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.Sloboda\Desktop\Stavby oplôtkov, súťaž\LS5 Rohožník\"/>
    </mc:Choice>
  </mc:AlternateContent>
  <bookViews>
    <workbookView xWindow="0" yWindow="0" windowWidth="28800" windowHeight="11175"/>
  </bookViews>
  <sheets>
    <sheet name="Ponuka na 100 m" sheetId="3" r:id="rId1"/>
    <sheet name="Celková ponuka" sheetId="2" r:id="rId2"/>
  </sheets>
  <definedNames>
    <definedName name="_xlnm.Print_Titles" localSheetId="1">'Celková ponuka'!$8:$10</definedName>
    <definedName name="_xlnm.Print_Titles" localSheetId="0">'Ponuka na 100 m'!$10:$12</definedName>
    <definedName name="_xlnm.Print_Area" localSheetId="1">'Celková ponuka'!$A$1:$T$35</definedName>
    <definedName name="_xlnm.Print_Area" localSheetId="0">'Ponuka na 100 m'!$A$1:$H$32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9" i="3"/>
  <c r="G27" i="3"/>
  <c r="G26" i="3"/>
  <c r="G23" i="3"/>
  <c r="G22" i="3"/>
  <c r="G21" i="3"/>
  <c r="G20" i="3"/>
  <c r="G19" i="3"/>
  <c r="G17" i="3"/>
  <c r="G16" i="3"/>
  <c r="G15" i="3"/>
  <c r="G31" i="3" l="1"/>
  <c r="G15" i="2"/>
  <c r="G28" i="2"/>
  <c r="G27" i="2"/>
  <c r="G25" i="2"/>
  <c r="G24" i="2"/>
  <c r="G21" i="2"/>
  <c r="G20" i="2"/>
  <c r="G19" i="2"/>
  <c r="G18" i="2"/>
  <c r="G17" i="2"/>
  <c r="G14" i="2"/>
  <c r="G13" i="2"/>
  <c r="G29" i="2" l="1"/>
</calcChain>
</file>

<file path=xl/sharedStrings.xml><?xml version="1.0" encoding="utf-8"?>
<sst xmlns="http://schemas.openxmlformats.org/spreadsheetml/2006/main" count="187" uniqueCount="90">
  <si>
    <t>Stavba:   Oplocovanie</t>
  </si>
  <si>
    <t>Objekt:   štandard na šírku</t>
  </si>
  <si>
    <t xml:space="preserve">Objednávateľ:  LESY SR, š.p., OZ Karpaty 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</si>
  <si>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</si>
  <si>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</si>
  <si>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</si>
  <si>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</si>
  <si>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</si>
  <si>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</si>
  <si>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Množstvo celkom na  100 m</t>
  </si>
  <si>
    <t>Cena celkom</t>
  </si>
  <si>
    <t>Hmotnosť celkom</t>
  </si>
  <si>
    <t>JPRL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</si>
  <si>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</si>
  <si>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</si>
  <si>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</si>
  <si>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</si>
  <si>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</si>
  <si>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</si>
  <si>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</si>
  <si>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</si>
  <si>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</si>
  <si>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</si>
  <si>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>172.10</t>
  </si>
  <si>
    <t>415.10</t>
  </si>
  <si>
    <t>415.00</t>
  </si>
  <si>
    <t>68.10</t>
  </si>
  <si>
    <t xml:space="preserve">Zemné práce   </t>
  </si>
  <si>
    <t>Na 100 m</t>
  </si>
  <si>
    <t>001100001.S</t>
  </si>
  <si>
    <t xml:space="preserve">Meranie, prípravné práce   </t>
  </si>
  <si>
    <t>kpl</t>
  </si>
  <si>
    <t>131211111.S</t>
  </si>
  <si>
    <t xml:space="preserve">Hĺbenie jám v  hornine tr.3 nesúdržných - ručným náradím   </t>
  </si>
  <si>
    <t>m3</t>
  </si>
  <si>
    <t>132201101.S1</t>
  </si>
  <si>
    <t xml:space="preserve">Odstránenie tráv, podložia pod pletivo   </t>
  </si>
  <si>
    <t xml:space="preserve">Zvislé a kompletné konštrukcie   </t>
  </si>
  <si>
    <t>338951111.S</t>
  </si>
  <si>
    <t xml:space="preserve">Osadenie drev.stľpika plotového priem. 100-150mm so zasypaním a zhutnením, neimpregnovaných   </t>
  </si>
  <si>
    <t>ks</t>
  </si>
  <si>
    <t>052130001100.S</t>
  </si>
  <si>
    <t xml:space="preserve">Stĺp drevený agát, dub, dĺžky 2,8m, guliač,  štiepanie   </t>
  </si>
  <si>
    <t>338951111.S1</t>
  </si>
  <si>
    <t xml:space="preserve">Osadenie a zhotovenie podpier k rožným kolom, (vyhotovenie záseku do stĺpa, a pribitie, kotviace)   </t>
  </si>
  <si>
    <t>052130001100.S1</t>
  </si>
  <si>
    <t xml:space="preserve">Drevené podpery, agát, dub   </t>
  </si>
  <si>
    <t>338951111.S2</t>
  </si>
  <si>
    <t xml:space="preserve">Zhotovenie preliezadla, dva oproti sebe postavené rebríky, upevnené na stĺpy vzdialené 60cm   </t>
  </si>
  <si>
    <t>PSV</t>
  </si>
  <si>
    <t xml:space="preserve">Práce a dodávky PSV   </t>
  </si>
  <si>
    <t>767</t>
  </si>
  <si>
    <t xml:space="preserve">Konštrukcie doplnkové kovové   </t>
  </si>
  <si>
    <t>348951240.S1</t>
  </si>
  <si>
    <t xml:space="preserve">Oplotenie lesných kultúr výšky nad 1,5 m s 5-7 radmi oceľového drôtu, montáž oplotenia   </t>
  </si>
  <si>
    <t>m</t>
  </si>
  <si>
    <t>313290000100</t>
  </si>
  <si>
    <t xml:space="preserve">Pozinkované oplôtkove pletivo uzlíkové, výška 2,2m,Počet drôtov vodorovných - 20, hrúbak vrchný a spodný 3,1 mm a 18 ks 2,2 mm. Sila d§tu 450-550 Mpa. Spodná časť pletiva je zahustená.   </t>
  </si>
  <si>
    <t xml:space="preserve">4-hranné pletivo poplastované bez napínacieho drôtu, Povrchová úprava : poplastovaná na pozinkovanej oceli, Farba : zelená (RAL6005),Priemer drôtu FLUIDEX 522 PRO: 2,20 mm, Balenie : 25 m   </t>
  </si>
  <si>
    <t>314110000600.S</t>
  </si>
  <si>
    <t xml:space="preserve">U klince 40 mm/3,8 mm,    0,03 kg/m   </t>
  </si>
  <si>
    <t>156140003300.11</t>
  </si>
  <si>
    <t xml:space="preserve">Klince 100 mm/6 mm    0,01 kg/m   </t>
  </si>
  <si>
    <t xml:space="preserve">Celkom   </t>
  </si>
  <si>
    <t>,</t>
  </si>
  <si>
    <t>Hmotnosť celkom                na 100 m</t>
  </si>
  <si>
    <t>Ponuka podľa porastov</t>
  </si>
  <si>
    <t>Porasty spolu</t>
  </si>
  <si>
    <r>
      <t xml:space="preserve">SA     </t>
    </r>
    <r>
      <rPr>
        <b/>
        <sz val="8"/>
        <rFont val="MS Sans Serif"/>
        <charset val="238"/>
      </rPr>
      <t>množstvo</t>
    </r>
  </si>
  <si>
    <t>299 m</t>
  </si>
  <si>
    <t>271 m</t>
  </si>
  <si>
    <t>356 m</t>
  </si>
  <si>
    <t>279 m</t>
  </si>
  <si>
    <t>428 m</t>
  </si>
  <si>
    <t>433 m</t>
  </si>
  <si>
    <t>474 m</t>
  </si>
  <si>
    <t>493 m</t>
  </si>
  <si>
    <t>400 m</t>
  </si>
  <si>
    <t>241 m</t>
  </si>
  <si>
    <t>Vypísať</t>
  </si>
  <si>
    <t>Množstvo celkom v  100 m</t>
  </si>
  <si>
    <t>Cena jednotková na 100 m</t>
  </si>
  <si>
    <r>
      <rPr>
        <sz val="14"/>
        <rFont val="Arial CE"/>
        <charset val="238"/>
      </rPr>
      <t xml:space="preserve">Miesto: </t>
    </r>
    <r>
      <rPr>
        <b/>
        <sz val="14"/>
        <rFont val="Arial CE"/>
        <charset val="238"/>
      </rPr>
      <t xml:space="preserve"> LS Rohožník</t>
    </r>
  </si>
  <si>
    <t>Ing. Sloboda</t>
  </si>
  <si>
    <t>Dátum:   25. 8. 2022</t>
  </si>
  <si>
    <t>Ponuku  predložil:</t>
  </si>
  <si>
    <t>Dňa:</t>
  </si>
  <si>
    <r>
      <t xml:space="preserve">Miesto:  </t>
    </r>
    <r>
      <rPr>
        <b/>
        <sz val="14"/>
        <rFont val="Arial CE"/>
        <charset val="238"/>
      </rPr>
      <t>LS Rohožník</t>
    </r>
  </si>
  <si>
    <t>Ponuka na 100 m</t>
  </si>
  <si>
    <t>PONUKA NA 3674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</si>
</sst>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23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16"/>
      <name val="MS Sans Serif"/>
      <charset val="238"/>
    </font>
    <font>
      <sz val="8"/>
      <name val="Arial CYR"/>
      <charset val="238"/>
    </font>
    <font>
      <b/>
      <sz val="8"/>
      <name val="MS Sans Serif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8"/>
      <name val="Arial CE"/>
      <charset val="238"/>
    </font>
    <font>
      <i/>
      <sz val="8"/>
      <color indexed="12"/>
      <name val="Arial CE"/>
      <charset val="238"/>
    </font>
    <font>
      <b/>
      <i/>
      <sz val="8"/>
      <color indexed="12"/>
      <name val="Arial CE"/>
      <charset val="238"/>
    </font>
    <font>
      <i/>
      <sz val="7"/>
      <name val="Arial CE"/>
      <charset val="238"/>
    </font>
    <font>
      <b/>
      <i/>
      <sz val="7"/>
      <name val="Arial CE"/>
      <charset val="238"/>
    </font>
    <font>
      <b/>
      <sz val="11"/>
      <name val="Arial CE"/>
      <charset val="238"/>
    </font>
    <font>
      <b/>
      <sz val="8"/>
      <color rgb="FFFF0000"/>
      <name val="MS Sans Serif"/>
      <charset val="238"/>
    </font>
    <font>
      <b/>
      <sz val="18"/>
      <name val="MS Sans Serif"/>
      <charset val="238"/>
    </font>
    <font>
      <sz val="12"/>
      <name val="Arial CE"/>
      <charset val="238"/>
    </font>
    <font>
      <sz val="8"/>
      <name val="MS Sans Serif"/>
      <charset val="238"/>
    </font>
    <font>
      <b/>
      <sz val="11"/>
      <color rgb="FFFF0000"/>
      <name val="Arial CE"/>
      <charset val="238"/>
    </font>
    <font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118">
    <xf numFmtId="0" fontId="0" fillId="0" borderId="0" xfId="0" applyAlignment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vertical="top" wrapText="1"/>
    </xf>
    <xf numFmtId="164" fontId="3" fillId="2" borderId="0" xfId="0" applyNumberFormat="1" applyFont="1" applyFill="1" applyAlignment="1" applyProtection="1">
      <alignment horizontal="right" vertical="top"/>
    </xf>
    <xf numFmtId="0" fontId="5" fillId="2" borderId="0" xfId="0" applyFont="1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0" fillId="3" borderId="2" xfId="0" applyFill="1" applyBorder="1" applyAlignment="1" applyProtection="1">
      <alignment horizontal="left" vertical="top"/>
      <protection locked="0"/>
    </xf>
    <xf numFmtId="37" fontId="9" fillId="2" borderId="0" xfId="0" applyNumberFormat="1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left" wrapText="1"/>
    </xf>
    <xf numFmtId="164" fontId="9" fillId="2" borderId="0" xfId="0" applyNumberFormat="1" applyFont="1" applyFill="1" applyAlignment="1" applyProtection="1">
      <alignment horizontal="right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37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left" wrapText="1"/>
    </xf>
    <xf numFmtId="164" fontId="10" fillId="2" borderId="0" xfId="0" applyNumberFormat="1" applyFont="1" applyFill="1" applyAlignment="1" applyProtection="1">
      <alignment horizontal="right"/>
    </xf>
    <xf numFmtId="37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wrapText="1"/>
    </xf>
    <xf numFmtId="164" fontId="11" fillId="2" borderId="1" xfId="0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37" fontId="12" fillId="2" borderId="1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left" wrapText="1"/>
    </xf>
    <xf numFmtId="164" fontId="13" fillId="2" borderId="1" xfId="0" applyNumberFormat="1" applyFont="1" applyFill="1" applyBorder="1" applyAlignment="1" applyProtection="1">
      <alignment horizontal="right"/>
    </xf>
    <xf numFmtId="164" fontId="12" fillId="2" borderId="1" xfId="0" applyNumberFormat="1" applyFont="1" applyFill="1" applyBorder="1" applyAlignment="1" applyProtection="1">
      <alignment horizontal="right"/>
    </xf>
    <xf numFmtId="37" fontId="14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left" vertical="center" wrapText="1"/>
    </xf>
    <xf numFmtId="164" fontId="15" fillId="2" borderId="0" xfId="0" applyNumberFormat="1" applyFont="1" applyFill="1" applyAlignment="1" applyProtection="1">
      <alignment horizontal="right" vertical="center"/>
    </xf>
    <xf numFmtId="164" fontId="14" fillId="2" borderId="0" xfId="0" applyNumberFormat="1" applyFont="1" applyFill="1" applyAlignment="1" applyProtection="1">
      <alignment horizontal="right" vertical="center"/>
    </xf>
    <xf numFmtId="37" fontId="16" fillId="2" borderId="0" xfId="0" applyNumberFormat="1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left" wrapText="1"/>
    </xf>
    <xf numFmtId="164" fontId="16" fillId="2" borderId="0" xfId="0" applyNumberFormat="1" applyFont="1" applyFill="1" applyAlignment="1" applyProtection="1">
      <alignment horizontal="right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7" fontId="0" fillId="0" borderId="0" xfId="0" applyNumberFormat="1" applyAlignment="1">
      <alignment horizontal="center" vertical="top"/>
      <protection locked="0"/>
    </xf>
    <xf numFmtId="0" fontId="16" fillId="2" borderId="0" xfId="0" applyFont="1" applyFill="1" applyAlignment="1">
      <alignment horizontal="left" wrapText="1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 applyProtection="1">
      <alignment horizontal="left" vertical="top" shrinkToFit="1"/>
      <protection locked="0"/>
    </xf>
    <xf numFmtId="0" fontId="0" fillId="3" borderId="10" xfId="0" applyFill="1" applyBorder="1" applyAlignment="1" applyProtection="1">
      <alignment horizontal="left" vertical="top" shrinkToFit="1"/>
      <protection locked="0"/>
    </xf>
    <xf numFmtId="0" fontId="0" fillId="3" borderId="11" xfId="0" applyFill="1" applyBorder="1" applyAlignment="1" applyProtection="1">
      <alignment horizontal="left" vertical="top" shrinkToFit="1"/>
      <protection locked="0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164" fontId="10" fillId="2" borderId="0" xfId="0" applyNumberFormat="1" applyFont="1" applyFill="1" applyAlignment="1" applyProtection="1">
      <alignment horizontal="center" vertical="center"/>
    </xf>
    <xf numFmtId="164" fontId="9" fillId="2" borderId="0" xfId="0" applyNumberFormat="1" applyFont="1" applyFill="1" applyAlignment="1" applyProtection="1">
      <alignment horizontal="center" vertical="center"/>
    </xf>
    <xf numFmtId="164" fontId="14" fillId="2" borderId="0" xfId="0" applyNumberFormat="1" applyFont="1" applyFill="1" applyAlignment="1" applyProtection="1">
      <alignment horizontal="center" vertical="center"/>
    </xf>
    <xf numFmtId="164" fontId="16" fillId="2" borderId="0" xfId="0" applyNumberFormat="1" applyFont="1" applyFill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/>
    </xf>
    <xf numFmtId="0" fontId="17" fillId="3" borderId="25" xfId="0" applyFont="1" applyFill="1" applyBorder="1" applyAlignment="1" applyProtection="1">
      <alignment horizontal="center" vertical="center" wrapText="1"/>
    </xf>
    <xf numFmtId="164" fontId="10" fillId="4" borderId="26" xfId="0" applyNumberFormat="1" applyFont="1" applyFill="1" applyBorder="1" applyAlignment="1" applyProtection="1"/>
    <xf numFmtId="164" fontId="10" fillId="2" borderId="26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164" fontId="21" fillId="2" borderId="0" xfId="0" applyNumberFormat="1" applyFont="1" applyFill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right"/>
      <protection locked="0"/>
    </xf>
    <xf numFmtId="164" fontId="10" fillId="2" borderId="0" xfId="0" applyNumberFormat="1" applyFont="1" applyFill="1" applyAlignment="1" applyProtection="1">
      <alignment horizontal="right"/>
      <protection locked="0"/>
    </xf>
    <xf numFmtId="164" fontId="12" fillId="4" borderId="1" xfId="0" applyNumberFormat="1" applyFont="1" applyFill="1" applyBorder="1" applyAlignment="1" applyProtection="1">
      <alignment horizontal="right"/>
      <protection locked="0"/>
    </xf>
    <xf numFmtId="164" fontId="9" fillId="2" borderId="0" xfId="0" applyNumberFormat="1" applyFont="1" applyFill="1" applyAlignment="1" applyProtection="1">
      <alignment horizontal="right"/>
      <protection locked="0"/>
    </xf>
    <xf numFmtId="164" fontId="14" fillId="2" borderId="0" xfId="0" applyNumberFormat="1" applyFont="1" applyFill="1" applyAlignment="1" applyProtection="1">
      <alignment horizontal="right" vertical="center"/>
      <protection locked="0"/>
    </xf>
    <xf numFmtId="0" fontId="16" fillId="4" borderId="0" xfId="0" applyFont="1" applyFill="1" applyAlignment="1" applyProtection="1">
      <alignment horizontal="left" wrapText="1"/>
      <protection locked="0"/>
    </xf>
    <xf numFmtId="37" fontId="0" fillId="2" borderId="0" xfId="0" applyNumberFormat="1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64" fontId="0" fillId="2" borderId="0" xfId="0" applyNumberFormat="1" applyFill="1" applyAlignment="1" applyProtection="1">
      <alignment horizontal="right" vertical="top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horizontal="center" vertical="center"/>
      <protection locked="0"/>
    </xf>
    <xf numFmtId="164" fontId="12" fillId="4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/>
      <protection locked="0"/>
    </xf>
    <xf numFmtId="164" fontId="14" fillId="2" borderId="0" xfId="0" applyNumberFormat="1" applyFont="1" applyFill="1" applyAlignment="1" applyProtection="1">
      <alignment horizontal="center" vertical="center"/>
      <protection locked="0"/>
    </xf>
    <xf numFmtId="37" fontId="16" fillId="2" borderId="0" xfId="0" applyNumberFormat="1" applyFont="1" applyFill="1" applyAlignment="1" applyProtection="1">
      <alignment horizontal="center"/>
    </xf>
    <xf numFmtId="164" fontId="16" fillId="4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2" fillId="2" borderId="0" xfId="0" applyFont="1" applyFill="1" applyAlignment="1" applyProtection="1">
      <alignment horizontal="left" vertical="center"/>
    </xf>
    <xf numFmtId="0" fontId="22" fillId="2" borderId="0" xfId="0" applyFont="1" applyFill="1" applyAlignment="1" applyProtection="1">
      <alignment horizontal="left" vertical="center" wrapText="1"/>
    </xf>
    <xf numFmtId="0" fontId="20" fillId="3" borderId="22" xfId="0" applyFont="1" applyFill="1" applyBorder="1" applyAlignment="1" applyProtection="1">
      <alignment horizontal="center" vertical="center" shrinkToFit="1"/>
      <protection locked="0"/>
    </xf>
    <xf numFmtId="0" fontId="20" fillId="3" borderId="29" xfId="0" applyFont="1" applyFill="1" applyBorder="1" applyAlignment="1" applyProtection="1">
      <alignment horizontal="center" vertical="center" shrinkToFit="1"/>
      <protection locked="0"/>
    </xf>
    <xf numFmtId="0" fontId="20" fillId="3" borderId="21" xfId="0" applyFont="1" applyFill="1" applyBorder="1" applyAlignment="1" applyProtection="1">
      <alignment horizontal="center" vertical="center" shrinkToFit="1"/>
      <protection locked="0"/>
    </xf>
    <xf numFmtId="0" fontId="20" fillId="3" borderId="28" xfId="0" applyFont="1" applyFill="1" applyBorder="1" applyAlignment="1" applyProtection="1">
      <alignment horizontal="center" vertical="center" shrinkToFit="1"/>
      <protection locked="0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20" fillId="3" borderId="19" xfId="0" applyFont="1" applyFill="1" applyBorder="1" applyAlignment="1" applyProtection="1">
      <alignment horizontal="center" vertical="center" shrinkToFit="1"/>
      <protection locked="0"/>
    </xf>
    <xf numFmtId="0" fontId="20" fillId="3" borderId="27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 wrapText="1"/>
    </xf>
    <xf numFmtId="0" fontId="6" fillId="3" borderId="12" xfId="0" applyFont="1" applyFill="1" applyBorder="1" applyAlignment="1">
      <alignment horizontal="center" vertical="center"/>
      <protection locked="0"/>
    </xf>
    <xf numFmtId="0" fontId="6" fillId="3" borderId="5" xfId="0" applyFont="1" applyFill="1" applyBorder="1" applyAlignment="1">
      <alignment horizontal="center" vertical="center"/>
      <protection locked="0"/>
    </xf>
    <xf numFmtId="0" fontId="6" fillId="3" borderId="6" xfId="0" applyFont="1" applyFill="1" applyBorder="1" applyAlignment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  <protection locked="0"/>
    </xf>
    <xf numFmtId="0" fontId="6" fillId="3" borderId="8" xfId="0" applyFont="1" applyFill="1" applyBorder="1" applyAlignment="1">
      <alignment horizontal="center" vertical="center"/>
      <protection locked="0"/>
    </xf>
    <xf numFmtId="0" fontId="6" fillId="3" borderId="14" xfId="0" applyFont="1" applyFill="1" applyBorder="1" applyAlignment="1">
      <alignment horizontal="center" vertical="center"/>
      <protection locked="0"/>
    </xf>
    <xf numFmtId="0" fontId="6" fillId="3" borderId="10" xfId="0" applyFont="1" applyFill="1" applyBorder="1" applyAlignment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/>
      <protection locked="0"/>
    </xf>
    <xf numFmtId="0" fontId="18" fillId="3" borderId="15" xfId="0" applyFont="1" applyFill="1" applyBorder="1" applyAlignment="1" applyProtection="1">
      <alignment horizontal="center" vertical="center" wrapText="1"/>
    </xf>
    <xf numFmtId="0" fontId="18" fillId="3" borderId="16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="80" zoomScaleNormal="80" zoomScaleSheetLayoutView="84" workbookViewId="0">
      <selection activeCell="V24" sqref="V24"/>
    </sheetView>
  </sheetViews>
  <sheetFormatPr defaultColWidth="10.5" defaultRowHeight="12" customHeight="1"/>
  <cols>
    <col min="1" max="1" width="4" style="42" customWidth="1"/>
    <col min="2" max="2" width="16.33203125" style="44" customWidth="1"/>
    <col min="3" max="3" width="49.83203125" style="44" customWidth="1"/>
    <col min="4" max="4" width="3.83203125" style="44" customWidth="1"/>
    <col min="5" max="5" width="11.33203125" style="45" customWidth="1"/>
    <col min="6" max="6" width="11.5" style="45" customWidth="1"/>
    <col min="7" max="7" width="17.33203125" style="45" customWidth="1"/>
    <col min="8" max="8" width="13.83203125" style="45" customWidth="1"/>
    <col min="9" max="16384" width="10.5" style="2"/>
  </cols>
  <sheetData>
    <row r="1" spans="1:8" ht="27.75" customHeight="1">
      <c r="A1" s="91" t="s">
        <v>88</v>
      </c>
      <c r="B1" s="92"/>
      <c r="C1" s="92"/>
      <c r="D1" s="92"/>
      <c r="E1" s="92"/>
      <c r="F1" s="92"/>
      <c r="G1" s="92"/>
      <c r="H1" s="92"/>
    </row>
    <row r="2" spans="1:8" ht="12.75" customHeight="1">
      <c r="A2" s="3" t="s">
        <v>0</v>
      </c>
      <c r="B2" s="4"/>
      <c r="C2" s="4"/>
      <c r="D2" s="4"/>
      <c r="E2" s="4"/>
      <c r="F2" s="4"/>
      <c r="G2" s="4"/>
      <c r="H2" s="4"/>
    </row>
    <row r="3" spans="1:8" ht="12.75" customHeight="1">
      <c r="A3" s="3" t="s">
        <v>1</v>
      </c>
      <c r="B3" s="4"/>
      <c r="C3" s="4"/>
      <c r="D3" s="4"/>
      <c r="E3" s="4"/>
      <c r="F3" s="4"/>
      <c r="G3" s="4"/>
      <c r="H3" s="4"/>
    </row>
    <row r="4" spans="1:8" ht="13.5" customHeight="1">
      <c r="A4" s="5"/>
      <c r="B4" s="3"/>
      <c r="C4" s="5"/>
      <c r="D4" s="6"/>
      <c r="E4" s="6"/>
      <c r="F4" s="6"/>
      <c r="G4" s="6"/>
      <c r="H4" s="6"/>
    </row>
    <row r="5" spans="1:8" ht="6.75" customHeight="1">
      <c r="A5" s="7"/>
      <c r="B5" s="8"/>
      <c r="C5" s="8"/>
      <c r="D5" s="8"/>
      <c r="E5" s="9"/>
      <c r="F5" s="9"/>
      <c r="G5" s="9"/>
      <c r="H5" s="9"/>
    </row>
    <row r="6" spans="1:8" ht="12.75" customHeight="1">
      <c r="A6" s="63" t="s">
        <v>2</v>
      </c>
      <c r="B6" s="4"/>
      <c r="C6" s="4"/>
      <c r="D6" s="4"/>
      <c r="E6" s="4"/>
      <c r="F6" s="4"/>
      <c r="G6" s="4"/>
      <c r="H6" s="4"/>
    </row>
    <row r="7" spans="1:8" ht="13.5" customHeight="1">
      <c r="A7" s="64" t="s">
        <v>3</v>
      </c>
      <c r="B7" s="10"/>
      <c r="C7" s="10"/>
      <c r="D7" s="10"/>
      <c r="E7" s="10"/>
      <c r="F7" s="10" t="s">
        <v>4</v>
      </c>
      <c r="G7" s="10" t="s">
        <v>83</v>
      </c>
      <c r="H7" s="10"/>
    </row>
    <row r="8" spans="1:8" ht="13.5" customHeight="1">
      <c r="A8" s="93" t="s">
        <v>87</v>
      </c>
      <c r="B8" s="94"/>
      <c r="C8" s="94"/>
      <c r="D8" s="11"/>
      <c r="E8" s="10"/>
      <c r="F8" s="10" t="s">
        <v>84</v>
      </c>
      <c r="G8" s="12"/>
      <c r="H8" s="12"/>
    </row>
    <row r="9" spans="1:8" ht="6.75" customHeight="1">
      <c r="A9" s="13"/>
      <c r="B9" s="13"/>
      <c r="C9" s="13"/>
      <c r="D9" s="13"/>
      <c r="E9" s="13"/>
      <c r="F9" s="13"/>
      <c r="G9" s="13"/>
      <c r="H9" s="13"/>
    </row>
    <row r="10" spans="1:8" ht="38.25" customHeight="1">
      <c r="A10" s="14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81</v>
      </c>
      <c r="G10" s="14" t="s">
        <v>10</v>
      </c>
      <c r="H10" s="14" t="s">
        <v>11</v>
      </c>
    </row>
    <row r="11" spans="1:8" ht="13.5" customHeight="1">
      <c r="A11" s="14" t="s">
        <v>13</v>
      </c>
      <c r="B11" s="14" t="s">
        <v>14</v>
      </c>
      <c r="C11" s="14" t="s">
        <v>15</v>
      </c>
      <c r="D11" s="14" t="s">
        <v>16</v>
      </c>
      <c r="E11" s="14" t="s">
        <v>17</v>
      </c>
      <c r="F11" s="14" t="s">
        <v>18</v>
      </c>
      <c r="G11" s="14" t="s">
        <v>19</v>
      </c>
      <c r="H11" s="14" t="s">
        <v>20</v>
      </c>
    </row>
    <row r="12" spans="1:8" ht="3" customHeight="1">
      <c r="A12" s="13"/>
      <c r="B12" s="13"/>
      <c r="C12" s="13"/>
      <c r="D12" s="13"/>
      <c r="E12" s="13"/>
      <c r="F12" s="13"/>
      <c r="G12" s="13"/>
      <c r="H12" s="13"/>
    </row>
    <row r="13" spans="1:8" ht="30.75" customHeight="1">
      <c r="A13" s="17"/>
      <c r="B13" s="18" t="s">
        <v>21</v>
      </c>
      <c r="C13" s="18" t="s">
        <v>22</v>
      </c>
      <c r="D13" s="18"/>
      <c r="E13" s="19"/>
      <c r="F13" s="19"/>
      <c r="G13" s="19"/>
      <c r="H13" s="19"/>
    </row>
    <row r="14" spans="1:8" ht="28.5" customHeight="1">
      <c r="A14" s="21"/>
      <c r="B14" s="22" t="s">
        <v>13</v>
      </c>
      <c r="C14" s="22" t="s">
        <v>27</v>
      </c>
      <c r="D14" s="22"/>
      <c r="E14" s="23" t="s">
        <v>28</v>
      </c>
      <c r="F14" s="70" t="s">
        <v>79</v>
      </c>
      <c r="G14" s="23"/>
      <c r="H14" s="23"/>
    </row>
    <row r="15" spans="1:8" ht="13.5" customHeight="1">
      <c r="A15" s="24">
        <v>1</v>
      </c>
      <c r="B15" s="25" t="s">
        <v>29</v>
      </c>
      <c r="C15" s="25" t="s">
        <v>30</v>
      </c>
      <c r="D15" s="25" t="s">
        <v>31</v>
      </c>
      <c r="E15" s="26">
        <v>1</v>
      </c>
      <c r="F15" s="75"/>
      <c r="G15" s="27">
        <f>E15*F15</f>
        <v>0</v>
      </c>
      <c r="H15" s="27">
        <v>0</v>
      </c>
    </row>
    <row r="16" spans="1:8" ht="13.5" customHeight="1">
      <c r="A16" s="24">
        <v>2</v>
      </c>
      <c r="B16" s="25" t="s">
        <v>32</v>
      </c>
      <c r="C16" s="25" t="s">
        <v>33</v>
      </c>
      <c r="D16" s="25" t="s">
        <v>34</v>
      </c>
      <c r="E16" s="26">
        <v>2.5</v>
      </c>
      <c r="F16" s="75"/>
      <c r="G16" s="27">
        <f t="shared" ref="G16" si="0">E16*F16</f>
        <v>0</v>
      </c>
      <c r="H16" s="27">
        <v>0</v>
      </c>
    </row>
    <row r="17" spans="1:8" ht="13.5" customHeight="1">
      <c r="A17" s="24">
        <v>3</v>
      </c>
      <c r="B17" s="25" t="s">
        <v>35</v>
      </c>
      <c r="C17" s="25" t="s">
        <v>36</v>
      </c>
      <c r="D17" s="25" t="s">
        <v>34</v>
      </c>
      <c r="E17" s="26">
        <v>6</v>
      </c>
      <c r="F17" s="75"/>
      <c r="G17" s="27">
        <f>E17*F17</f>
        <v>0</v>
      </c>
      <c r="H17" s="27">
        <v>0</v>
      </c>
    </row>
    <row r="18" spans="1:8" ht="16.5" customHeight="1">
      <c r="A18" s="21"/>
      <c r="B18" s="22" t="s">
        <v>15</v>
      </c>
      <c r="C18" s="22" t="s">
        <v>37</v>
      </c>
      <c r="D18" s="22"/>
      <c r="E18" s="23"/>
      <c r="F18" s="76"/>
      <c r="G18" s="23"/>
      <c r="H18" s="23"/>
    </row>
    <row r="19" spans="1:8" ht="24" customHeight="1">
      <c r="A19" s="24">
        <v>4</v>
      </c>
      <c r="B19" s="25" t="s">
        <v>38</v>
      </c>
      <c r="C19" s="25" t="s">
        <v>39</v>
      </c>
      <c r="D19" s="25" t="s">
        <v>40</v>
      </c>
      <c r="E19" s="26">
        <v>28</v>
      </c>
      <c r="F19" s="75"/>
      <c r="G19" s="27">
        <f t="shared" ref="G19:G23" si="1">E19*F19</f>
        <v>0</v>
      </c>
      <c r="H19" s="27">
        <v>0</v>
      </c>
    </row>
    <row r="20" spans="1:8" ht="13.5" customHeight="1">
      <c r="A20" s="28">
        <v>5</v>
      </c>
      <c r="B20" s="29" t="s">
        <v>41</v>
      </c>
      <c r="C20" s="29" t="s">
        <v>42</v>
      </c>
      <c r="D20" s="29" t="s">
        <v>40</v>
      </c>
      <c r="E20" s="30">
        <v>28</v>
      </c>
      <c r="F20" s="77"/>
      <c r="G20" s="31">
        <f t="shared" si="1"/>
        <v>0</v>
      </c>
      <c r="H20" s="31">
        <v>0</v>
      </c>
    </row>
    <row r="21" spans="1:8" ht="24" customHeight="1">
      <c r="A21" s="24">
        <v>6</v>
      </c>
      <c r="B21" s="25" t="s">
        <v>43</v>
      </c>
      <c r="C21" s="25" t="s">
        <v>44</v>
      </c>
      <c r="D21" s="25" t="s">
        <v>40</v>
      </c>
      <c r="E21" s="26">
        <v>8</v>
      </c>
      <c r="F21" s="75"/>
      <c r="G21" s="27">
        <f>E21*F21</f>
        <v>0</v>
      </c>
      <c r="H21" s="27">
        <v>0</v>
      </c>
    </row>
    <row r="22" spans="1:8" ht="13.5" customHeight="1">
      <c r="A22" s="28">
        <v>7</v>
      </c>
      <c r="B22" s="29" t="s">
        <v>45</v>
      </c>
      <c r="C22" s="29" t="s">
        <v>46</v>
      </c>
      <c r="D22" s="29" t="s">
        <v>40</v>
      </c>
      <c r="E22" s="30">
        <v>8</v>
      </c>
      <c r="F22" s="77"/>
      <c r="G22" s="31">
        <f t="shared" si="1"/>
        <v>0</v>
      </c>
      <c r="H22" s="31">
        <v>0</v>
      </c>
    </row>
    <row r="23" spans="1:8" ht="24" customHeight="1">
      <c r="A23" s="24">
        <v>8</v>
      </c>
      <c r="B23" s="25" t="s">
        <v>47</v>
      </c>
      <c r="C23" s="25" t="s">
        <v>48</v>
      </c>
      <c r="D23" s="25" t="s">
        <v>40</v>
      </c>
      <c r="E23" s="26">
        <v>2</v>
      </c>
      <c r="F23" s="75"/>
      <c r="G23" s="27">
        <f t="shared" si="1"/>
        <v>0</v>
      </c>
      <c r="H23" s="27">
        <v>0</v>
      </c>
    </row>
    <row r="24" spans="1:8" ht="14.25" customHeight="1">
      <c r="A24" s="17"/>
      <c r="B24" s="18" t="s">
        <v>49</v>
      </c>
      <c r="C24" s="18" t="s">
        <v>50</v>
      </c>
      <c r="D24" s="18"/>
      <c r="E24" s="19"/>
      <c r="F24" s="78"/>
      <c r="G24" s="19"/>
      <c r="H24" s="19"/>
    </row>
    <row r="25" spans="1:8" ht="14.25" customHeight="1">
      <c r="A25" s="21"/>
      <c r="B25" s="22" t="s">
        <v>51</v>
      </c>
      <c r="C25" s="22" t="s">
        <v>52</v>
      </c>
      <c r="D25" s="22"/>
      <c r="E25" s="23"/>
      <c r="F25" s="76"/>
      <c r="G25" s="23"/>
      <c r="H25" s="23"/>
    </row>
    <row r="26" spans="1:8" ht="24" customHeight="1">
      <c r="A26" s="24">
        <v>9</v>
      </c>
      <c r="B26" s="25" t="s">
        <v>53</v>
      </c>
      <c r="C26" s="25" t="s">
        <v>54</v>
      </c>
      <c r="D26" s="25" t="s">
        <v>55</v>
      </c>
      <c r="E26" s="26">
        <v>100</v>
      </c>
      <c r="F26" s="75"/>
      <c r="G26" s="27">
        <f t="shared" ref="G26:G27" si="2">E26*F26</f>
        <v>0</v>
      </c>
      <c r="H26" s="27">
        <v>0</v>
      </c>
    </row>
    <row r="27" spans="1:8" ht="45" customHeight="1">
      <c r="A27" s="28">
        <v>10</v>
      </c>
      <c r="B27" s="29" t="s">
        <v>56</v>
      </c>
      <c r="C27" s="29" t="s">
        <v>57</v>
      </c>
      <c r="D27" s="29" t="s">
        <v>55</v>
      </c>
      <c r="E27" s="30">
        <v>100</v>
      </c>
      <c r="F27" s="77"/>
      <c r="G27" s="31">
        <f t="shared" si="2"/>
        <v>0</v>
      </c>
      <c r="H27" s="31">
        <v>0</v>
      </c>
    </row>
    <row r="28" spans="1:8" ht="43.5" customHeight="1">
      <c r="A28" s="32"/>
      <c r="B28" s="33"/>
      <c r="C28" s="33" t="s">
        <v>58</v>
      </c>
      <c r="D28" s="33"/>
      <c r="E28" s="34"/>
      <c r="F28" s="79"/>
      <c r="G28" s="35"/>
      <c r="H28" s="35"/>
    </row>
    <row r="29" spans="1:8" ht="13.5" customHeight="1">
      <c r="A29" s="28">
        <v>11</v>
      </c>
      <c r="B29" s="29" t="s">
        <v>59</v>
      </c>
      <c r="C29" s="29" t="s">
        <v>60</v>
      </c>
      <c r="D29" s="29" t="s">
        <v>31</v>
      </c>
      <c r="E29" s="30">
        <v>1</v>
      </c>
      <c r="F29" s="77"/>
      <c r="G29" s="31">
        <f t="shared" ref="G29:G30" si="3">E29*F29</f>
        <v>0</v>
      </c>
      <c r="H29" s="31">
        <v>1E-3</v>
      </c>
    </row>
    <row r="30" spans="1:8" ht="13.5" customHeight="1">
      <c r="A30" s="28">
        <v>12</v>
      </c>
      <c r="B30" s="29" t="s">
        <v>61</v>
      </c>
      <c r="C30" s="29" t="s">
        <v>62</v>
      </c>
      <c r="D30" s="29" t="s">
        <v>31</v>
      </c>
      <c r="E30" s="30">
        <v>1</v>
      </c>
      <c r="F30" s="77"/>
      <c r="G30" s="31">
        <f t="shared" si="3"/>
        <v>0</v>
      </c>
      <c r="H30" s="31">
        <v>1.2999999999999999E-2</v>
      </c>
    </row>
    <row r="31" spans="1:8" ht="30.75" customHeight="1">
      <c r="A31" s="36"/>
      <c r="B31" s="37"/>
      <c r="C31" s="37" t="s">
        <v>63</v>
      </c>
      <c r="D31" s="37"/>
      <c r="E31" s="38"/>
      <c r="F31" s="38"/>
      <c r="G31" s="74">
        <f>G15+G16+G17+G19+G20+G21+G22+G23+G26+G27+G29+G30</f>
        <v>0</v>
      </c>
      <c r="H31" s="38"/>
    </row>
    <row r="32" spans="1:8" ht="12" customHeight="1">
      <c r="A32" s="89" t="s">
        <v>85</v>
      </c>
      <c r="B32" s="89"/>
      <c r="C32" s="80"/>
      <c r="D32" s="37"/>
      <c r="E32" s="38" t="s">
        <v>86</v>
      </c>
      <c r="F32" s="90"/>
      <c r="G32" s="90"/>
      <c r="H32" s="38"/>
    </row>
    <row r="33" spans="1:8" ht="12" customHeight="1">
      <c r="A33" s="39"/>
      <c r="B33" s="40"/>
      <c r="C33" s="40"/>
      <c r="D33" s="40"/>
      <c r="E33" s="41"/>
      <c r="F33" s="41"/>
      <c r="G33" s="41"/>
      <c r="H33" s="41"/>
    </row>
    <row r="34" spans="1:8" ht="12" customHeight="1">
      <c r="A34" s="39"/>
      <c r="B34" s="40"/>
      <c r="C34" s="40"/>
      <c r="D34" s="40"/>
      <c r="E34" s="41"/>
      <c r="F34" s="41"/>
      <c r="G34" s="41"/>
      <c r="H34" s="41"/>
    </row>
    <row r="35" spans="1:8" ht="12" customHeight="1">
      <c r="A35" s="39"/>
      <c r="B35" s="40"/>
      <c r="C35" s="40"/>
      <c r="D35" s="40"/>
      <c r="E35" s="41"/>
      <c r="F35" s="41"/>
      <c r="G35" s="41"/>
      <c r="H35" s="41"/>
    </row>
    <row r="41" spans="1:8" ht="12" customHeight="1">
      <c r="B41" s="43"/>
      <c r="E41" s="44"/>
    </row>
  </sheetData>
  <sheetProtection algorithmName="SHA-512" hashValue="22hmYIgBh98xhqbOXcYiC+zziWFbQZs3pWSg2UOnJYfNVb1WGyBapAwKpwYXZUhQoSiEzeYuCObfY7US0x3Odw==" saltValue="k93SY6mhtgNrTHRs7vVWOA==" spinCount="100000" sheet="1" objects="1" scenarios="1"/>
  <mergeCells count="4">
    <mergeCell ref="A32:B32"/>
    <mergeCell ref="F32:G32"/>
    <mergeCell ref="A1:H1"/>
    <mergeCell ref="A8:C8"/>
  </mergeCells>
  <printOptions horizontalCentered="1" verticalCentered="1"/>
  <pageMargins left="0" right="0" top="0" bottom="0" header="0" footer="0"/>
  <pageSetup paperSize="9" scale="98" fitToHeight="100" orientation="portrait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="80" zoomScaleNormal="80" zoomScaleSheetLayoutView="69" workbookViewId="0">
      <selection activeCell="E13" sqref="E13:E28"/>
    </sheetView>
  </sheetViews>
  <sheetFormatPr defaultColWidth="10.5" defaultRowHeight="12" customHeight="1"/>
  <cols>
    <col min="1" max="1" width="4" style="42" customWidth="1"/>
    <col min="2" max="2" width="16.33203125" style="44" customWidth="1"/>
    <col min="3" max="3" width="49.83203125" style="44" customWidth="1"/>
    <col min="4" max="4" width="3.83203125" style="44" customWidth="1"/>
    <col min="5" max="5" width="11.33203125" style="45" customWidth="1"/>
    <col min="6" max="6" width="11.5" style="45" customWidth="1"/>
    <col min="7" max="7" width="17.33203125" style="45" customWidth="1"/>
    <col min="8" max="8" width="13.83203125" style="45" customWidth="1"/>
    <col min="9" max="9" width="1.83203125" style="2" customWidth="1"/>
    <col min="10" max="10" width="11.5" style="2" customWidth="1"/>
    <col min="11" max="16384" width="10.5" style="2"/>
  </cols>
  <sheetData>
    <row r="1" spans="1:20" ht="27.75" customHeight="1">
      <c r="A1" s="91" t="s">
        <v>89</v>
      </c>
      <c r="B1" s="92"/>
      <c r="C1" s="92"/>
      <c r="D1" s="92"/>
      <c r="E1" s="92"/>
      <c r="F1" s="92"/>
      <c r="G1" s="92"/>
      <c r="H1" s="92"/>
      <c r="I1" s="1"/>
      <c r="J1" s="1"/>
    </row>
    <row r="2" spans="1:20" ht="12.75" customHeight="1">
      <c r="A2" s="3" t="s">
        <v>0</v>
      </c>
      <c r="B2" s="4"/>
      <c r="C2" s="4"/>
      <c r="D2" s="4"/>
      <c r="E2" s="4"/>
      <c r="F2" s="4"/>
      <c r="G2" s="4"/>
      <c r="H2" s="4"/>
      <c r="I2" s="1"/>
      <c r="J2" s="1"/>
    </row>
    <row r="3" spans="1:20" ht="12.75" customHeight="1">
      <c r="A3" s="3" t="s">
        <v>1</v>
      </c>
      <c r="B3" s="4"/>
      <c r="C3" s="4"/>
      <c r="D3" s="4"/>
      <c r="E3" s="4"/>
      <c r="F3" s="4"/>
      <c r="G3" s="4"/>
      <c r="H3" s="4"/>
      <c r="I3" s="1"/>
      <c r="J3" s="1"/>
    </row>
    <row r="4" spans="1:20" ht="21.75" customHeight="1" thickBot="1">
      <c r="A4" s="63" t="s">
        <v>2</v>
      </c>
      <c r="B4" s="4"/>
      <c r="C4" s="4"/>
      <c r="D4" s="4"/>
      <c r="E4" s="4"/>
      <c r="F4" s="4"/>
      <c r="G4" s="4"/>
      <c r="H4" s="4"/>
      <c r="I4" s="1"/>
      <c r="J4" s="1"/>
    </row>
    <row r="5" spans="1:20" ht="21.75" customHeight="1">
      <c r="A5" s="64" t="s">
        <v>3</v>
      </c>
      <c r="B5" s="10"/>
      <c r="C5" s="10"/>
      <c r="D5" s="10"/>
      <c r="E5" s="10"/>
      <c r="F5" s="10" t="s">
        <v>4</v>
      </c>
      <c r="G5" s="10" t="s">
        <v>83</v>
      </c>
      <c r="H5" s="10"/>
      <c r="I5" s="1"/>
      <c r="J5" s="115" t="s">
        <v>68</v>
      </c>
      <c r="K5" s="106" t="s">
        <v>66</v>
      </c>
      <c r="L5" s="107"/>
      <c r="M5" s="107"/>
      <c r="N5" s="107"/>
      <c r="O5" s="107"/>
      <c r="P5" s="107"/>
      <c r="Q5" s="107"/>
      <c r="R5" s="107"/>
      <c r="S5" s="107"/>
      <c r="T5" s="108"/>
    </row>
    <row r="6" spans="1:20" ht="21" customHeight="1">
      <c r="A6" s="104" t="s">
        <v>82</v>
      </c>
      <c r="B6" s="105"/>
      <c r="C6" s="105"/>
      <c r="D6" s="11"/>
      <c r="E6" s="10"/>
      <c r="F6" s="10" t="s">
        <v>84</v>
      </c>
      <c r="G6" s="12"/>
      <c r="H6" s="12"/>
      <c r="I6" s="1"/>
      <c r="J6" s="116"/>
      <c r="K6" s="109"/>
      <c r="L6" s="110"/>
      <c r="M6" s="110"/>
      <c r="N6" s="110"/>
      <c r="O6" s="110"/>
      <c r="P6" s="110"/>
      <c r="Q6" s="110"/>
      <c r="R6" s="110"/>
      <c r="S6" s="110"/>
      <c r="T6" s="111"/>
    </row>
    <row r="7" spans="1:20" ht="6.75" customHeight="1" thickBot="1">
      <c r="A7" s="13"/>
      <c r="B7" s="13"/>
      <c r="C7" s="13"/>
      <c r="D7" s="13"/>
      <c r="E7" s="13"/>
      <c r="F7" s="13"/>
      <c r="G7" s="13"/>
      <c r="H7" s="13"/>
      <c r="I7" s="1"/>
      <c r="J7" s="116"/>
      <c r="K7" s="112"/>
      <c r="L7" s="113"/>
      <c r="M7" s="113"/>
      <c r="N7" s="113"/>
      <c r="O7" s="113"/>
      <c r="P7" s="113"/>
      <c r="Q7" s="113"/>
      <c r="R7" s="113"/>
      <c r="S7" s="113"/>
      <c r="T7" s="114"/>
    </row>
    <row r="8" spans="1:20" ht="38.25" customHeight="1" thickBot="1">
      <c r="A8" s="14" t="s">
        <v>5</v>
      </c>
      <c r="B8" s="14" t="s">
        <v>6</v>
      </c>
      <c r="C8" s="14" t="s">
        <v>7</v>
      </c>
      <c r="D8" s="14" t="s">
        <v>8</v>
      </c>
      <c r="E8" s="14" t="s">
        <v>80</v>
      </c>
      <c r="F8" s="14" t="s">
        <v>81</v>
      </c>
      <c r="G8" s="14" t="s">
        <v>10</v>
      </c>
      <c r="H8" s="14" t="s">
        <v>65</v>
      </c>
      <c r="I8" s="15"/>
      <c r="J8" s="117"/>
      <c r="K8" s="46" t="s">
        <v>12</v>
      </c>
      <c r="L8" s="47" t="s">
        <v>12</v>
      </c>
      <c r="M8" s="47" t="s">
        <v>12</v>
      </c>
      <c r="N8" s="47" t="s">
        <v>12</v>
      </c>
      <c r="O8" s="47" t="s">
        <v>12</v>
      </c>
      <c r="P8" s="47" t="s">
        <v>12</v>
      </c>
      <c r="Q8" s="47" t="s">
        <v>12</v>
      </c>
      <c r="R8" s="47" t="s">
        <v>12</v>
      </c>
      <c r="S8" s="47" t="s">
        <v>12</v>
      </c>
      <c r="T8" s="48" t="s">
        <v>12</v>
      </c>
    </row>
    <row r="9" spans="1:20" ht="13.5" customHeight="1">
      <c r="A9" s="14" t="s">
        <v>13</v>
      </c>
      <c r="B9" s="14" t="s">
        <v>14</v>
      </c>
      <c r="C9" s="14" t="s">
        <v>15</v>
      </c>
      <c r="D9" s="14" t="s">
        <v>16</v>
      </c>
      <c r="E9" s="14" t="s">
        <v>17</v>
      </c>
      <c r="F9" s="14" t="s">
        <v>18</v>
      </c>
      <c r="G9" s="14" t="s">
        <v>19</v>
      </c>
      <c r="H9" s="14" t="s">
        <v>20</v>
      </c>
      <c r="I9" s="15"/>
      <c r="J9" s="99" t="s">
        <v>67</v>
      </c>
      <c r="K9" s="56" t="s">
        <v>23</v>
      </c>
      <c r="L9" s="57" t="s">
        <v>23</v>
      </c>
      <c r="M9" s="57" t="s">
        <v>23</v>
      </c>
      <c r="N9" s="57" t="s">
        <v>23</v>
      </c>
      <c r="O9" s="57" t="s">
        <v>23</v>
      </c>
      <c r="P9" s="57" t="s">
        <v>24</v>
      </c>
      <c r="Q9" s="57" t="s">
        <v>25</v>
      </c>
      <c r="R9" s="57" t="s">
        <v>25</v>
      </c>
      <c r="S9" s="57" t="s">
        <v>26</v>
      </c>
      <c r="T9" s="58" t="s">
        <v>26</v>
      </c>
    </row>
    <row r="10" spans="1:20" ht="3" customHeight="1">
      <c r="A10" s="13"/>
      <c r="B10" s="13"/>
      <c r="C10" s="13"/>
      <c r="D10" s="13"/>
      <c r="E10" s="13"/>
      <c r="F10" s="13"/>
      <c r="G10" s="13"/>
      <c r="H10" s="13"/>
      <c r="I10" s="15"/>
      <c r="J10" s="100"/>
      <c r="K10" s="49"/>
      <c r="L10" s="16"/>
      <c r="M10" s="16"/>
      <c r="N10" s="16"/>
      <c r="O10" s="16"/>
      <c r="P10" s="16"/>
      <c r="Q10" s="16"/>
      <c r="R10" s="16"/>
      <c r="S10" s="16"/>
      <c r="T10" s="50"/>
    </row>
    <row r="11" spans="1:20" ht="19.5" customHeight="1">
      <c r="A11" s="17"/>
      <c r="B11" s="18" t="s">
        <v>21</v>
      </c>
      <c r="C11" s="18" t="s">
        <v>22</v>
      </c>
      <c r="D11" s="18"/>
      <c r="E11" s="19"/>
      <c r="F11" s="19"/>
      <c r="G11" s="19"/>
      <c r="H11" s="19"/>
      <c r="I11" s="15"/>
      <c r="J11" s="100"/>
      <c r="K11" s="102" t="s">
        <v>69</v>
      </c>
      <c r="L11" s="97" t="s">
        <v>70</v>
      </c>
      <c r="M11" s="97" t="s">
        <v>71</v>
      </c>
      <c r="N11" s="97" t="s">
        <v>72</v>
      </c>
      <c r="O11" s="97" t="s">
        <v>73</v>
      </c>
      <c r="P11" s="97" t="s">
        <v>74</v>
      </c>
      <c r="Q11" s="97" t="s">
        <v>75</v>
      </c>
      <c r="R11" s="97" t="s">
        <v>76</v>
      </c>
      <c r="S11" s="97" t="s">
        <v>77</v>
      </c>
      <c r="T11" s="95" t="s">
        <v>78</v>
      </c>
    </row>
    <row r="12" spans="1:20" ht="28.5" customHeight="1" thickBot="1">
      <c r="A12" s="21"/>
      <c r="B12" s="22" t="s">
        <v>13</v>
      </c>
      <c r="C12" s="22" t="s">
        <v>27</v>
      </c>
      <c r="D12" s="22"/>
      <c r="E12" s="23"/>
      <c r="F12" s="70" t="s">
        <v>79</v>
      </c>
      <c r="G12" s="71"/>
      <c r="H12" s="23"/>
      <c r="I12" s="15"/>
      <c r="J12" s="101"/>
      <c r="K12" s="103"/>
      <c r="L12" s="98"/>
      <c r="M12" s="98"/>
      <c r="N12" s="98"/>
      <c r="O12" s="98"/>
      <c r="P12" s="98"/>
      <c r="Q12" s="98"/>
      <c r="R12" s="98"/>
      <c r="S12" s="98"/>
      <c r="T12" s="96"/>
    </row>
    <row r="13" spans="1:20" ht="13.5" customHeight="1">
      <c r="A13" s="24">
        <v>1</v>
      </c>
      <c r="B13" s="25" t="s">
        <v>29</v>
      </c>
      <c r="C13" s="25" t="s">
        <v>30</v>
      </c>
      <c r="D13" s="25" t="s">
        <v>31</v>
      </c>
      <c r="E13" s="26">
        <v>36.740000000000009</v>
      </c>
      <c r="F13" s="84"/>
      <c r="G13" s="72">
        <f>E13*F13</f>
        <v>0</v>
      </c>
      <c r="H13" s="27">
        <v>0</v>
      </c>
      <c r="I13" s="15"/>
      <c r="J13" s="68">
        <v>36.740000000000009</v>
      </c>
      <c r="K13" s="65">
        <v>2.99</v>
      </c>
      <c r="L13" s="66">
        <v>2.71</v>
      </c>
      <c r="M13" s="66">
        <v>3.56</v>
      </c>
      <c r="N13" s="66">
        <v>2.79</v>
      </c>
      <c r="O13" s="66">
        <v>4.28</v>
      </c>
      <c r="P13" s="66">
        <v>4.33</v>
      </c>
      <c r="Q13" s="66">
        <v>4.74</v>
      </c>
      <c r="R13" s="66">
        <v>4.93</v>
      </c>
      <c r="S13" s="66">
        <v>4</v>
      </c>
      <c r="T13" s="67">
        <v>2.41</v>
      </c>
    </row>
    <row r="14" spans="1:20" ht="13.5" customHeight="1">
      <c r="A14" s="24">
        <v>2</v>
      </c>
      <c r="B14" s="25" t="s">
        <v>32</v>
      </c>
      <c r="C14" s="25" t="s">
        <v>33</v>
      </c>
      <c r="D14" s="25" t="s">
        <v>34</v>
      </c>
      <c r="E14" s="26">
        <v>91.850000000000009</v>
      </c>
      <c r="F14" s="84"/>
      <c r="G14" s="72">
        <f t="shared" ref="G14" si="0">E14*F14</f>
        <v>0</v>
      </c>
      <c r="H14" s="27">
        <v>0</v>
      </c>
      <c r="I14" s="15"/>
      <c r="J14" s="68">
        <v>91.850000000000009</v>
      </c>
      <c r="K14" s="51">
        <v>7.4750000000000005</v>
      </c>
      <c r="L14" s="20">
        <v>6.7750000000000004</v>
      </c>
      <c r="M14" s="20">
        <v>8.9</v>
      </c>
      <c r="N14" s="20">
        <v>6.9749999999999996</v>
      </c>
      <c r="O14" s="20">
        <v>10.700000000000001</v>
      </c>
      <c r="P14" s="20">
        <v>10.824999999999999</v>
      </c>
      <c r="Q14" s="20">
        <v>11.850000000000001</v>
      </c>
      <c r="R14" s="20">
        <v>12.324999999999999</v>
      </c>
      <c r="S14" s="20">
        <v>10</v>
      </c>
      <c r="T14" s="52">
        <v>6.0250000000000004</v>
      </c>
    </row>
    <row r="15" spans="1:20" ht="13.5" customHeight="1">
      <c r="A15" s="24">
        <v>3</v>
      </c>
      <c r="B15" s="25" t="s">
        <v>35</v>
      </c>
      <c r="C15" s="25" t="s">
        <v>36</v>
      </c>
      <c r="D15" s="25" t="s">
        <v>34</v>
      </c>
      <c r="E15" s="26">
        <v>220.44000000000003</v>
      </c>
      <c r="F15" s="84"/>
      <c r="G15" s="72">
        <f>E15*F15</f>
        <v>0</v>
      </c>
      <c r="H15" s="27">
        <v>0</v>
      </c>
      <c r="I15" s="15"/>
      <c r="J15" s="68">
        <v>220.44000000000003</v>
      </c>
      <c r="K15" s="51">
        <v>17.940000000000001</v>
      </c>
      <c r="L15" s="20">
        <v>16.259999999999998</v>
      </c>
      <c r="M15" s="20">
        <v>21.36</v>
      </c>
      <c r="N15" s="20">
        <v>16.740000000000002</v>
      </c>
      <c r="O15" s="20">
        <v>25.68</v>
      </c>
      <c r="P15" s="20">
        <v>25.98</v>
      </c>
      <c r="Q15" s="20">
        <v>28.44</v>
      </c>
      <c r="R15" s="20">
        <v>29.58</v>
      </c>
      <c r="S15" s="20">
        <v>24</v>
      </c>
      <c r="T15" s="52">
        <v>14.46</v>
      </c>
    </row>
    <row r="16" spans="1:20" ht="16.5" customHeight="1">
      <c r="A16" s="21"/>
      <c r="B16" s="22" t="s">
        <v>15</v>
      </c>
      <c r="C16" s="22" t="s">
        <v>37</v>
      </c>
      <c r="D16" s="22"/>
      <c r="E16" s="23"/>
      <c r="F16" s="85"/>
      <c r="G16" s="59"/>
      <c r="H16" s="23"/>
      <c r="I16" s="15"/>
      <c r="J16" s="68"/>
      <c r="K16" s="51"/>
      <c r="L16" s="20"/>
      <c r="M16" s="20"/>
      <c r="N16" s="20"/>
      <c r="O16" s="20"/>
      <c r="P16" s="20"/>
      <c r="Q16" s="20"/>
      <c r="R16" s="20"/>
      <c r="S16" s="20"/>
      <c r="T16" s="52"/>
    </row>
    <row r="17" spans="1:20" ht="24" customHeight="1">
      <c r="A17" s="24">
        <v>4</v>
      </c>
      <c r="B17" s="25" t="s">
        <v>38</v>
      </c>
      <c r="C17" s="25" t="s">
        <v>39</v>
      </c>
      <c r="D17" s="25" t="s">
        <v>40</v>
      </c>
      <c r="E17" s="26">
        <v>1028.72</v>
      </c>
      <c r="F17" s="84"/>
      <c r="G17" s="72">
        <f t="shared" ref="G17:G21" si="1">E17*F17</f>
        <v>0</v>
      </c>
      <c r="H17" s="27">
        <v>0</v>
      </c>
      <c r="I17" s="15"/>
      <c r="J17" s="68">
        <v>1028.72</v>
      </c>
      <c r="K17" s="51">
        <v>83.72</v>
      </c>
      <c r="L17" s="20">
        <v>75.88</v>
      </c>
      <c r="M17" s="20">
        <v>99.68</v>
      </c>
      <c r="N17" s="20">
        <v>78.12</v>
      </c>
      <c r="O17" s="20">
        <v>119.84</v>
      </c>
      <c r="P17" s="20">
        <v>121.24000000000001</v>
      </c>
      <c r="Q17" s="20">
        <v>132.72</v>
      </c>
      <c r="R17" s="20">
        <v>138.04</v>
      </c>
      <c r="S17" s="20">
        <v>112</v>
      </c>
      <c r="T17" s="52">
        <v>67.48</v>
      </c>
    </row>
    <row r="18" spans="1:20" ht="13.5" customHeight="1">
      <c r="A18" s="28">
        <v>5</v>
      </c>
      <c r="B18" s="29" t="s">
        <v>41</v>
      </c>
      <c r="C18" s="29" t="s">
        <v>42</v>
      </c>
      <c r="D18" s="29" t="s">
        <v>40</v>
      </c>
      <c r="E18" s="30">
        <v>1028.72</v>
      </c>
      <c r="F18" s="86"/>
      <c r="G18" s="73">
        <f t="shared" si="1"/>
        <v>0</v>
      </c>
      <c r="H18" s="31">
        <v>0</v>
      </c>
      <c r="I18" s="15"/>
      <c r="J18" s="68">
        <v>1028.72</v>
      </c>
      <c r="K18" s="51">
        <v>83.72</v>
      </c>
      <c r="L18" s="20">
        <v>75.88</v>
      </c>
      <c r="M18" s="20">
        <v>99.68</v>
      </c>
      <c r="N18" s="20">
        <v>78.12</v>
      </c>
      <c r="O18" s="20">
        <v>119.84</v>
      </c>
      <c r="P18" s="20">
        <v>121.24000000000001</v>
      </c>
      <c r="Q18" s="20">
        <v>132.72</v>
      </c>
      <c r="R18" s="20">
        <v>138.04</v>
      </c>
      <c r="S18" s="20">
        <v>112</v>
      </c>
      <c r="T18" s="52">
        <v>67.48</v>
      </c>
    </row>
    <row r="19" spans="1:20" ht="24" customHeight="1">
      <c r="A19" s="24">
        <v>6</v>
      </c>
      <c r="B19" s="25" t="s">
        <v>43</v>
      </c>
      <c r="C19" s="25" t="s">
        <v>44</v>
      </c>
      <c r="D19" s="25" t="s">
        <v>40</v>
      </c>
      <c r="E19" s="26">
        <v>94</v>
      </c>
      <c r="F19" s="84"/>
      <c r="G19" s="72">
        <f>E19*F19</f>
        <v>0</v>
      </c>
      <c r="H19" s="27">
        <v>0</v>
      </c>
      <c r="I19" s="15"/>
      <c r="J19" s="68">
        <v>94</v>
      </c>
      <c r="K19" s="51">
        <v>8</v>
      </c>
      <c r="L19" s="20">
        <v>12</v>
      </c>
      <c r="M19" s="20">
        <v>8</v>
      </c>
      <c r="N19" s="20">
        <v>12</v>
      </c>
      <c r="O19" s="20">
        <v>8</v>
      </c>
      <c r="P19" s="20">
        <v>8</v>
      </c>
      <c r="Q19" s="20">
        <v>8</v>
      </c>
      <c r="R19" s="20">
        <v>8</v>
      </c>
      <c r="S19" s="20">
        <v>12</v>
      </c>
      <c r="T19" s="52">
        <v>10</v>
      </c>
    </row>
    <row r="20" spans="1:20" ht="13.5" customHeight="1">
      <c r="A20" s="28">
        <v>7</v>
      </c>
      <c r="B20" s="29" t="s">
        <v>45</v>
      </c>
      <c r="C20" s="29" t="s">
        <v>46</v>
      </c>
      <c r="D20" s="29" t="s">
        <v>40</v>
      </c>
      <c r="E20" s="30">
        <v>94</v>
      </c>
      <c r="F20" s="86"/>
      <c r="G20" s="73">
        <f t="shared" si="1"/>
        <v>0</v>
      </c>
      <c r="H20" s="31">
        <v>0</v>
      </c>
      <c r="I20" s="15"/>
      <c r="J20" s="68">
        <v>94</v>
      </c>
      <c r="K20" s="51">
        <v>8</v>
      </c>
      <c r="L20" s="20">
        <v>12</v>
      </c>
      <c r="M20" s="20">
        <v>8</v>
      </c>
      <c r="N20" s="20">
        <v>12</v>
      </c>
      <c r="O20" s="20">
        <v>8</v>
      </c>
      <c r="P20" s="20">
        <v>8</v>
      </c>
      <c r="Q20" s="20">
        <v>8</v>
      </c>
      <c r="R20" s="20">
        <v>8</v>
      </c>
      <c r="S20" s="20">
        <v>12</v>
      </c>
      <c r="T20" s="52">
        <v>10</v>
      </c>
    </row>
    <row r="21" spans="1:20" ht="24" customHeight="1">
      <c r="A21" s="24">
        <v>8</v>
      </c>
      <c r="B21" s="25" t="s">
        <v>47</v>
      </c>
      <c r="C21" s="25" t="s">
        <v>48</v>
      </c>
      <c r="D21" s="25" t="s">
        <v>40</v>
      </c>
      <c r="E21" s="26">
        <v>20</v>
      </c>
      <c r="F21" s="84"/>
      <c r="G21" s="72">
        <f t="shared" si="1"/>
        <v>0</v>
      </c>
      <c r="H21" s="27">
        <v>0</v>
      </c>
      <c r="I21" s="15"/>
      <c r="J21" s="68">
        <v>20</v>
      </c>
      <c r="K21" s="51">
        <v>2</v>
      </c>
      <c r="L21" s="20">
        <v>2</v>
      </c>
      <c r="M21" s="20">
        <v>2</v>
      </c>
      <c r="N21" s="20">
        <v>2</v>
      </c>
      <c r="O21" s="20">
        <v>2</v>
      </c>
      <c r="P21" s="20">
        <v>2</v>
      </c>
      <c r="Q21" s="20">
        <v>2</v>
      </c>
      <c r="R21" s="20">
        <v>2</v>
      </c>
      <c r="S21" s="20">
        <v>2</v>
      </c>
      <c r="T21" s="52">
        <v>2</v>
      </c>
    </row>
    <row r="22" spans="1:20" ht="14.25" customHeight="1">
      <c r="A22" s="17"/>
      <c r="B22" s="18" t="s">
        <v>49</v>
      </c>
      <c r="C22" s="18" t="s">
        <v>50</v>
      </c>
      <c r="D22" s="18"/>
      <c r="E22" s="19"/>
      <c r="F22" s="87"/>
      <c r="G22" s="60"/>
      <c r="H22" s="19"/>
      <c r="I22" s="15"/>
      <c r="J22" s="68"/>
      <c r="K22" s="51"/>
      <c r="L22" s="20"/>
      <c r="M22" s="20"/>
      <c r="N22" s="20"/>
      <c r="O22" s="20"/>
      <c r="P22" s="20"/>
      <c r="Q22" s="20"/>
      <c r="R22" s="20"/>
      <c r="S22" s="20"/>
      <c r="T22" s="52"/>
    </row>
    <row r="23" spans="1:20" ht="14.25" customHeight="1">
      <c r="A23" s="21"/>
      <c r="B23" s="22" t="s">
        <v>51</v>
      </c>
      <c r="C23" s="22" t="s">
        <v>52</v>
      </c>
      <c r="D23" s="22"/>
      <c r="E23" s="23"/>
      <c r="F23" s="85"/>
      <c r="G23" s="59"/>
      <c r="H23" s="23"/>
      <c r="I23" s="15"/>
      <c r="J23" s="68"/>
      <c r="K23" s="51"/>
      <c r="L23" s="20"/>
      <c r="M23" s="20"/>
      <c r="N23" s="20"/>
      <c r="O23" s="20"/>
      <c r="P23" s="20"/>
      <c r="Q23" s="20"/>
      <c r="R23" s="20"/>
      <c r="S23" s="20"/>
      <c r="T23" s="52"/>
    </row>
    <row r="24" spans="1:20" ht="24" customHeight="1">
      <c r="A24" s="24">
        <v>9</v>
      </c>
      <c r="B24" s="25" t="s">
        <v>53</v>
      </c>
      <c r="C24" s="25" t="s">
        <v>54</v>
      </c>
      <c r="D24" s="25" t="s">
        <v>55</v>
      </c>
      <c r="E24" s="26">
        <v>3674</v>
      </c>
      <c r="F24" s="84"/>
      <c r="G24" s="72">
        <f t="shared" ref="G24:G25" si="2">E24*F24</f>
        <v>0</v>
      </c>
      <c r="H24" s="27">
        <v>0</v>
      </c>
      <c r="I24" s="15"/>
      <c r="J24" s="68">
        <v>3674</v>
      </c>
      <c r="K24" s="51">
        <v>299</v>
      </c>
      <c r="L24" s="20">
        <v>271</v>
      </c>
      <c r="M24" s="20">
        <v>356</v>
      </c>
      <c r="N24" s="20">
        <v>279</v>
      </c>
      <c r="O24" s="20">
        <v>428</v>
      </c>
      <c r="P24" s="20">
        <v>433</v>
      </c>
      <c r="Q24" s="20">
        <v>474</v>
      </c>
      <c r="R24" s="20">
        <v>493</v>
      </c>
      <c r="S24" s="20">
        <v>400</v>
      </c>
      <c r="T24" s="52">
        <v>241</v>
      </c>
    </row>
    <row r="25" spans="1:20" ht="45" customHeight="1">
      <c r="A25" s="28">
        <v>10</v>
      </c>
      <c r="B25" s="29" t="s">
        <v>56</v>
      </c>
      <c r="C25" s="29" t="s">
        <v>57</v>
      </c>
      <c r="D25" s="29" t="s">
        <v>55</v>
      </c>
      <c r="E25" s="30">
        <v>3674</v>
      </c>
      <c r="F25" s="86"/>
      <c r="G25" s="73">
        <f t="shared" si="2"/>
        <v>0</v>
      </c>
      <c r="H25" s="31">
        <v>0</v>
      </c>
      <c r="I25" s="15"/>
      <c r="J25" s="68">
        <v>3674</v>
      </c>
      <c r="K25" s="51">
        <v>299</v>
      </c>
      <c r="L25" s="20">
        <v>271</v>
      </c>
      <c r="M25" s="20">
        <v>356</v>
      </c>
      <c r="N25" s="20">
        <v>279</v>
      </c>
      <c r="O25" s="20">
        <v>428</v>
      </c>
      <c r="P25" s="20">
        <v>433</v>
      </c>
      <c r="Q25" s="20">
        <v>474</v>
      </c>
      <c r="R25" s="20">
        <v>493</v>
      </c>
      <c r="S25" s="20">
        <v>400</v>
      </c>
      <c r="T25" s="52">
        <v>241</v>
      </c>
    </row>
    <row r="26" spans="1:20" ht="43.5" customHeight="1">
      <c r="A26" s="32"/>
      <c r="B26" s="33"/>
      <c r="C26" s="33" t="s">
        <v>58</v>
      </c>
      <c r="D26" s="33"/>
      <c r="E26" s="34"/>
      <c r="F26" s="88"/>
      <c r="G26" s="61"/>
      <c r="H26" s="35"/>
      <c r="I26" s="15"/>
      <c r="J26" s="68"/>
      <c r="K26" s="51"/>
      <c r="L26" s="20"/>
      <c r="M26" s="20"/>
      <c r="N26" s="20"/>
      <c r="O26" s="20"/>
      <c r="P26" s="20"/>
      <c r="Q26" s="20"/>
      <c r="R26" s="20"/>
      <c r="S26" s="20"/>
      <c r="T26" s="52"/>
    </row>
    <row r="27" spans="1:20" ht="13.5" customHeight="1">
      <c r="A27" s="28">
        <v>11</v>
      </c>
      <c r="B27" s="29" t="s">
        <v>59</v>
      </c>
      <c r="C27" s="29" t="s">
        <v>60</v>
      </c>
      <c r="D27" s="29" t="s">
        <v>31</v>
      </c>
      <c r="E27" s="30">
        <v>36.740000000000009</v>
      </c>
      <c r="F27" s="86"/>
      <c r="G27" s="73">
        <f t="shared" ref="G27:G28" si="3">E27*F27</f>
        <v>0</v>
      </c>
      <c r="H27" s="31">
        <v>0</v>
      </c>
      <c r="I27" s="15"/>
      <c r="J27" s="68">
        <v>36.740000000000009</v>
      </c>
      <c r="K27" s="51">
        <v>2.99</v>
      </c>
      <c r="L27" s="20">
        <v>2.71</v>
      </c>
      <c r="M27" s="20">
        <v>3.56</v>
      </c>
      <c r="N27" s="20">
        <v>2.79</v>
      </c>
      <c r="O27" s="20">
        <v>4.28</v>
      </c>
      <c r="P27" s="20">
        <v>4.33</v>
      </c>
      <c r="Q27" s="20">
        <v>4.74</v>
      </c>
      <c r="R27" s="20">
        <v>4.93</v>
      </c>
      <c r="S27" s="20">
        <v>4</v>
      </c>
      <c r="T27" s="52">
        <v>2.41</v>
      </c>
    </row>
    <row r="28" spans="1:20" ht="13.5" customHeight="1">
      <c r="A28" s="28">
        <v>12</v>
      </c>
      <c r="B28" s="29" t="s">
        <v>61</v>
      </c>
      <c r="C28" s="29" t="s">
        <v>62</v>
      </c>
      <c r="D28" s="29" t="s">
        <v>31</v>
      </c>
      <c r="E28" s="30">
        <v>36.740000000000009</v>
      </c>
      <c r="F28" s="86"/>
      <c r="G28" s="73">
        <f t="shared" si="3"/>
        <v>0</v>
      </c>
      <c r="H28" s="31">
        <v>0</v>
      </c>
      <c r="I28" s="15"/>
      <c r="J28" s="68">
        <v>36.740000000000009</v>
      </c>
      <c r="K28" s="51">
        <v>2.99</v>
      </c>
      <c r="L28" s="20">
        <v>2.71</v>
      </c>
      <c r="M28" s="20">
        <v>3.56</v>
      </c>
      <c r="N28" s="20">
        <v>2.79</v>
      </c>
      <c r="O28" s="20">
        <v>4.28</v>
      </c>
      <c r="P28" s="20">
        <v>4.33</v>
      </c>
      <c r="Q28" s="20">
        <v>4.74</v>
      </c>
      <c r="R28" s="20">
        <v>4.93</v>
      </c>
      <c r="S28" s="20">
        <v>4</v>
      </c>
      <c r="T28" s="52">
        <v>2.41</v>
      </c>
    </row>
    <row r="29" spans="1:20" ht="30.75" customHeight="1" thickBot="1">
      <c r="A29" s="36"/>
      <c r="B29" s="37"/>
      <c r="C29" s="37" t="s">
        <v>63</v>
      </c>
      <c r="D29" s="37"/>
      <c r="E29" s="38"/>
      <c r="F29" s="62"/>
      <c r="G29" s="74">
        <f>G13+G14+G15+G17+G18+G19+G20+G21+G24+G25+G27+G28</f>
        <v>0</v>
      </c>
      <c r="H29" s="38"/>
      <c r="I29" s="15"/>
      <c r="J29" s="69"/>
      <c r="K29" s="53"/>
      <c r="L29" s="54"/>
      <c r="M29" s="54"/>
      <c r="N29" s="54"/>
      <c r="O29" s="54"/>
      <c r="P29" s="54"/>
      <c r="Q29" s="54"/>
      <c r="R29" s="54"/>
      <c r="S29" s="54"/>
      <c r="T29" s="55"/>
    </row>
    <row r="30" spans="1:20" ht="12" customHeight="1">
      <c r="A30" s="81" t="s">
        <v>64</v>
      </c>
      <c r="B30" s="82"/>
      <c r="C30" s="82"/>
      <c r="D30" s="82"/>
      <c r="E30" s="83"/>
      <c r="F30" s="83"/>
      <c r="G30" s="83"/>
      <c r="H30" s="8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" customHeight="1">
      <c r="A31" s="89" t="s">
        <v>85</v>
      </c>
      <c r="B31" s="89"/>
      <c r="C31" s="80"/>
      <c r="D31" s="37"/>
      <c r="E31" s="38" t="s">
        <v>86</v>
      </c>
      <c r="F31" s="90"/>
      <c r="G31" s="90"/>
      <c r="H31" s="3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" customHeight="1">
      <c r="A32" s="39"/>
      <c r="B32" s="40"/>
      <c r="C32" s="40"/>
      <c r="D32" s="40"/>
      <c r="E32" s="41"/>
      <c r="F32" s="41"/>
      <c r="G32" s="41"/>
      <c r="H32" s="4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sheetProtection algorithmName="SHA-512" hashValue="hNEkbClDTHbHyeVPklBNswOAT1cVwwd3+0+6FlQ3JWvdc2V6+hZwMAHykWNDsW59Uz0bHjmKd0ZKBt1YX0GU0w==" saltValue="wdMmo2xAy5X7wu8roTyTwg==" spinCount="100000" sheet="1" objects="1" scenarios="1"/>
  <mergeCells count="17">
    <mergeCell ref="A1:H1"/>
    <mergeCell ref="A6:C6"/>
    <mergeCell ref="K5:T7"/>
    <mergeCell ref="J5:J8"/>
    <mergeCell ref="A31:B31"/>
    <mergeCell ref="F31:G31"/>
    <mergeCell ref="T11:T12"/>
    <mergeCell ref="O11:O12"/>
    <mergeCell ref="P11:P12"/>
    <mergeCell ref="Q11:Q12"/>
    <mergeCell ref="R11:R12"/>
    <mergeCell ref="S11:S12"/>
    <mergeCell ref="J9:J12"/>
    <mergeCell ref="K11:K12"/>
    <mergeCell ref="L11:L12"/>
    <mergeCell ref="M11:M12"/>
    <mergeCell ref="N11:N12"/>
  </mergeCells>
  <printOptions horizontalCentered="1" verticalCentered="1"/>
  <pageMargins left="0" right="0" top="0" bottom="0" header="0" footer="0"/>
  <pageSetup paperSize="9" scale="74" fitToHeight="100" orientation="landscape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Ponuka na 100 m</vt:lpstr>
      <vt:lpstr>Celková ponuka</vt:lpstr>
      <vt:lpstr>'Celková ponuka'!Názvy_tlače</vt:lpstr>
      <vt:lpstr>'Ponuka na 100 m'!Názvy_tlače</vt:lpstr>
      <vt:lpstr>'Celková ponuka'!Oblasť_tlače</vt:lpstr>
      <vt:lpstr>'Ponuka na 100 m'!Oblasť_tlače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Marian.Sloboda</dc:creator>
  <cp:lastModifiedBy>Marian.Sloboda</cp:lastModifiedBy>
  <cp:lastPrinted>2022-08-24T07:35:31Z</cp:lastPrinted>
  <dcterms:created xsi:type="dcterms:W3CDTF">2022-08-23T07:20:22Z</dcterms:created>
  <dcterms:modified xsi:type="dcterms:W3CDTF">2022-09-16T09:38:30Z</dcterms:modified>
</cp:coreProperties>
</file>