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d.docs.live.net/113dd0c11521d7b0/Dokumenty/VO Sutaze/Sutaz ATV 30 HZS/"/>
    </mc:Choice>
  </mc:AlternateContent>
  <xr:revisionPtr revIDLastSave="27" documentId="8_{219BBA11-118C-F34A-9D21-94C565D6B290}" xr6:coauthVersionLast="47" xr6:coauthVersionMax="47" xr10:uidLastSave="{CAABFC0E-3554-49AE-B506-C7D560F6D59F}"/>
  <bookViews>
    <workbookView xWindow="-120" yWindow="-120" windowWidth="24240" windowHeight="13140" activeTab="3" xr2:uid="{00000000-000D-0000-FFFF-FFFF00000000}"/>
  </bookViews>
  <sheets>
    <sheet name="Opis predmetu zákazky" sheetId="11" r:id="rId1"/>
    <sheet name="štvorkolky_HZS_HaZ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 i="7" l="1"/>
  <c r="F4" i="7"/>
  <c r="F5" i="7"/>
  <c r="H20" i="7"/>
  <c r="F20" i="7"/>
  <c r="H19" i="7"/>
  <c r="F19" i="7"/>
  <c r="H18" i="7"/>
  <c r="F18" i="7"/>
  <c r="H17" i="7"/>
  <c r="F17" i="7"/>
  <c r="H16" i="7"/>
  <c r="F16" i="7"/>
  <c r="H15" i="7"/>
  <c r="F15" i="7"/>
  <c r="F14" i="7"/>
  <c r="H13" i="7"/>
  <c r="F13" i="7"/>
  <c r="H12" i="7"/>
  <c r="F12" i="7"/>
  <c r="H11" i="7"/>
  <c r="F11" i="7"/>
  <c r="H10" i="7"/>
  <c r="F10" i="7"/>
  <c r="H9" i="7"/>
  <c r="F9" i="7"/>
  <c r="H8" i="7"/>
  <c r="F8" i="7"/>
  <c r="H7" i="7"/>
  <c r="F7" i="7"/>
  <c r="H6" i="7"/>
  <c r="F6" i="7"/>
  <c r="H5" i="7"/>
  <c r="H4" i="7"/>
  <c r="H3" i="7"/>
  <c r="F3" i="7"/>
  <c r="H2" i="7"/>
  <c r="F2" i="7"/>
  <c r="H21" i="7" l="1"/>
</calcChain>
</file>

<file path=xl/sharedStrings.xml><?xml version="1.0" encoding="utf-8"?>
<sst xmlns="http://schemas.openxmlformats.org/spreadsheetml/2006/main" count="257" uniqueCount="184">
  <si>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</si>
  <si>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</si>
  <si>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</si>
  <si>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</si>
  <si>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</si>
  <si>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</si>
  <si>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</si>
  <si>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</si>
  <si>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</si>
  <si>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</si>
  <si>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</si>
  <si>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</si>
  <si>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</si>
  <si>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</si>
  <si>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</si>
  <si>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</si>
  <si>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</si>
  <si>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</si>
  <si>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</si>
  <si>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</si>
  <si>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</si>
  <si>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</si>
  <si>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</si>
  <si>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</si>
  <si>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</si>
  <si>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</si>
  <si>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</si>
  <si>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</si>
  <si>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</si>
  <si>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</si>
  <si>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</si>
  <si>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</si>
  <si>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</si>
  <si>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</si>
  <si>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</si>
  <si>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</si>
  <si>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</si>
  <si>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</si>
  <si>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</si>
  <si>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</si>
  <si>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</si>
  <si>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</si>
  <si>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</si>
  <si>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</si>
  <si>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</si>
  <si>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</si>
  <si>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</si>
  <si>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</si>
  <si>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</si>
  <si>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</si>
  <si>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</si>
  <si>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</si>
  <si>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</si>
  <si>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</si>
  <si>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</si>
  <si>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</si>
  <si>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</si>
  <si>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</si>
  <si>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</si>
  <si>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</si>
  <si>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</si>
  <si>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</si>
  <si>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</si>
  <si>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Nákladné sane za štvorkolku: ložná plocha min. 1600 x 850 mm; prípojné zariadenie - ťažný kĺb ISO 50</t>
  </si>
  <si>
    <t>fender bag</t>
  </si>
  <si>
    <t>Nákladné sane za štvorkolku</t>
  </si>
  <si>
    <t>Maximálny výkon (kW)</t>
  </si>
  <si>
    <t>Objem motora (cm3)</t>
  </si>
  <si>
    <t>nad 60 km/h</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</si>
  <si>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</si>
  <si>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</si>
  <si>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</si>
  <si>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</si>
  <si>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</si>
  <si>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</si>
  <si>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</si>
  <si>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</si>
  <si>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</si>
  <si>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</si>
  <si>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</si>
  <si>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</si>
  <si>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</si>
  <si>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</si>
  <si>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</si>
  <si>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</si>
  <si>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</si>
  <si>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</si>
  <si>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</si>
  <si>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</si>
  <si>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</si>
  <si>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Voliteľné doplnkové príslušenstvo</t>
  </si>
  <si>
    <t>od 120 cm do 130 cm</t>
  </si>
  <si>
    <t>požaduje sa pri všetkých kusoch</t>
  </si>
  <si>
    <t>plastové chrániče rúk</t>
  </si>
  <si>
    <t>multifunkčné nosiče s rýchloupínaním príslušenstva vpredu a vzadu</t>
  </si>
  <si>
    <t>originálne prídavné osvetlenie vpredu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</si>
  <si>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</si>
  <si>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</si>
  <si>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</si>
  <si>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</si>
  <si>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</si>
  <si>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</si>
  <si>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min. 60 kW</t>
  </si>
  <si>
    <t>min. 949 cm3</t>
  </si>
  <si>
    <t>max. 420 kg</t>
  </si>
  <si>
    <t>Zvláštne výstražné svetelné a zvukové zariadenia: tyčový maják (LED, teleskopický, modrej zarby, zábleskový)</t>
  </si>
  <si>
    <t>Typ paliva</t>
  </si>
  <si>
    <t>bezolovnatý benzín 95</t>
  </si>
  <si>
    <t>Opis predmetu zákazky - voliteľné doplnkové príslušenstvo</t>
  </si>
  <si>
    <t>dvojité oblúkové trojuholníkové ramená s prednou stabilizačnou tyčou, zdvih min. 23 cm</t>
  </si>
  <si>
    <t>vpredu dve kotúčové s hydraulickými min. dvojpiestikovými strmeňmi. Priemer kotúča min. 210 mm</t>
  </si>
  <si>
    <t>vzadu min. jedna kotúčová s hydraulickými min. dvojpiestikovými strmeňmi. Priemer kotúča min. 210 mm</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</si>
  <si>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</si>
  <si>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</si>
  <si>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</si>
  <si>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</si>
  <si>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</si>
  <si>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</si>
  <si>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</si>
  <si>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Požaduje sa záruka na štvorkolku a príslušentstvo minimálne 24 mesiacov (od dátumu predaja uvedeného na preberacom – odovzdávacom protokole).</t>
  </si>
  <si>
    <t xml:space="preserve">originálne snežné pásy </t>
  </si>
  <si>
    <t>ochranná exteriérová prepravná plachta na štvorkolku</t>
  </si>
  <si>
    <t xml:space="preserve">Zvláštne výstražné svetelné a zvukové zariadenie: Predné zábleskové majáky modrej farby min. 2 ks a siréna s možnosťou zmeny tónov </t>
  </si>
  <si>
    <t>opis predmet zákazky: Terénne štvorkolky pre HZS a HaZZ</t>
  </si>
  <si>
    <t>Terénna štvorkolka pre HZS a HaZZ</t>
  </si>
  <si>
    <r>
      <t xml:space="preserve">Predmetom zákazky je nákup motorových vozidiel – </t>
    </r>
    <r>
      <rPr>
        <b/>
        <sz val="11"/>
        <color theme="1"/>
        <rFont val="Arial Narrow"/>
        <family val="2"/>
      </rPr>
      <t>30 ks terenných štvorkoliek a voliteľného doplnkového príslušenstva</t>
    </r>
    <r>
      <rPr>
        <sz val="11"/>
        <color theme="1"/>
        <rFont val="Arial Narrow"/>
        <family val="2"/>
      </rPr>
      <t xml:space="preserve"> s montážou pre potreby HZS a HaZZ.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početu vozidiel a voliteľného doplnkového príslušenstva závisí od možností verejného obstarávateľa.</t>
    </r>
  </si>
  <si>
    <t>kompletné originálne kryty podvozka hliníkové alebo plastové (z vysokoodolného polyethylenu HMWPE)</t>
  </si>
  <si>
    <t>prídavné osvetlenie vzadu</t>
  </si>
  <si>
    <t>Prívesný vozík za štvorkolku vhodný aj na prevoz samotnej štvorkolky: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alebo 7 pólová inštalácia s redukciou na 13,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plastový vodotesný uzamykateľný plastový box na ráradie:
- objem od 20 do 25 l prichytený na oji a prednej bočnici vozíka,
- výška do výšky bočnice vozíka,
- tmavá farba (čierna, šedá alebo zelená)
dva kusy hliníkové nájazdy z ťahaných duralových profilov:
oblúková konštrukcia, skladacie, nosnosť min. 650 kg (max. 750 kg), pogumované konce zabraňujúce poškodeniu podlahy, hmotnosť páru max. 18 kg, max. dĺžka zloženého nájazdu max. 130 cm, min. dĺžka rozloženého nájazdu 210 cm, zaisťovacie popruhy na upevnenie nájazdov 2 ks. Akceptovateľný je aj variant, že prívesný vozík bude vyklápateľný s výklopnou zadnou bočnicou, ktorá slúži zároveň ako nájazdová rampa. V takomto variante sa nepožaduje dodanie 2ks hliníkových nájazdov a neuplatňuje sa požiadavka na maximálnu výšku zadnej bočnice.</t>
  </si>
  <si>
    <t>ťažné zariadenie - ťažná guľa ISO 50 s 13 pinovou zásuvkou pre príves vrátane redukcie na 7 pinov alebo naopak so 7 pinovou zásuvkou vrátane redukcie na 13 pinov</t>
  </si>
  <si>
    <t>fender bag (objem min. 8l, umiestnenie umožňujúce prístup k obsahu zo sedadla)</t>
  </si>
  <si>
    <t>áno</t>
  </si>
  <si>
    <t>áno, navyše nastaviteľný účinok motorovej brzdy</t>
  </si>
  <si>
    <t>áno, navyše odnímateľné sedadlo spolujazdca spolu s operadlom</t>
  </si>
  <si>
    <t>áno, zdvih 23,3 cm</t>
  </si>
  <si>
    <t>áno, zdvih 25,1 cm</t>
  </si>
  <si>
    <t>áno, šedá matná kombinovaná s čiernou lesklou</t>
  </si>
  <si>
    <t>áno, dve kotúčové brzdy vpredu s dvojpiestikovými hydraulickými strmeňmi, priemer kotúča 214 mm</t>
  </si>
  <si>
    <t>áno, jedna kotúčová brzda vzadu s dvojpiestikovým hydraulickým strmeňom, priemer kotúča 214 mm</t>
  </si>
  <si>
    <t>áno, uhlopriečka 7,6"</t>
  </si>
  <si>
    <t>áno, rozšírené</t>
  </si>
  <si>
    <t>áno, 21,4 L</t>
  </si>
  <si>
    <t>áno, predný 45 kg, zadný 90kg</t>
  </si>
  <si>
    <t>áno, ťažná sila 1588kg, napájanie zo systému sstroja, ovládanie na riadidlách</t>
  </si>
  <si>
    <t>áno, 24 mesiacov</t>
  </si>
  <si>
    <t>áno, integrované do ľavého ovládača, nastaviteľné v 5 úrovniach, IP67</t>
  </si>
  <si>
    <t>áno 976 cm3</t>
  </si>
  <si>
    <t>áno 401 kg</t>
  </si>
  <si>
    <t>áno 238,8 cm</t>
  </si>
  <si>
    <t>áno 121,9 cm</t>
  </si>
  <si>
    <t>áno 135 cm</t>
  </si>
  <si>
    <t>áno 149,9 cm</t>
  </si>
  <si>
    <t>áno 27,9</t>
  </si>
  <si>
    <t>áno 87,7 cm</t>
  </si>
  <si>
    <t>áno 20,5 L</t>
  </si>
  <si>
    <t>áno, 2</t>
  </si>
  <si>
    <t>áno 60 kW</t>
  </si>
  <si>
    <t>CAN AM OUTLANDER MAX XT-P 1000 T MY23</t>
  </si>
  <si>
    <t>BRP CAN-AM APACHE 360, 715006323</t>
  </si>
  <si>
    <t>www.brppac.com</t>
  </si>
  <si>
    <t>LinQworKing Light, svietivosť 1000 lumenov, 860201849</t>
  </si>
  <si>
    <t>High Windshield Kit, 715006382</t>
  </si>
  <si>
    <t>vysokoodolný a robustný kanister Veko s uzáverom bezpečným pre deti. Nalievacie hrdlo vo vnútri kanistra, keď sa nepoužíva. - Nalievacie hrdlo s poistkou, aby sa obsah kanistra lial iba vtedy, keď je dýza zasunutá do nalievacieho hrdla nádrže.Tryska s odvzdušňovačom pre pravidelný prietok bez rozstreku. 18.360.05</t>
  </si>
  <si>
    <t>https://www.osculati.com/en/11190-18.360.05/heavy-duty-tank-wimproved-nozzle-5-l</t>
  </si>
  <si>
    <t>https://eshop.quadmotocentrum.sk/produkt/taska-moose-big-horn-1</t>
  </si>
  <si>
    <t>Nosnost až 150 kg, Hmotnosť saní: 29 kg, šírka: 1.070 mm, výška: 450 mm, dĺžka: 1850 mm, dĺžka s ojom:2.750 mm</t>
  </si>
  <si>
    <t>http://www.tajga.sk/product/vlecne-plastove-sane-liziny-ppm-1900/</t>
  </si>
  <si>
    <t>priemer 50mm ISO 50 + redukcia 7/13 pin, 715008350 + 1419051</t>
  </si>
  <si>
    <t>https://www.brppac.com/brp-715006323.html</t>
  </si>
  <si>
    <t>https://www.brppac.com/brp-715002927.html</t>
  </si>
  <si>
    <t>BRP CAN-AM plastový kryt podvozku, hrúbka 6mm, 715002927</t>
  </si>
  <si>
    <t>BRP LinQ rack extension 10cm, 715001665</t>
  </si>
  <si>
    <t>BRP LED BAR 715002933</t>
  </si>
  <si>
    <t>BRP Extra High Windshield Kit , 715003023</t>
  </si>
  <si>
    <t>BRP LinQ 32 Gal (121 L) Trunk Box , 715001750</t>
  </si>
  <si>
    <t>BRP Pevná polyesterová čierna plachta odolná voči UV žiareniu, 715001736</t>
  </si>
  <si>
    <t>BRP programovateľný kľúč s rádiofrekvenčným zabezpečením D.E.S.S. , 710005232</t>
  </si>
  <si>
    <t>BRP Variatorovy remen 422280360</t>
  </si>
  <si>
    <t xml:space="preserve">Zábleskové LED pozičné svetlá 2ks, siréna a ovládanie, Farba modrá - SADA </t>
  </si>
  <si>
    <t>Maják Modrý na teleskopickej tyči 12x3W LED</t>
  </si>
  <si>
    <t>www.selvit.sk</t>
  </si>
  <si>
    <t xml:space="preserve">Moose Feder Bag Big Horn:  Horná + Spodná taška - 10L objem </t>
  </si>
  <si>
    <t xml:space="preserve">https://www.unikol.sk/privesne-voziky/nebrzdene-privesy/jednonapravove-privesy/kolesa-vedla-loznej-plochy/vyklapacie-privesy.html                                                                                                                                                                                                                              https://www.unikol.sk/e-shop-nahradne-diely/bocnice-boxy-popruhy-a-doplnky/boxy-na-naradie/box-na-naradie-blackit-2-daken.html                                                                                                                                                                                 </t>
  </si>
  <si>
    <t>Príves PN1 10DN 1500 x 2500 sklopný 750 kg s výklopnou z. bočnicou.  Vnútorné rozmery ložnej plochy 1500 x 2500 mm Bočnice ZN 340 mm
Podlaha preglejka protišmyková
Kolesá 155/80R13
Oj V
Elektroinštalácie 7 pol., redukcia 7/13pol
Podlahové oko zápustné 6ks
Oporné koleso s držiakom 1ks
Zámok klbu Klasik
Rezervné koleso 155/80R13
Držiak rezervného kolesa na stojato
Vystužené zadné čelo preglejkou protišmykovou                                           Zakladací klin SET plast 2ks
Upínací popruh 2t m AKC 4035 4ks
Box na náradie Daken Blackit 1 s montažou na oji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</si>
</sst>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rgb="FFFF0000"/>
      <name val="Arial Narrow"/>
      <family val="2"/>
    </font>
    <font>
      <u/>
      <sz val="11"/>
      <color theme="10"/>
      <name val="Calibri"/>
      <family val="2"/>
      <charset val="238"/>
      <scheme val="minor"/>
    </font>
    <font>
      <sz val="11"/>
      <color rgb="FF000000"/>
      <name val="Arial Narrow"/>
      <family val="2"/>
      <charset val="238"/>
    </font>
    <font>
      <sz val="11"/>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0" fillId="0" borderId="0" xfId="0" applyFont="1" applyAlignment="1">
      <alignment wrapText="1"/>
    </xf>
    <xf numFmtId="0" fontId="1" fillId="0" borderId="0" xfId="0" applyFont="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7" fillId="0" borderId="1" xfId="0" applyFont="1" applyBorder="1" applyAlignment="1">
      <alignment horizontal="left" wrapText="1"/>
    </xf>
    <xf numFmtId="0" fontId="6" fillId="0" borderId="1" xfId="0" applyFont="1" applyBorder="1"/>
    <xf numFmtId="0" fontId="9" fillId="0" borderId="0" xfId="0" applyFont="1" applyAlignment="1">
      <alignment horizontal="justify" vertical="center"/>
    </xf>
    <xf numFmtId="0" fontId="7" fillId="0" borderId="4" xfId="0" applyFont="1" applyBorder="1" applyAlignment="1">
      <alignment horizontal="left" vertical="center" wrapText="1"/>
    </xf>
    <xf numFmtId="0" fontId="1" fillId="3"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0" xfId="0" applyFont="1"/>
    <xf numFmtId="0" fontId="0" fillId="3" borderId="1" xfId="0" applyFill="1" applyBorder="1" applyAlignment="1">
      <alignment vertical="top"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rppac.com/" TargetMode="External"/><Relationship Id="rId13" Type="http://schemas.openxmlformats.org/officeDocument/2006/relationships/hyperlink" Target="http://www.brppac.com/" TargetMode="External"/><Relationship Id="rId18" Type="http://schemas.openxmlformats.org/officeDocument/2006/relationships/hyperlink" Target="http://www.selvit.sk/" TargetMode="External"/><Relationship Id="rId3" Type="http://schemas.openxmlformats.org/officeDocument/2006/relationships/hyperlink" Target="http://www.tajga.sk/product/vlecne-plastove-sane-liziny-ppm-1900/" TargetMode="External"/><Relationship Id="rId7" Type="http://schemas.openxmlformats.org/officeDocument/2006/relationships/hyperlink" Target="http://www.brppac.com/" TargetMode="External"/><Relationship Id="rId12" Type="http://schemas.openxmlformats.org/officeDocument/2006/relationships/hyperlink" Target="http://www.brppac.com/" TargetMode="External"/><Relationship Id="rId17" Type="http://schemas.openxmlformats.org/officeDocument/2006/relationships/hyperlink" Target="http://www.selvit.sk/" TargetMode="External"/><Relationship Id="rId2" Type="http://schemas.openxmlformats.org/officeDocument/2006/relationships/hyperlink" Target="https://www.osculati.com/en/11190-18.360.05/heavy-duty-tank-wimproved-nozzle-5-l" TargetMode="External"/><Relationship Id="rId16" Type="http://schemas.openxmlformats.org/officeDocument/2006/relationships/hyperlink" Target="https://eshop.quadmotocentrum.sk/produkt/taska-moose-big-horn-1" TargetMode="External"/><Relationship Id="rId1" Type="http://schemas.openxmlformats.org/officeDocument/2006/relationships/hyperlink" Target="https://www.brppac.com/brp-715006323.html" TargetMode="External"/><Relationship Id="rId6" Type="http://schemas.openxmlformats.org/officeDocument/2006/relationships/hyperlink" Target="http://www.brppac.com/" TargetMode="External"/><Relationship Id="rId11" Type="http://schemas.openxmlformats.org/officeDocument/2006/relationships/hyperlink" Target="http://www.brppac.com/" TargetMode="External"/><Relationship Id="rId5" Type="http://schemas.openxmlformats.org/officeDocument/2006/relationships/hyperlink" Target="http://www.brppac.com/" TargetMode="External"/><Relationship Id="rId15" Type="http://schemas.openxmlformats.org/officeDocument/2006/relationships/hyperlink" Target="https://www.unikol.sk/privesne-voziky/nebrzdene-privesy/jednonapravove-privesy/kolesa-vedla-loznej-plochy/vyklapacie-privesy.html" TargetMode="External"/><Relationship Id="rId10" Type="http://schemas.openxmlformats.org/officeDocument/2006/relationships/hyperlink" Target="http://www.brppac.com/" TargetMode="External"/><Relationship Id="rId19" Type="http://schemas.openxmlformats.org/officeDocument/2006/relationships/printerSettings" Target="../printerSettings/printerSettings2.bin"/><Relationship Id="rId4" Type="http://schemas.openxmlformats.org/officeDocument/2006/relationships/hyperlink" Target="https://www.brppac.com/brp-715002927.html" TargetMode="External"/><Relationship Id="rId9" Type="http://schemas.openxmlformats.org/officeDocument/2006/relationships/hyperlink" Target="http://www.brppac.com/" TargetMode="External"/><Relationship Id="rId14" Type="http://schemas.openxmlformats.org/officeDocument/2006/relationships/hyperlink" Target="http://www.brppac.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D13" sqref="D13"/>
    </sheetView>
  </sheetViews>
  <sheetFormatPr defaultColWidth="11.42578125" defaultRowHeight="15" x14ac:dyDescent="0.25"/>
  <cols>
    <col min="1" max="1" width="90.140625" customWidth="1"/>
    <col min="2" max="2" width="35.28515625" customWidth="1"/>
  </cols>
  <sheetData>
    <row r="1" spans="1:1" ht="82.5" x14ac:dyDescent="0.25">
      <c r="A1" s="39" t="s">
        <v>125</v>
      </c>
    </row>
    <row r="2" spans="1:1" ht="16.5" x14ac:dyDescent="0.3">
      <c r="A2" s="8"/>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A26" zoomScale="113" zoomScaleNormal="90" workbookViewId="0">
      <selection activeCell="D9" sqref="D9"/>
    </sheetView>
  </sheetViews>
  <sheetFormatPr defaultColWidth="8.85546875" defaultRowHeight="12.75" x14ac:dyDescent="0.2"/>
  <cols>
    <col min="1" max="1" width="5.140625" style="3" customWidth="1"/>
    <col min="2" max="2" width="39.7109375" style="2" customWidth="1"/>
    <col min="3" max="3" width="47.140625" style="2" customWidth="1"/>
    <col min="4" max="4" width="48.42578125" style="2" customWidth="1"/>
    <col min="5" max="5" width="32.28515625" style="1" customWidth="1"/>
    <col min="6" max="16384" width="8.85546875" style="1"/>
  </cols>
  <sheetData>
    <row r="1" spans="1:5" ht="33" customHeight="1" x14ac:dyDescent="0.2">
      <c r="A1" s="46" t="s">
        <v>123</v>
      </c>
      <c r="B1" s="46"/>
      <c r="C1" s="46"/>
      <c r="D1" s="46"/>
    </row>
    <row r="2" spans="1:5" ht="54" customHeight="1" x14ac:dyDescent="0.2">
      <c r="A2" s="6" t="s">
        <v>4</v>
      </c>
      <c r="B2" s="6" t="s">
        <v>0</v>
      </c>
      <c r="C2" s="6" t="s">
        <v>1</v>
      </c>
      <c r="D2" s="6" t="s">
        <v>2</v>
      </c>
    </row>
    <row r="3" spans="1:5" ht="16.5" x14ac:dyDescent="0.2">
      <c r="A3" s="4">
        <v>1</v>
      </c>
      <c r="B3" s="15" t="s">
        <v>8</v>
      </c>
      <c r="C3" s="22">
        <v>30</v>
      </c>
      <c r="D3" s="16" t="s">
        <v>157</v>
      </c>
    </row>
    <row r="4" spans="1:5" ht="16.5" x14ac:dyDescent="0.2">
      <c r="A4" s="4">
        <v>2</v>
      </c>
      <c r="B4" s="15" t="s">
        <v>9</v>
      </c>
      <c r="C4" s="7" t="s">
        <v>10</v>
      </c>
      <c r="D4" s="17" t="s">
        <v>131</v>
      </c>
    </row>
    <row r="5" spans="1:5" ht="16.5" x14ac:dyDescent="0.2">
      <c r="A5" s="4">
        <v>3</v>
      </c>
      <c r="B5" s="15" t="s">
        <v>11</v>
      </c>
      <c r="C5" s="7" t="s">
        <v>12</v>
      </c>
      <c r="D5" s="17" t="s">
        <v>155</v>
      </c>
      <c r="E5" s="20"/>
    </row>
    <row r="6" spans="1:5" ht="16.5" x14ac:dyDescent="0.2">
      <c r="A6" s="4">
        <v>4</v>
      </c>
      <c r="B6" s="15" t="s">
        <v>66</v>
      </c>
      <c r="C6" s="7" t="s">
        <v>102</v>
      </c>
      <c r="D6" s="17" t="s">
        <v>156</v>
      </c>
    </row>
    <row r="7" spans="1:5" ht="16.5" x14ac:dyDescent="0.2">
      <c r="A7" s="4">
        <v>5</v>
      </c>
      <c r="B7" s="15" t="s">
        <v>67</v>
      </c>
      <c r="C7" s="7" t="s">
        <v>103</v>
      </c>
      <c r="D7" s="17" t="s">
        <v>146</v>
      </c>
    </row>
    <row r="8" spans="1:5" ht="16.5" x14ac:dyDescent="0.3">
      <c r="A8" s="4">
        <v>6</v>
      </c>
      <c r="B8" s="38" t="s">
        <v>106</v>
      </c>
      <c r="C8" s="24" t="s">
        <v>107</v>
      </c>
      <c r="D8" s="17" t="s">
        <v>131</v>
      </c>
    </row>
    <row r="9" spans="1:5" ht="33" x14ac:dyDescent="0.2">
      <c r="A9" s="4">
        <v>7</v>
      </c>
      <c r="B9" s="15" t="s">
        <v>69</v>
      </c>
      <c r="C9" s="7" t="s">
        <v>70</v>
      </c>
      <c r="D9" s="17" t="s">
        <v>132</v>
      </c>
    </row>
    <row r="10" spans="1:5" ht="33" x14ac:dyDescent="0.2">
      <c r="A10" s="4">
        <v>8</v>
      </c>
      <c r="B10" s="15" t="s">
        <v>13</v>
      </c>
      <c r="C10" s="7" t="s">
        <v>71</v>
      </c>
      <c r="D10" s="18" t="s">
        <v>131</v>
      </c>
    </row>
    <row r="11" spans="1:5" ht="33" x14ac:dyDescent="0.2">
      <c r="A11" s="4">
        <v>9</v>
      </c>
      <c r="B11" s="15" t="s">
        <v>14</v>
      </c>
      <c r="C11" s="7" t="s">
        <v>74</v>
      </c>
      <c r="D11" s="16" t="s">
        <v>131</v>
      </c>
    </row>
    <row r="12" spans="1:5" ht="16.5" x14ac:dyDescent="0.2">
      <c r="A12" s="4">
        <v>10</v>
      </c>
      <c r="B12" s="15" t="s">
        <v>72</v>
      </c>
      <c r="C12" s="7" t="s">
        <v>73</v>
      </c>
      <c r="D12" s="16" t="s">
        <v>131</v>
      </c>
    </row>
    <row r="13" spans="1:5" ht="33" x14ac:dyDescent="0.2">
      <c r="A13" s="4">
        <v>11</v>
      </c>
      <c r="B13" s="15" t="s">
        <v>15</v>
      </c>
      <c r="C13" s="7" t="s">
        <v>75</v>
      </c>
      <c r="D13" s="18" t="s">
        <v>131</v>
      </c>
    </row>
    <row r="14" spans="1:5" ht="16.5" x14ac:dyDescent="0.2">
      <c r="A14" s="4">
        <v>12</v>
      </c>
      <c r="B14" s="15" t="s">
        <v>87</v>
      </c>
      <c r="C14" s="7" t="s">
        <v>68</v>
      </c>
      <c r="D14" s="17" t="s">
        <v>131</v>
      </c>
    </row>
    <row r="15" spans="1:5" ht="16.5" x14ac:dyDescent="0.2">
      <c r="A15" s="4">
        <v>13</v>
      </c>
      <c r="B15" s="15" t="s">
        <v>86</v>
      </c>
      <c r="C15" s="7" t="s">
        <v>104</v>
      </c>
      <c r="D15" s="17" t="s">
        <v>147</v>
      </c>
    </row>
    <row r="16" spans="1:5" ht="16.5" x14ac:dyDescent="0.2">
      <c r="A16" s="4">
        <v>14</v>
      </c>
      <c r="B16" s="15" t="s">
        <v>84</v>
      </c>
      <c r="C16" s="7" t="s">
        <v>92</v>
      </c>
      <c r="D16" s="17" t="s">
        <v>133</v>
      </c>
    </row>
    <row r="17" spans="1:4" ht="16.5" x14ac:dyDescent="0.2">
      <c r="A17" s="4">
        <v>15</v>
      </c>
      <c r="B17" s="15" t="s">
        <v>16</v>
      </c>
      <c r="C17" s="7" t="s">
        <v>77</v>
      </c>
      <c r="D17" s="17" t="s">
        <v>148</v>
      </c>
    </row>
    <row r="18" spans="1:4" ht="16.5" x14ac:dyDescent="0.2">
      <c r="A18" s="4">
        <v>16</v>
      </c>
      <c r="B18" s="15" t="s">
        <v>17</v>
      </c>
      <c r="C18" s="7" t="s">
        <v>91</v>
      </c>
      <c r="D18" s="17" t="s">
        <v>149</v>
      </c>
    </row>
    <row r="19" spans="1:4" ht="16.5" x14ac:dyDescent="0.2">
      <c r="A19" s="4">
        <v>17</v>
      </c>
      <c r="B19" s="15" t="s">
        <v>18</v>
      </c>
      <c r="C19" s="7" t="s">
        <v>19</v>
      </c>
      <c r="D19" s="17" t="s">
        <v>150</v>
      </c>
    </row>
    <row r="20" spans="1:4" ht="16.5" x14ac:dyDescent="0.2">
      <c r="A20" s="4">
        <v>18</v>
      </c>
      <c r="B20" s="15" t="s">
        <v>20</v>
      </c>
      <c r="C20" s="7" t="s">
        <v>78</v>
      </c>
      <c r="D20" s="17" t="s">
        <v>151</v>
      </c>
    </row>
    <row r="21" spans="1:4" ht="16.5" x14ac:dyDescent="0.2">
      <c r="A21" s="4">
        <v>19</v>
      </c>
      <c r="B21" s="15" t="s">
        <v>21</v>
      </c>
      <c r="C21" s="7" t="s">
        <v>22</v>
      </c>
      <c r="D21" s="17" t="s">
        <v>152</v>
      </c>
    </row>
    <row r="22" spans="1:4" ht="16.5" x14ac:dyDescent="0.2">
      <c r="A22" s="4">
        <v>20</v>
      </c>
      <c r="B22" s="15" t="s">
        <v>23</v>
      </c>
      <c r="C22" s="7" t="s">
        <v>24</v>
      </c>
      <c r="D22" s="17" t="s">
        <v>153</v>
      </c>
    </row>
    <row r="23" spans="1:4" ht="16.5" x14ac:dyDescent="0.2">
      <c r="A23" s="4">
        <v>21</v>
      </c>
      <c r="B23" s="15" t="s">
        <v>25</v>
      </c>
      <c r="C23" s="7" t="s">
        <v>26</v>
      </c>
      <c r="D23" s="17" t="s">
        <v>154</v>
      </c>
    </row>
    <row r="24" spans="1:4" ht="33" x14ac:dyDescent="0.2">
      <c r="A24" s="4">
        <v>22</v>
      </c>
      <c r="B24" s="15" t="s">
        <v>27</v>
      </c>
      <c r="C24" s="7" t="s">
        <v>109</v>
      </c>
      <c r="D24" s="16" t="s">
        <v>134</v>
      </c>
    </row>
    <row r="25" spans="1:4" ht="16.5" x14ac:dyDescent="0.2">
      <c r="A25" s="4">
        <v>23</v>
      </c>
      <c r="B25" s="15" t="s">
        <v>28</v>
      </c>
      <c r="C25" s="7" t="s">
        <v>79</v>
      </c>
      <c r="D25" s="17" t="s">
        <v>135</v>
      </c>
    </row>
    <row r="26" spans="1:4" ht="33" x14ac:dyDescent="0.2">
      <c r="A26" s="4">
        <v>24</v>
      </c>
      <c r="B26" s="15" t="s">
        <v>29</v>
      </c>
      <c r="C26" s="7" t="s">
        <v>30</v>
      </c>
      <c r="D26" s="18" t="s">
        <v>131</v>
      </c>
    </row>
    <row r="27" spans="1:4" ht="16.5" x14ac:dyDescent="0.2">
      <c r="A27" s="4">
        <v>25</v>
      </c>
      <c r="B27" s="15" t="s">
        <v>31</v>
      </c>
      <c r="C27" s="7" t="s">
        <v>80</v>
      </c>
      <c r="D27" s="17" t="s">
        <v>131</v>
      </c>
    </row>
    <row r="28" spans="1:4" ht="33" x14ac:dyDescent="0.2">
      <c r="A28" s="4">
        <v>26</v>
      </c>
      <c r="B28" s="15" t="s">
        <v>32</v>
      </c>
      <c r="C28" s="7" t="s">
        <v>76</v>
      </c>
      <c r="D28" s="17" t="s">
        <v>136</v>
      </c>
    </row>
    <row r="29" spans="1:4" ht="16.5" x14ac:dyDescent="0.2">
      <c r="A29" s="4">
        <v>27</v>
      </c>
      <c r="B29" s="15" t="s">
        <v>33</v>
      </c>
      <c r="C29" s="7" t="s">
        <v>34</v>
      </c>
      <c r="D29" s="16" t="s">
        <v>131</v>
      </c>
    </row>
    <row r="30" spans="1:4" ht="33" x14ac:dyDescent="0.2">
      <c r="A30" s="4">
        <v>28</v>
      </c>
      <c r="B30" s="45" t="s">
        <v>35</v>
      </c>
      <c r="C30" s="7" t="s">
        <v>110</v>
      </c>
      <c r="D30" s="18" t="s">
        <v>137</v>
      </c>
    </row>
    <row r="31" spans="1:4" ht="33" x14ac:dyDescent="0.2">
      <c r="A31" s="4">
        <v>29</v>
      </c>
      <c r="B31" s="45"/>
      <c r="C31" s="7" t="s">
        <v>111</v>
      </c>
      <c r="D31" s="18" t="s">
        <v>138</v>
      </c>
    </row>
    <row r="32" spans="1:4" ht="16.5" x14ac:dyDescent="0.2">
      <c r="A32" s="4">
        <v>30</v>
      </c>
      <c r="B32" s="51" t="s">
        <v>85</v>
      </c>
      <c r="C32" s="7" t="s">
        <v>81</v>
      </c>
      <c r="D32" s="18" t="s">
        <v>139</v>
      </c>
    </row>
    <row r="33" spans="1:4" ht="16.5" x14ac:dyDescent="0.2">
      <c r="A33" s="4">
        <v>31</v>
      </c>
      <c r="B33" s="52"/>
      <c r="C33" s="7" t="s">
        <v>36</v>
      </c>
      <c r="D33" s="18" t="s">
        <v>131</v>
      </c>
    </row>
    <row r="34" spans="1:4" ht="16.5" x14ac:dyDescent="0.2">
      <c r="A34" s="4">
        <v>32</v>
      </c>
      <c r="B34" s="52"/>
      <c r="C34" s="7" t="s">
        <v>112</v>
      </c>
      <c r="D34" s="18" t="s">
        <v>131</v>
      </c>
    </row>
    <row r="35" spans="1:4" ht="16.5" x14ac:dyDescent="0.2">
      <c r="A35" s="4">
        <v>33</v>
      </c>
      <c r="B35" s="52"/>
      <c r="C35" s="7" t="s">
        <v>37</v>
      </c>
      <c r="D35" s="18" t="s">
        <v>131</v>
      </c>
    </row>
    <row r="36" spans="1:4" ht="16.5" x14ac:dyDescent="0.2">
      <c r="A36" s="4">
        <v>34</v>
      </c>
      <c r="B36" s="52"/>
      <c r="C36" s="7" t="s">
        <v>38</v>
      </c>
      <c r="D36" s="18" t="s">
        <v>131</v>
      </c>
    </row>
    <row r="37" spans="1:4" ht="16.5" x14ac:dyDescent="0.2">
      <c r="A37" s="4">
        <v>35</v>
      </c>
      <c r="B37" s="52"/>
      <c r="C37" s="7" t="s">
        <v>39</v>
      </c>
      <c r="D37" s="18" t="s">
        <v>131</v>
      </c>
    </row>
    <row r="38" spans="1:4" ht="16.5" x14ac:dyDescent="0.2">
      <c r="A38" s="4">
        <v>36</v>
      </c>
      <c r="B38" s="52"/>
      <c r="C38" s="7" t="s">
        <v>40</v>
      </c>
      <c r="D38" s="18" t="s">
        <v>131</v>
      </c>
    </row>
    <row r="39" spans="1:4" ht="16.5" x14ac:dyDescent="0.2">
      <c r="A39" s="4">
        <v>37</v>
      </c>
      <c r="B39" s="52"/>
      <c r="C39" s="7" t="s">
        <v>83</v>
      </c>
      <c r="D39" s="18" t="s">
        <v>131</v>
      </c>
    </row>
    <row r="40" spans="1:4" ht="16.5" x14ac:dyDescent="0.2">
      <c r="A40" s="4">
        <v>38</v>
      </c>
      <c r="B40" s="52"/>
      <c r="C40" s="7" t="s">
        <v>82</v>
      </c>
      <c r="D40" s="18" t="s">
        <v>131</v>
      </c>
    </row>
    <row r="41" spans="1:4" ht="16.5" x14ac:dyDescent="0.2">
      <c r="A41" s="4">
        <v>39</v>
      </c>
      <c r="B41" s="52"/>
      <c r="C41" s="7" t="s">
        <v>113</v>
      </c>
      <c r="D41" s="18" t="s">
        <v>131</v>
      </c>
    </row>
    <row r="42" spans="1:4" ht="16.5" x14ac:dyDescent="0.2">
      <c r="A42" s="4">
        <v>40</v>
      </c>
      <c r="B42" s="52"/>
      <c r="C42" s="7" t="s">
        <v>41</v>
      </c>
      <c r="D42" s="18" t="s">
        <v>131</v>
      </c>
    </row>
    <row r="43" spans="1:4" ht="25.5" x14ac:dyDescent="0.3">
      <c r="A43" s="4">
        <v>41</v>
      </c>
      <c r="B43" s="52"/>
      <c r="C43" s="21" t="s">
        <v>52</v>
      </c>
      <c r="D43" s="18" t="s">
        <v>145</v>
      </c>
    </row>
    <row r="44" spans="1:4" ht="16.5" x14ac:dyDescent="0.2">
      <c r="A44" s="4">
        <v>42</v>
      </c>
      <c r="B44" s="52"/>
      <c r="C44" s="7" t="s">
        <v>42</v>
      </c>
      <c r="D44" s="18" t="s">
        <v>140</v>
      </c>
    </row>
    <row r="45" spans="1:4" ht="16.5" x14ac:dyDescent="0.2">
      <c r="A45" s="4">
        <v>43</v>
      </c>
      <c r="B45" s="52"/>
      <c r="C45" s="7" t="s">
        <v>114</v>
      </c>
      <c r="D45" s="18" t="s">
        <v>131</v>
      </c>
    </row>
    <row r="46" spans="1:4" ht="16.5" x14ac:dyDescent="0.2">
      <c r="A46" s="4">
        <v>44</v>
      </c>
      <c r="B46" s="52"/>
      <c r="C46" s="7" t="s">
        <v>115</v>
      </c>
      <c r="D46" s="18" t="s">
        <v>131</v>
      </c>
    </row>
    <row r="47" spans="1:4" ht="16.5" x14ac:dyDescent="0.2">
      <c r="A47" s="4">
        <v>45</v>
      </c>
      <c r="B47" s="52"/>
      <c r="C47" s="7" t="s">
        <v>43</v>
      </c>
      <c r="D47" s="18" t="s">
        <v>131</v>
      </c>
    </row>
    <row r="48" spans="1:4" ht="16.5" x14ac:dyDescent="0.2">
      <c r="A48" s="4">
        <v>46</v>
      </c>
      <c r="B48" s="52"/>
      <c r="C48" s="7" t="s">
        <v>44</v>
      </c>
      <c r="D48" s="18" t="s">
        <v>131</v>
      </c>
    </row>
    <row r="49" spans="1:5" ht="16.5" x14ac:dyDescent="0.2">
      <c r="A49" s="4">
        <v>47</v>
      </c>
      <c r="B49" s="52"/>
      <c r="C49" s="7" t="s">
        <v>45</v>
      </c>
      <c r="D49" s="18" t="s">
        <v>131</v>
      </c>
    </row>
    <row r="50" spans="1:5" ht="33" x14ac:dyDescent="0.2">
      <c r="A50" s="4">
        <v>48</v>
      </c>
      <c r="B50" s="52"/>
      <c r="C50" s="7" t="s">
        <v>116</v>
      </c>
      <c r="D50" s="18" t="s">
        <v>131</v>
      </c>
    </row>
    <row r="51" spans="1:5" ht="16.5" x14ac:dyDescent="0.2">
      <c r="A51" s="4">
        <v>49</v>
      </c>
      <c r="B51" s="52"/>
      <c r="C51" s="7" t="s">
        <v>46</v>
      </c>
      <c r="D51" s="18" t="s">
        <v>131</v>
      </c>
    </row>
    <row r="52" spans="1:5" ht="16.5" x14ac:dyDescent="0.2">
      <c r="A52" s="4">
        <v>50</v>
      </c>
      <c r="B52" s="52"/>
      <c r="C52" s="7" t="s">
        <v>117</v>
      </c>
      <c r="D52" s="18" t="s">
        <v>141</v>
      </c>
    </row>
    <row r="53" spans="1:5" ht="23.1" customHeight="1" x14ac:dyDescent="0.2">
      <c r="A53" s="4">
        <v>51</v>
      </c>
      <c r="B53" s="52"/>
      <c r="C53" s="7" t="s">
        <v>94</v>
      </c>
      <c r="D53" s="18" t="s">
        <v>131</v>
      </c>
    </row>
    <row r="54" spans="1:5" x14ac:dyDescent="0.2">
      <c r="A54" s="4">
        <v>52</v>
      </c>
      <c r="B54" s="52"/>
      <c r="C54" s="47" t="s">
        <v>118</v>
      </c>
      <c r="D54" s="49" t="s">
        <v>142</v>
      </c>
    </row>
    <row r="55" spans="1:5" ht="15.95" customHeight="1" x14ac:dyDescent="0.2">
      <c r="A55" s="4">
        <v>53</v>
      </c>
      <c r="B55" s="52"/>
      <c r="C55" s="48"/>
      <c r="D55" s="50"/>
    </row>
    <row r="56" spans="1:5" ht="33" x14ac:dyDescent="0.2">
      <c r="A56" s="4">
        <v>54</v>
      </c>
      <c r="B56" s="52"/>
      <c r="C56" s="40" t="s">
        <v>62</v>
      </c>
      <c r="D56" s="41" t="s">
        <v>143</v>
      </c>
    </row>
    <row r="57" spans="1:5" ht="16.5" x14ac:dyDescent="0.2">
      <c r="A57" s="4">
        <v>55</v>
      </c>
      <c r="B57" s="53"/>
      <c r="C57" s="7" t="s">
        <v>93</v>
      </c>
      <c r="D57" s="18" t="s">
        <v>131</v>
      </c>
    </row>
    <row r="58" spans="1:5" ht="49.5" x14ac:dyDescent="0.2">
      <c r="A58" s="4">
        <v>56</v>
      </c>
      <c r="B58" s="15" t="s">
        <v>47</v>
      </c>
      <c r="C58" s="7" t="s">
        <v>119</v>
      </c>
      <c r="D58" s="18" t="s">
        <v>144</v>
      </c>
      <c r="E58" s="19"/>
    </row>
    <row r="59" spans="1:5" ht="33" x14ac:dyDescent="0.2">
      <c r="A59" s="4">
        <v>57</v>
      </c>
      <c r="B59" s="23" t="s">
        <v>49</v>
      </c>
      <c r="C59" s="7" t="s">
        <v>48</v>
      </c>
      <c r="D59" s="18" t="s">
        <v>131</v>
      </c>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topLeftCell="A15" workbookViewId="0">
      <selection activeCell="C18" sqref="C18"/>
    </sheetView>
  </sheetViews>
  <sheetFormatPr defaultColWidth="11.42578125" defaultRowHeight="15" x14ac:dyDescent="0.25"/>
  <cols>
    <col min="1" max="1" width="24.140625" customWidth="1"/>
    <col min="2" max="2" width="85.140625" style="36" customWidth="1"/>
    <col min="3" max="3" width="55.85546875" style="36" customWidth="1"/>
    <col min="4" max="4" width="63.140625" style="36" customWidth="1"/>
  </cols>
  <sheetData>
    <row r="1" spans="1:4" ht="16.5" x14ac:dyDescent="0.3">
      <c r="A1" s="54" t="s">
        <v>108</v>
      </c>
      <c r="B1" s="54"/>
      <c r="C1" s="54"/>
      <c r="D1" s="54"/>
    </row>
    <row r="2" spans="1:4" ht="25.5" x14ac:dyDescent="0.25">
      <c r="A2" s="6" t="s">
        <v>50</v>
      </c>
      <c r="B2" s="6" t="s">
        <v>51</v>
      </c>
      <c r="C2" s="6" t="s">
        <v>88</v>
      </c>
      <c r="D2" s="6" t="s">
        <v>55</v>
      </c>
    </row>
    <row r="3" spans="1:4" ht="16.5" customHeight="1" x14ac:dyDescent="0.3">
      <c r="A3" s="55" t="s">
        <v>89</v>
      </c>
      <c r="B3" s="24" t="s">
        <v>120</v>
      </c>
      <c r="C3" s="34" t="s">
        <v>158</v>
      </c>
      <c r="D3" s="25" t="s">
        <v>168</v>
      </c>
    </row>
    <row r="4" spans="1:4" ht="16.5" x14ac:dyDescent="0.3">
      <c r="A4" s="56"/>
      <c r="B4" s="10" t="s">
        <v>126</v>
      </c>
      <c r="C4" s="34" t="s">
        <v>170</v>
      </c>
      <c r="D4" s="25" t="s">
        <v>169</v>
      </c>
    </row>
    <row r="5" spans="1:4" ht="16.5" x14ac:dyDescent="0.3">
      <c r="A5" s="56"/>
      <c r="B5" s="35" t="s">
        <v>100</v>
      </c>
      <c r="C5" s="34" t="s">
        <v>171</v>
      </c>
      <c r="D5" s="25" t="s">
        <v>159</v>
      </c>
    </row>
    <row r="6" spans="1:4" ht="16.5" x14ac:dyDescent="0.3">
      <c r="A6" s="56"/>
      <c r="B6" s="24" t="s">
        <v>95</v>
      </c>
      <c r="C6" s="34" t="s">
        <v>172</v>
      </c>
      <c r="D6" s="25" t="s">
        <v>159</v>
      </c>
    </row>
    <row r="7" spans="1:4" ht="16.5" x14ac:dyDescent="0.3">
      <c r="A7" s="56"/>
      <c r="B7" s="10" t="s">
        <v>127</v>
      </c>
      <c r="C7" s="34" t="s">
        <v>160</v>
      </c>
      <c r="D7" s="25" t="s">
        <v>159</v>
      </c>
    </row>
    <row r="8" spans="1:4" ht="16.5" x14ac:dyDescent="0.3">
      <c r="A8" s="56"/>
      <c r="B8" s="24" t="s">
        <v>97</v>
      </c>
      <c r="C8" s="34" t="s">
        <v>161</v>
      </c>
      <c r="D8" s="25" t="s">
        <v>159</v>
      </c>
    </row>
    <row r="9" spans="1:4" ht="16.5" x14ac:dyDescent="0.3">
      <c r="A9" s="56"/>
      <c r="B9" s="24" t="s">
        <v>98</v>
      </c>
      <c r="C9" s="34" t="s">
        <v>173</v>
      </c>
      <c r="D9" s="25" t="s">
        <v>159</v>
      </c>
    </row>
    <row r="10" spans="1:4" ht="16.5" x14ac:dyDescent="0.3">
      <c r="A10" s="56"/>
      <c r="B10" s="24" t="s">
        <v>99</v>
      </c>
      <c r="C10" s="34" t="s">
        <v>174</v>
      </c>
      <c r="D10" s="25" t="s">
        <v>159</v>
      </c>
    </row>
    <row r="11" spans="1:4" ht="33" x14ac:dyDescent="0.3">
      <c r="A11" s="56"/>
      <c r="B11" s="24" t="s">
        <v>121</v>
      </c>
      <c r="C11" s="34" t="s">
        <v>175</v>
      </c>
      <c r="D11" s="25" t="s">
        <v>159</v>
      </c>
    </row>
    <row r="12" spans="1:4" ht="33" x14ac:dyDescent="0.3">
      <c r="A12" s="56"/>
      <c r="B12" s="24" t="s">
        <v>53</v>
      </c>
      <c r="C12" s="34" t="s">
        <v>176</v>
      </c>
      <c r="D12" s="25" t="s">
        <v>159</v>
      </c>
    </row>
    <row r="13" spans="1:4" ht="16.5" x14ac:dyDescent="0.3">
      <c r="A13" s="56"/>
      <c r="B13" s="24" t="s">
        <v>96</v>
      </c>
      <c r="C13" s="34" t="s">
        <v>177</v>
      </c>
      <c r="D13" s="25" t="s">
        <v>159</v>
      </c>
    </row>
    <row r="14" spans="1:4" ht="82.5" x14ac:dyDescent="0.3">
      <c r="A14" s="56"/>
      <c r="B14" s="24" t="s">
        <v>54</v>
      </c>
      <c r="C14" s="34" t="s">
        <v>162</v>
      </c>
      <c r="D14" s="25" t="s">
        <v>163</v>
      </c>
    </row>
    <row r="15" spans="1:4" ht="33" x14ac:dyDescent="0.3">
      <c r="A15" s="56"/>
      <c r="B15" s="24" t="s">
        <v>122</v>
      </c>
      <c r="C15" s="34" t="s">
        <v>178</v>
      </c>
      <c r="D15" s="25" t="s">
        <v>180</v>
      </c>
    </row>
    <row r="16" spans="1:4" ht="33" x14ac:dyDescent="0.3">
      <c r="A16" s="56"/>
      <c r="B16" s="37" t="s">
        <v>105</v>
      </c>
      <c r="C16" s="34" t="s">
        <v>179</v>
      </c>
      <c r="D16" s="25" t="s">
        <v>180</v>
      </c>
    </row>
    <row r="17" spans="1:4" ht="30.75" x14ac:dyDescent="0.3">
      <c r="A17" s="56"/>
      <c r="B17" s="43" t="s">
        <v>130</v>
      </c>
      <c r="C17" s="26" t="s">
        <v>181</v>
      </c>
      <c r="D17" s="25" t="s">
        <v>164</v>
      </c>
    </row>
    <row r="18" spans="1:4" ht="408.95" customHeight="1" x14ac:dyDescent="0.25">
      <c r="A18" s="56"/>
      <c r="B18" s="11" t="s">
        <v>128</v>
      </c>
      <c r="C18" s="44" t="s">
        <v>183</v>
      </c>
      <c r="D18" s="27" t="s">
        <v>182</v>
      </c>
    </row>
    <row r="19" spans="1:4" ht="30.75" x14ac:dyDescent="0.3">
      <c r="A19" s="56"/>
      <c r="B19" s="24" t="s">
        <v>63</v>
      </c>
      <c r="C19" s="26" t="s">
        <v>165</v>
      </c>
      <c r="D19" s="27" t="s">
        <v>166</v>
      </c>
    </row>
    <row r="20" spans="1:4" ht="33" x14ac:dyDescent="0.25">
      <c r="A20" s="56"/>
      <c r="B20" s="7" t="s">
        <v>129</v>
      </c>
      <c r="C20" s="26" t="s">
        <v>167</v>
      </c>
      <c r="D20" s="25" t="s">
        <v>159</v>
      </c>
    </row>
  </sheetData>
  <mergeCells count="2">
    <mergeCell ref="A1:D1"/>
    <mergeCell ref="A3:A20"/>
  </mergeCells>
  <hyperlinks>
    <hyperlink ref="D3" r:id="rId1" xr:uid="{2F545BFB-41AB-B84A-8FB1-ABE9AAEDB3A6}"/>
    <hyperlink ref="D14" r:id="rId2" xr:uid="{CEF581CA-E052-B042-A344-C449938CD658}"/>
    <hyperlink ref="D19" r:id="rId3" xr:uid="{6CCC819A-3F1C-AD48-8B20-1FCA21DFB820}"/>
    <hyperlink ref="D4" r:id="rId4" xr:uid="{9D2C2D8C-9450-7E4A-8C19-16B915418113}"/>
    <hyperlink ref="D5" r:id="rId5" xr:uid="{23D29237-ACD2-834C-8AF5-9FB671CB025A}"/>
    <hyperlink ref="D6" r:id="rId6" xr:uid="{61A5238C-4A83-E34B-B1AA-092B4944AFC0}"/>
    <hyperlink ref="D7" r:id="rId7" xr:uid="{AC3911F6-FF16-274E-ACD9-5350F53C62C9}"/>
    <hyperlink ref="D8" r:id="rId8" xr:uid="{EDC46606-E4A2-CC47-99C0-AC2BD8FCCD9E}"/>
    <hyperlink ref="D9" r:id="rId9" xr:uid="{ED7CF14C-C4F5-AC4F-A2D4-7C13801EE497}"/>
    <hyperlink ref="D10" r:id="rId10" xr:uid="{ED8B5C54-AD42-D740-8C8E-2F3D03E3A3A3}"/>
    <hyperlink ref="D11" r:id="rId11" xr:uid="{942656FF-58F2-E140-A5F9-9010AC834A8A}"/>
    <hyperlink ref="D12" r:id="rId12" xr:uid="{AD6045BC-C583-DF4F-9FD0-789E02CD56F1}"/>
    <hyperlink ref="D13" r:id="rId13" xr:uid="{1437DB61-97B2-0141-AEB9-75E3AD11F83C}"/>
    <hyperlink ref="D20" r:id="rId14" xr:uid="{CBA1FDC5-2F70-1A4F-AA81-307480547C46}"/>
    <hyperlink ref="D18" r:id="rId15" display="https://www.unikol.sk/privesne-voziky/nebrzdene-privesy/jednonapravove-privesy/kolesa-vedla-loznej-plochy/vyklapacie-privesy.html" xr:uid="{68899366-B17D-A948-BF21-CFF81596E0E1}"/>
    <hyperlink ref="D17" r:id="rId16" xr:uid="{1233395F-37DF-9A43-8D08-EC706652B3FA}"/>
    <hyperlink ref="D15" r:id="rId17" xr:uid="{CB7C12B2-9C11-BF4F-87DC-9B7FE077465F}"/>
    <hyperlink ref="D16" r:id="rId18" xr:uid="{B0CEDCC9-2CE0-A744-BEB5-A991D6BE9B63}"/>
  </hyperlinks>
  <pageMargins left="0.7" right="0.7" top="0.75" bottom="0.75" header="0.3" footer="0.3"/>
  <pageSetup paperSize="8" orientation="landscape"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tabSelected="1" topLeftCell="A12" zoomScale="113" zoomScaleNormal="90" workbookViewId="0">
      <selection activeCell="J17" sqref="J17"/>
    </sheetView>
  </sheetViews>
  <sheetFormatPr defaultColWidth="11.42578125" defaultRowHeight="16.5" x14ac:dyDescent="0.3"/>
  <cols>
    <col min="1" max="1" width="17" style="9" customWidth="1"/>
    <col min="2" max="2" width="4.140625" style="9" customWidth="1"/>
    <col min="3" max="3" width="50.28515625" style="9" customWidth="1"/>
    <col min="4" max="4" width="9.28515625" style="9" customWidth="1"/>
    <col min="5" max="5" width="11.28515625" style="12" customWidth="1"/>
    <col min="6" max="6" width="16" style="14" customWidth="1"/>
    <col min="7" max="7" width="13.28515625" style="14" customWidth="1"/>
    <col min="8" max="8" width="14.28515625" style="14" customWidth="1"/>
    <col min="9" max="16384" width="11.42578125" style="10"/>
  </cols>
  <sheetData>
    <row r="1" spans="1:8" ht="38.25" x14ac:dyDescent="0.3">
      <c r="A1" s="6" t="s">
        <v>61</v>
      </c>
      <c r="B1" s="6" t="s">
        <v>4</v>
      </c>
      <c r="C1" s="6" t="s">
        <v>3</v>
      </c>
      <c r="D1" s="6" t="s">
        <v>56</v>
      </c>
      <c r="E1" s="28" t="s">
        <v>57</v>
      </c>
      <c r="F1" s="29" t="s">
        <v>5</v>
      </c>
      <c r="G1" s="29" t="s">
        <v>7</v>
      </c>
      <c r="H1" s="29" t="s">
        <v>6</v>
      </c>
    </row>
    <row r="2" spans="1:8" x14ac:dyDescent="0.3">
      <c r="A2" s="4" t="s">
        <v>59</v>
      </c>
      <c r="B2" s="4">
        <v>1</v>
      </c>
      <c r="C2" s="30" t="s">
        <v>124</v>
      </c>
      <c r="D2" s="4" t="s">
        <v>58</v>
      </c>
      <c r="E2" s="5">
        <v>30</v>
      </c>
      <c r="F2" s="13">
        <f>G2/1.2</f>
        <v>16132.5</v>
      </c>
      <c r="G2" s="31">
        <v>19359</v>
      </c>
      <c r="H2" s="13">
        <f>G2*E2</f>
        <v>580770</v>
      </c>
    </row>
    <row r="3" spans="1:8" ht="16.5" customHeight="1" x14ac:dyDescent="0.3">
      <c r="A3" s="58" t="s">
        <v>90</v>
      </c>
      <c r="B3" s="4">
        <v>2</v>
      </c>
      <c r="C3" s="32" t="s">
        <v>120</v>
      </c>
      <c r="D3" s="4" t="s">
        <v>58</v>
      </c>
      <c r="E3" s="5">
        <v>6</v>
      </c>
      <c r="F3" s="13">
        <f t="shared" ref="F3:F20" si="0">G3/1.2</f>
        <v>4962.5</v>
      </c>
      <c r="G3" s="31">
        <v>5955</v>
      </c>
      <c r="H3" s="13">
        <f t="shared" ref="H3:H20" si="1">G3*E3</f>
        <v>35730</v>
      </c>
    </row>
    <row r="4" spans="1:8" ht="27" x14ac:dyDescent="0.3">
      <c r="A4" s="58"/>
      <c r="B4" s="4">
        <v>3</v>
      </c>
      <c r="C4" s="11" t="s">
        <v>126</v>
      </c>
      <c r="D4" s="4" t="s">
        <v>58</v>
      </c>
      <c r="E4" s="5">
        <v>30</v>
      </c>
      <c r="F4" s="13">
        <f t="shared" si="0"/>
        <v>800</v>
      </c>
      <c r="G4" s="31">
        <v>960</v>
      </c>
      <c r="H4" s="13">
        <f t="shared" si="1"/>
        <v>28800</v>
      </c>
    </row>
    <row r="5" spans="1:8" x14ac:dyDescent="0.3">
      <c r="A5" s="58"/>
      <c r="B5" s="4">
        <v>4</v>
      </c>
      <c r="C5" s="11" t="s">
        <v>100</v>
      </c>
      <c r="D5" s="4" t="s">
        <v>58</v>
      </c>
      <c r="E5" s="5">
        <v>30</v>
      </c>
      <c r="F5" s="13">
        <f t="shared" si="0"/>
        <v>216.66666666666669</v>
      </c>
      <c r="G5" s="31">
        <v>260</v>
      </c>
      <c r="H5" s="13">
        <f t="shared" si="1"/>
        <v>7800</v>
      </c>
    </row>
    <row r="6" spans="1:8" x14ac:dyDescent="0.3">
      <c r="A6" s="58"/>
      <c r="B6" s="4">
        <v>5</v>
      </c>
      <c r="C6" s="11" t="s">
        <v>95</v>
      </c>
      <c r="D6" s="4" t="s">
        <v>58</v>
      </c>
      <c r="E6" s="5">
        <v>30</v>
      </c>
      <c r="F6" s="13">
        <f t="shared" si="0"/>
        <v>412.5</v>
      </c>
      <c r="G6" s="31">
        <v>495</v>
      </c>
      <c r="H6" s="13">
        <f t="shared" si="1"/>
        <v>14850</v>
      </c>
    </row>
    <row r="7" spans="1:8" x14ac:dyDescent="0.3">
      <c r="A7" s="58"/>
      <c r="B7" s="4">
        <v>6</v>
      </c>
      <c r="C7" s="11" t="s">
        <v>127</v>
      </c>
      <c r="D7" s="4" t="s">
        <v>58</v>
      </c>
      <c r="E7" s="5">
        <v>30</v>
      </c>
      <c r="F7" s="13">
        <f t="shared" si="0"/>
        <v>183.33333333333334</v>
      </c>
      <c r="G7" s="31">
        <v>220</v>
      </c>
      <c r="H7" s="13">
        <f t="shared" si="1"/>
        <v>6600</v>
      </c>
    </row>
    <row r="8" spans="1:8" x14ac:dyDescent="0.3">
      <c r="A8" s="58"/>
      <c r="B8" s="4">
        <v>7</v>
      </c>
      <c r="C8" s="11" t="s">
        <v>97</v>
      </c>
      <c r="D8" s="4" t="s">
        <v>58</v>
      </c>
      <c r="E8" s="5">
        <v>20</v>
      </c>
      <c r="F8" s="13">
        <f t="shared" si="0"/>
        <v>229.16666666666669</v>
      </c>
      <c r="G8" s="31">
        <v>275</v>
      </c>
      <c r="H8" s="13">
        <f t="shared" si="1"/>
        <v>5500</v>
      </c>
    </row>
    <row r="9" spans="1:8" x14ac:dyDescent="0.3">
      <c r="A9" s="58"/>
      <c r="B9" s="4">
        <v>8</v>
      </c>
      <c r="C9" s="11" t="s">
        <v>98</v>
      </c>
      <c r="D9" s="4" t="s">
        <v>58</v>
      </c>
      <c r="E9" s="5">
        <v>10</v>
      </c>
      <c r="F9" s="13">
        <f t="shared" si="0"/>
        <v>258.33333333333337</v>
      </c>
      <c r="G9" s="31">
        <v>310</v>
      </c>
      <c r="H9" s="13">
        <f t="shared" si="1"/>
        <v>3100</v>
      </c>
    </row>
    <row r="10" spans="1:8" x14ac:dyDescent="0.3">
      <c r="A10" s="58"/>
      <c r="B10" s="4">
        <v>9</v>
      </c>
      <c r="C10" s="11" t="s">
        <v>99</v>
      </c>
      <c r="D10" s="4" t="s">
        <v>58</v>
      </c>
      <c r="E10" s="5">
        <v>30</v>
      </c>
      <c r="F10" s="13">
        <f t="shared" si="0"/>
        <v>579.16666666666674</v>
      </c>
      <c r="G10" s="31">
        <v>695</v>
      </c>
      <c r="H10" s="13">
        <f t="shared" si="1"/>
        <v>20850</v>
      </c>
    </row>
    <row r="11" spans="1:8" x14ac:dyDescent="0.3">
      <c r="A11" s="58"/>
      <c r="B11" s="4">
        <v>10</v>
      </c>
      <c r="C11" s="11" t="s">
        <v>121</v>
      </c>
      <c r="D11" s="4" t="s">
        <v>58</v>
      </c>
      <c r="E11" s="5">
        <v>30</v>
      </c>
      <c r="F11" s="13">
        <f t="shared" si="0"/>
        <v>245.83333333333334</v>
      </c>
      <c r="G11" s="31">
        <v>295</v>
      </c>
      <c r="H11" s="13">
        <f t="shared" si="1"/>
        <v>8850</v>
      </c>
    </row>
    <row r="12" spans="1:8" x14ac:dyDescent="0.3">
      <c r="A12" s="58"/>
      <c r="B12" s="4">
        <v>11</v>
      </c>
      <c r="C12" s="11" t="s">
        <v>53</v>
      </c>
      <c r="D12" s="4" t="s">
        <v>58</v>
      </c>
      <c r="E12" s="5">
        <v>30</v>
      </c>
      <c r="F12" s="13">
        <f t="shared" si="0"/>
        <v>49.166666666666671</v>
      </c>
      <c r="G12" s="31">
        <v>59</v>
      </c>
      <c r="H12" s="13">
        <f t="shared" si="1"/>
        <v>1770</v>
      </c>
    </row>
    <row r="13" spans="1:8" x14ac:dyDescent="0.3">
      <c r="A13" s="58"/>
      <c r="B13" s="4">
        <v>12</v>
      </c>
      <c r="C13" s="11" t="s">
        <v>96</v>
      </c>
      <c r="D13" s="4" t="s">
        <v>58</v>
      </c>
      <c r="E13" s="5">
        <v>30</v>
      </c>
      <c r="F13" s="13">
        <f t="shared" si="0"/>
        <v>133.33333333333334</v>
      </c>
      <c r="G13" s="31">
        <v>160</v>
      </c>
      <c r="H13" s="13">
        <f t="shared" si="1"/>
        <v>4800</v>
      </c>
    </row>
    <row r="14" spans="1:8" x14ac:dyDescent="0.3">
      <c r="A14" s="58"/>
      <c r="B14" s="4">
        <v>13</v>
      </c>
      <c r="C14" s="11" t="s">
        <v>54</v>
      </c>
      <c r="D14" s="4" t="s">
        <v>58</v>
      </c>
      <c r="E14" s="5">
        <v>30</v>
      </c>
      <c r="F14" s="13">
        <f t="shared" si="0"/>
        <v>12.416666666666668</v>
      </c>
      <c r="G14" s="31">
        <v>14.9</v>
      </c>
      <c r="H14" s="13">
        <f>G14*E14</f>
        <v>447</v>
      </c>
    </row>
    <row r="15" spans="1:8" ht="27" x14ac:dyDescent="0.3">
      <c r="A15" s="58"/>
      <c r="B15" s="4">
        <v>14</v>
      </c>
      <c r="C15" s="11" t="s">
        <v>122</v>
      </c>
      <c r="D15" s="4" t="s">
        <v>58</v>
      </c>
      <c r="E15" s="5">
        <v>30</v>
      </c>
      <c r="F15" s="13">
        <f t="shared" si="0"/>
        <v>990</v>
      </c>
      <c r="G15" s="31">
        <v>1188</v>
      </c>
      <c r="H15" s="13">
        <f t="shared" si="1"/>
        <v>35640</v>
      </c>
    </row>
    <row r="16" spans="1:8" ht="27" x14ac:dyDescent="0.3">
      <c r="A16" s="58"/>
      <c r="B16" s="4">
        <v>15</v>
      </c>
      <c r="C16" s="11" t="s">
        <v>105</v>
      </c>
      <c r="D16" s="4" t="s">
        <v>58</v>
      </c>
      <c r="E16" s="5">
        <v>30</v>
      </c>
      <c r="F16" s="13">
        <f t="shared" si="0"/>
        <v>280</v>
      </c>
      <c r="G16" s="31">
        <v>336</v>
      </c>
      <c r="H16" s="13">
        <f t="shared" si="1"/>
        <v>10080</v>
      </c>
    </row>
    <row r="17" spans="1:8" x14ac:dyDescent="0.3">
      <c r="A17" s="58"/>
      <c r="B17" s="4">
        <v>16</v>
      </c>
      <c r="C17" s="11" t="s">
        <v>64</v>
      </c>
      <c r="D17" s="4" t="s">
        <v>58</v>
      </c>
      <c r="E17" s="5">
        <v>30</v>
      </c>
      <c r="F17" s="13">
        <f t="shared" si="0"/>
        <v>40</v>
      </c>
      <c r="G17" s="31">
        <v>48</v>
      </c>
      <c r="H17" s="13">
        <f t="shared" si="1"/>
        <v>1440</v>
      </c>
    </row>
    <row r="18" spans="1:8" x14ac:dyDescent="0.3">
      <c r="A18" s="58"/>
      <c r="B18" s="4">
        <v>17</v>
      </c>
      <c r="C18" s="11" t="s">
        <v>101</v>
      </c>
      <c r="D18" s="4" t="s">
        <v>58</v>
      </c>
      <c r="E18" s="5">
        <v>14</v>
      </c>
      <c r="F18" s="13">
        <f t="shared" si="0"/>
        <v>1291.6666666666667</v>
      </c>
      <c r="G18" s="31">
        <v>1550</v>
      </c>
      <c r="H18" s="13">
        <f t="shared" si="1"/>
        <v>21700</v>
      </c>
    </row>
    <row r="19" spans="1:8" x14ac:dyDescent="0.3">
      <c r="A19" s="58"/>
      <c r="B19" s="4">
        <v>18</v>
      </c>
      <c r="C19" s="11" t="s">
        <v>65</v>
      </c>
      <c r="D19" s="4" t="s">
        <v>58</v>
      </c>
      <c r="E19" s="5">
        <v>10</v>
      </c>
      <c r="F19" s="13">
        <f t="shared" si="0"/>
        <v>520</v>
      </c>
      <c r="G19" s="31">
        <v>624</v>
      </c>
      <c r="H19" s="13">
        <f t="shared" si="1"/>
        <v>6240</v>
      </c>
    </row>
    <row r="20" spans="1:8" ht="49.5" x14ac:dyDescent="0.3">
      <c r="A20" s="58"/>
      <c r="B20" s="4">
        <v>19</v>
      </c>
      <c r="C20" s="42" t="s">
        <v>129</v>
      </c>
      <c r="D20" s="4" t="s">
        <v>58</v>
      </c>
      <c r="E20" s="5">
        <v>30</v>
      </c>
      <c r="F20" s="13">
        <f t="shared" si="0"/>
        <v>12</v>
      </c>
      <c r="G20" s="31">
        <v>14.399999999999999</v>
      </c>
      <c r="H20" s="13">
        <f t="shared" si="1"/>
        <v>431.99999999999994</v>
      </c>
    </row>
    <row r="21" spans="1:8" ht="15" customHeight="1" x14ac:dyDescent="0.3">
      <c r="A21" s="57" t="s">
        <v>60</v>
      </c>
      <c r="B21" s="57"/>
      <c r="C21" s="57"/>
      <c r="D21" s="57"/>
      <c r="E21" s="57"/>
      <c r="F21" s="57"/>
      <c r="G21" s="57"/>
      <c r="H21" s="33">
        <f>SUM(H2:H20)</f>
        <v>795399</v>
      </c>
    </row>
  </sheetData>
  <mergeCells count="2">
    <mergeCell ref="A21:G21"/>
    <mergeCell ref="A3:A20"/>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štvorkolky_HZS_HaZ_špecifikácia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Eugen Krajcovic</cp:lastModifiedBy>
  <cp:lastPrinted>2023-01-04T14:39:57Z</cp:lastPrinted>
  <dcterms:created xsi:type="dcterms:W3CDTF">2019-12-27T20:01:54Z</dcterms:created>
  <dcterms:modified xsi:type="dcterms:W3CDTF">2023-01-04T15:48:55Z</dcterms:modified>
</cp:coreProperties>
</file>