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9. Zákazky 2022/03_Nadlimitne_zakazky/14. Tlačiarenské služby 2022/SP/"/>
    </mc:Choice>
  </mc:AlternateContent>
  <xr:revisionPtr revIDLastSave="578" documentId="13_ncr:1_{48332CC1-8644-42D5-A916-D7F39D2E6F82}" xr6:coauthVersionLast="47" xr6:coauthVersionMax="47" xr10:uidLastSave="{EFABA86B-5224-4BCB-87CC-C6CFFE70D1DF}"/>
  <bookViews>
    <workbookView xWindow="-110" yWindow="-110" windowWidth="19420" windowHeight="10420" xr2:uid="{00000000-000D-0000-FFFF-FFFF00000000}"/>
  </bookViews>
  <sheets>
    <sheet name="Háro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H8" i="1"/>
  <c r="G8" i="1"/>
  <c r="F8" i="1"/>
  <c r="H19" i="1"/>
  <c r="H21" i="1"/>
  <c r="H23" i="1"/>
  <c r="H27" i="1"/>
  <c r="H29" i="1"/>
  <c r="H35" i="1"/>
  <c r="H37" i="1"/>
  <c r="H47" i="1"/>
  <c r="H53" i="1"/>
  <c r="H55" i="1"/>
  <c r="H59" i="1"/>
  <c r="H61" i="1"/>
  <c r="H69" i="1"/>
  <c r="H71" i="1"/>
  <c r="H75" i="1"/>
  <c r="H77" i="1"/>
  <c r="H79" i="1"/>
  <c r="H83" i="1"/>
  <c r="H85" i="1"/>
  <c r="H88" i="1"/>
  <c r="H92" i="1"/>
  <c r="F9" i="1"/>
  <c r="H9" i="1" s="1"/>
  <c r="F10" i="1"/>
  <c r="F11" i="1"/>
  <c r="F12" i="1"/>
  <c r="H12" i="1" s="1"/>
  <c r="F14" i="1"/>
  <c r="F15" i="1"/>
  <c r="F16" i="1"/>
  <c r="G16" i="1" s="1"/>
  <c r="F17" i="1"/>
  <c r="H17" i="1" s="1"/>
  <c r="F18" i="1"/>
  <c r="F19" i="1"/>
  <c r="F20" i="1"/>
  <c r="G20" i="1" s="1"/>
  <c r="F21" i="1"/>
  <c r="G21" i="1" s="1"/>
  <c r="F22" i="1"/>
  <c r="G22" i="1" s="1"/>
  <c r="F23" i="1"/>
  <c r="F24" i="1"/>
  <c r="F25" i="1"/>
  <c r="F26" i="1"/>
  <c r="F27" i="1"/>
  <c r="G27" i="1" s="1"/>
  <c r="F28" i="1"/>
  <c r="G28" i="1" s="1"/>
  <c r="F29" i="1"/>
  <c r="G29" i="1" s="1"/>
  <c r="F30" i="1"/>
  <c r="H30" i="1" s="1"/>
  <c r="F31" i="1"/>
  <c r="F32" i="1"/>
  <c r="F33" i="1"/>
  <c r="F34" i="1"/>
  <c r="G34" i="1" s="1"/>
  <c r="F35" i="1"/>
  <c r="G35" i="1" s="1"/>
  <c r="F36" i="1"/>
  <c r="G36" i="1" s="1"/>
  <c r="F37" i="1"/>
  <c r="G37" i="1" s="1"/>
  <c r="F38" i="1"/>
  <c r="F39" i="1"/>
  <c r="F40" i="1"/>
  <c r="H40" i="1" s="1"/>
  <c r="F41" i="1"/>
  <c r="H41" i="1" s="1"/>
  <c r="F42" i="1"/>
  <c r="G42" i="1" s="1"/>
  <c r="F43" i="1"/>
  <c r="F44" i="1"/>
  <c r="G44" i="1" s="1"/>
  <c r="F45" i="1"/>
  <c r="F46" i="1"/>
  <c r="F47" i="1"/>
  <c r="F48" i="1"/>
  <c r="F49" i="1"/>
  <c r="F50" i="1"/>
  <c r="G50" i="1" s="1"/>
  <c r="F51" i="1"/>
  <c r="G51" i="1" s="1"/>
  <c r="H51" i="1" s="1"/>
  <c r="F52" i="1"/>
  <c r="G52" i="1" s="1"/>
  <c r="F53" i="1"/>
  <c r="G53" i="1" s="1"/>
  <c r="F54" i="1"/>
  <c r="G54" i="1" s="1"/>
  <c r="F55" i="1"/>
  <c r="F56" i="1"/>
  <c r="H56" i="1" s="1"/>
  <c r="F57" i="1"/>
  <c r="G57" i="1" s="1"/>
  <c r="F58" i="1"/>
  <c r="F59" i="1"/>
  <c r="G59" i="1" s="1"/>
  <c r="F60" i="1"/>
  <c r="G60" i="1" s="1"/>
  <c r="F61" i="1"/>
  <c r="G61" i="1" s="1"/>
  <c r="F62" i="1"/>
  <c r="G62" i="1" s="1"/>
  <c r="F63" i="1"/>
  <c r="F64" i="1"/>
  <c r="G64" i="1" s="1"/>
  <c r="F65" i="1"/>
  <c r="H65" i="1" s="1"/>
  <c r="F66" i="1"/>
  <c r="F67" i="1"/>
  <c r="F68" i="1"/>
  <c r="F69" i="1"/>
  <c r="G69" i="1" s="1"/>
  <c r="F70" i="1"/>
  <c r="G70" i="1" s="1"/>
  <c r="F71" i="1"/>
  <c r="F72" i="1"/>
  <c r="G72" i="1" s="1"/>
  <c r="F73" i="1"/>
  <c r="G73" i="1" s="1"/>
  <c r="F74" i="1"/>
  <c r="F75" i="1"/>
  <c r="G75" i="1" s="1"/>
  <c r="F76" i="1"/>
  <c r="G76" i="1" s="1"/>
  <c r="F77" i="1"/>
  <c r="G77" i="1" s="1"/>
  <c r="F78" i="1"/>
  <c r="G78" i="1" s="1"/>
  <c r="F79" i="1"/>
  <c r="F80" i="1"/>
  <c r="F81" i="1"/>
  <c r="F82" i="1"/>
  <c r="F83" i="1"/>
  <c r="F84" i="1"/>
  <c r="H84" i="1" s="1"/>
  <c r="F85" i="1"/>
  <c r="F86" i="1"/>
  <c r="G86" i="1" s="1"/>
  <c r="F88" i="1"/>
  <c r="G88" i="1" s="1"/>
  <c r="F89" i="1"/>
  <c r="G89" i="1" s="1"/>
  <c r="F90" i="1"/>
  <c r="F91" i="1"/>
  <c r="G91" i="1" s="1"/>
  <c r="F92" i="1"/>
  <c r="G92" i="1" s="1"/>
  <c r="G9" i="1"/>
  <c r="G19" i="1"/>
  <c r="G40" i="1"/>
  <c r="G41" i="1"/>
  <c r="G43" i="1"/>
  <c r="H43" i="1" s="1"/>
  <c r="G45" i="1"/>
  <c r="H45" i="1" s="1"/>
  <c r="G55" i="1"/>
  <c r="G56" i="1"/>
  <c r="G63" i="1"/>
  <c r="H63" i="1" s="1"/>
  <c r="G65" i="1"/>
  <c r="G71" i="1"/>
  <c r="G79" i="1"/>
  <c r="G67" i="1"/>
  <c r="H67" i="1" s="1"/>
  <c r="G83" i="1"/>
  <c r="G84" i="1"/>
  <c r="G85" i="1"/>
  <c r="G47" i="1"/>
  <c r="G30" i="1"/>
  <c r="G31" i="1"/>
  <c r="H31" i="1" s="1"/>
  <c r="G15" i="1"/>
  <c r="H15" i="1" s="1"/>
  <c r="G17" i="1"/>
  <c r="G23" i="1"/>
  <c r="G12" i="1"/>
  <c r="H11" i="1" l="1"/>
  <c r="H10" i="1"/>
  <c r="H58" i="1"/>
  <c r="H26" i="1"/>
  <c r="H81" i="1"/>
  <c r="H25" i="1"/>
  <c r="H80" i="1"/>
  <c r="H48" i="1"/>
  <c r="G68" i="1"/>
  <c r="H68" i="1" s="1"/>
  <c r="G26" i="1"/>
  <c r="H44" i="1"/>
  <c r="H28" i="1"/>
  <c r="G81" i="1"/>
  <c r="G24" i="1"/>
  <c r="H24" i="1" s="1"/>
  <c r="G80" i="1"/>
  <c r="G33" i="1"/>
  <c r="H33" i="1" s="1"/>
  <c r="H91" i="1"/>
  <c r="H50" i="1"/>
  <c r="H42" i="1"/>
  <c r="H34" i="1"/>
  <c r="H76" i="1"/>
  <c r="H52" i="1"/>
  <c r="H20" i="1"/>
  <c r="G25" i="1"/>
  <c r="G49" i="1"/>
  <c r="H49" i="1" s="1"/>
  <c r="G32" i="1"/>
  <c r="H32" i="1" s="1"/>
  <c r="H73" i="1"/>
  <c r="H57" i="1"/>
  <c r="H60" i="1"/>
  <c r="H36" i="1"/>
  <c r="G48" i="1"/>
  <c r="H89" i="1"/>
  <c r="H72" i="1"/>
  <c r="H64" i="1"/>
  <c r="H16" i="1"/>
  <c r="H86" i="1"/>
  <c r="H78" i="1"/>
  <c r="H70" i="1"/>
  <c r="H62" i="1"/>
  <c r="H54" i="1"/>
  <c r="H22" i="1"/>
  <c r="G14" i="1"/>
  <c r="H14" i="1" s="1"/>
  <c r="G13" i="1"/>
  <c r="G11" i="1"/>
  <c r="G39" i="1"/>
  <c r="H39" i="1" s="1"/>
  <c r="G46" i="1"/>
  <c r="H46" i="1" s="1"/>
  <c r="G82" i="1"/>
  <c r="H82" i="1" s="1"/>
  <c r="G74" i="1"/>
  <c r="H74" i="1" s="1"/>
  <c r="G66" i="1"/>
  <c r="H66" i="1" s="1"/>
  <c r="G90" i="1"/>
  <c r="H90" i="1" s="1"/>
  <c r="G38" i="1"/>
  <c r="H38" i="1" s="1"/>
  <c r="G58" i="1"/>
  <c r="G10" i="1"/>
  <c r="G18" i="1"/>
  <c r="H18" i="1" s="1"/>
  <c r="D13" i="1"/>
  <c r="F13" i="1" s="1"/>
  <c r="F93" i="1"/>
  <c r="H13" i="1" l="1"/>
  <c r="H93" i="1"/>
</calcChain>
</file>

<file path=xl/sharedStrings.xml><?xml version="1.0" encoding="utf-8"?>
<sst xmlns="http://schemas.openxmlformats.org/spreadsheetml/2006/main" count="195" uniqueCount="112">
  <si>
    <t>grafický návrh a zalomenie</t>
  </si>
  <si>
    <t>A3</t>
  </si>
  <si>
    <t>100 strán A3</t>
  </si>
  <si>
    <t>A4</t>
  </si>
  <si>
    <t>100 strán A4</t>
  </si>
  <si>
    <t>A5</t>
  </si>
  <si>
    <t>100 strán A5</t>
  </si>
  <si>
    <t>B5</t>
  </si>
  <si>
    <t>100 strán B5</t>
  </si>
  <si>
    <t>A6</t>
  </si>
  <si>
    <t>100 strán A6</t>
  </si>
  <si>
    <t>Papier / formát A4</t>
  </si>
  <si>
    <t xml:space="preserve">80 g BO </t>
  </si>
  <si>
    <t>1 kus</t>
  </si>
  <si>
    <t>100 g BO</t>
  </si>
  <si>
    <t>115 g  ONL</t>
  </si>
  <si>
    <t>115 g ONM</t>
  </si>
  <si>
    <t>135 g ONL</t>
  </si>
  <si>
    <t>135 g ONM</t>
  </si>
  <si>
    <t>150 g ONL</t>
  </si>
  <si>
    <t>150 g ONM</t>
  </si>
  <si>
    <t>170 g ONL</t>
  </si>
  <si>
    <t>170 g ONM</t>
  </si>
  <si>
    <t>200 g ONL</t>
  </si>
  <si>
    <t>200 g ONM</t>
  </si>
  <si>
    <t>250 g BO</t>
  </si>
  <si>
    <t>300 g BO</t>
  </si>
  <si>
    <t>350 g BO</t>
  </si>
  <si>
    <t>Tlač</t>
  </si>
  <si>
    <t>A1 / 1 + 0</t>
  </si>
  <si>
    <t>1 list</t>
  </si>
  <si>
    <t xml:space="preserve">A2 / 1 + 0 </t>
  </si>
  <si>
    <t>A3 / 1 + 1</t>
  </si>
  <si>
    <t xml:space="preserve">A4/ 1 + 1 </t>
  </si>
  <si>
    <t>A5 / 1 + 1</t>
  </si>
  <si>
    <t>A6 / 1 + 1</t>
  </si>
  <si>
    <t>B5 / 1 + 1</t>
  </si>
  <si>
    <t xml:space="preserve">A3 / 4 + 4 </t>
  </si>
  <si>
    <t xml:space="preserve">A4 / 4 + 4 </t>
  </si>
  <si>
    <t xml:space="preserve">A5 / 4 + 4 </t>
  </si>
  <si>
    <t xml:space="preserve">B5 / 4 + 4 </t>
  </si>
  <si>
    <t>B6/ 4 + 4</t>
  </si>
  <si>
    <t xml:space="preserve">Lamino </t>
  </si>
  <si>
    <t>A3 matné</t>
  </si>
  <si>
    <t>1 strana</t>
  </si>
  <si>
    <t>A4 matné</t>
  </si>
  <si>
    <t>A5 matné</t>
  </si>
  <si>
    <t>A6 matné</t>
  </si>
  <si>
    <t>B5 matné</t>
  </si>
  <si>
    <t>A3 lesklé</t>
  </si>
  <si>
    <t>A4 lesklé</t>
  </si>
  <si>
    <t>A5 lesklé</t>
  </si>
  <si>
    <t>A6 lesklé</t>
  </si>
  <si>
    <t>B5 lesklé</t>
  </si>
  <si>
    <t>UV lak</t>
  </si>
  <si>
    <t>Lak</t>
  </si>
  <si>
    <t>Obálka so záložkami 7 cm,
4+0,  300 g/m2</t>
  </si>
  <si>
    <t>61 x 29,7 cm</t>
  </si>
  <si>
    <t>na obidvoch stranách</t>
  </si>
  <si>
    <t>53 x 29,7 cm</t>
  </si>
  <si>
    <t>Prebal so záložkami 7 cm,
4 + 0, 150 g/m2</t>
  </si>
  <si>
    <t xml:space="preserve">Väzba </t>
  </si>
  <si>
    <t>A3 / V1</t>
  </si>
  <si>
    <t>A3 / V2</t>
  </si>
  <si>
    <t>A3 / V2 PUR</t>
  </si>
  <si>
    <t>A3 / V4</t>
  </si>
  <si>
    <t>A3 / V8</t>
  </si>
  <si>
    <t>A4 / V1</t>
  </si>
  <si>
    <t>A4 / V2</t>
  </si>
  <si>
    <t>A4 / V2 PUR</t>
  </si>
  <si>
    <t>A4 / V4</t>
  </si>
  <si>
    <t>A4 / V8</t>
  </si>
  <si>
    <t>A5 / V1</t>
  </si>
  <si>
    <t>A5 / V2</t>
  </si>
  <si>
    <t>A5 / V2 PUR</t>
  </si>
  <si>
    <t>A5 / V4</t>
  </si>
  <si>
    <t>A5 / V8</t>
  </si>
  <si>
    <t>A6 / V1</t>
  </si>
  <si>
    <t>A6 / V2</t>
  </si>
  <si>
    <t>A6 / V2 PUR</t>
  </si>
  <si>
    <t>A6 / V4</t>
  </si>
  <si>
    <t>A6 / V8</t>
  </si>
  <si>
    <t>B5 / V1</t>
  </si>
  <si>
    <t>B5 / V2</t>
  </si>
  <si>
    <t>B5/V2 PUR</t>
  </si>
  <si>
    <t>B5 / V4</t>
  </si>
  <si>
    <t>B5 / V8</t>
  </si>
  <si>
    <t>Iný predmet činnosti</t>
  </si>
  <si>
    <t>nálepky/polepy z pvc</t>
  </si>
  <si>
    <t>A3, A2, A1, A0</t>
  </si>
  <si>
    <t>vstupenky na podujatia</t>
  </si>
  <si>
    <t>Číslované
140x60 mm, 150g ONM,
 farebnosť: 4+4 CMYK, 
povrch .úprava: 0+0
2x číslovanie, 2x perforácia, lepenie do blokov po 100 ks</t>
  </si>
  <si>
    <t>vizitky</t>
  </si>
  <si>
    <t>farebnosť 4+4, matný papier, obojstranná tlač, papier 300 g,
jedno meno</t>
  </si>
  <si>
    <t>hotelové poukazy</t>
  </si>
  <si>
    <t>farebnosť 4 + 4, 
300 g/m2
formát 10 cm x 7 cm</t>
  </si>
  <si>
    <t>študentské preukazy</t>
  </si>
  <si>
    <t xml:space="preserve">farebnosť 4 + 4, 
300 g/m2
formát 13,6 cm x 9,5 cm 
+ perforácia, </t>
  </si>
  <si>
    <t>V ..................................................., dňa ..............................</t>
  </si>
  <si>
    <t>meno a priezvisko, funkcia, podpis</t>
  </si>
  <si>
    <t>osoba oprávnená konať za uchádzača</t>
  </si>
  <si>
    <t>"Tlačiarenské služby 2022"</t>
  </si>
  <si>
    <t>Popis služieb</t>
  </si>
  <si>
    <t>Špecifikácia</t>
  </si>
  <si>
    <t>Merná jednotka</t>
  </si>
  <si>
    <t>Množstvo</t>
  </si>
  <si>
    <t xml:space="preserve">CENA ZA CELÝ PREDMET ZÁKAZKY  
 SPOLU ZA PREDPOKLADANÉ MNOŽSTVO POLOŽIEK </t>
  </si>
  <si>
    <t>Jednotková cena v EUR bez DPH</t>
  </si>
  <si>
    <t>Cena za predpokladané množstvo v EUR bez DPH</t>
  </si>
  <si>
    <t>Cena za predpokladané množstvo v EUR s DPH</t>
  </si>
  <si>
    <t xml:space="preserve">Výška DPH v EUR </t>
  </si>
  <si>
    <t>Bližšia špecifikácia a Cenová ponuka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</si>
</sst>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S_k_-;\-* #,##0.00\ _S_k_-;_-* &quot;-&quot;??\ _S_k_-;_-@_-"/>
    <numFmt numFmtId="166" formatCode="_-* #,##0\ _€_-;\-* #,##0\ _€_-;_-* &quot;-&quot;??\ _€_-;_-@_-"/>
    <numFmt numFmtId="167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3" xfId="0" applyBorder="1"/>
    <xf numFmtId="0" fontId="1" fillId="0" borderId="13" xfId="0" applyFont="1" applyBorder="1"/>
    <xf numFmtId="0" fontId="1" fillId="0" borderId="9" xfId="0" applyFont="1" applyBorder="1"/>
    <xf numFmtId="0" fontId="1" fillId="0" borderId="12" xfId="0" applyFont="1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1" fillId="0" borderId="14" xfId="0" applyFont="1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0" fontId="5" fillId="0" borderId="13" xfId="0" applyFont="1" applyBorder="1"/>
    <xf numFmtId="0" fontId="0" fillId="0" borderId="0" xfId="0" applyAlignment="1">
      <alignment horizontal="right"/>
    </xf>
    <xf numFmtId="0" fontId="0" fillId="0" borderId="20" xfId="0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6" fontId="1" fillId="0" borderId="17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2" fontId="0" fillId="0" borderId="16" xfId="0" applyNumberFormat="1" applyBorder="1" applyAlignment="1"/>
    <xf numFmtId="167" fontId="0" fillId="0" borderId="4" xfId="0" applyNumberFormat="1" applyBorder="1"/>
    <xf numFmtId="167" fontId="0" fillId="0" borderId="10" xfId="0" applyNumberFormat="1" applyBorder="1"/>
    <xf numFmtId="0" fontId="7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21" xfId="0" applyFont="1" applyBorder="1"/>
    <xf numFmtId="4" fontId="12" fillId="0" borderId="7" xfId="0" applyNumberFormat="1" applyFont="1" applyBorder="1" applyProtection="1"/>
    <xf numFmtId="4" fontId="12" fillId="0" borderId="22" xfId="0" applyNumberFormat="1" applyFont="1" applyFill="1" applyBorder="1" applyProtection="1"/>
  </cellXfs>
  <cellStyles count="3">
    <cellStyle name="Čiarka" xfId="1" builtinId="3"/>
    <cellStyle name="Čiarka 2" xfId="2" xr:uid="{00000000-0005-0000-0000-000000000000}"/>
    <cellStyle name="Normálna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abSelected="1" view="pageLayout" zoomScaleNormal="75" workbookViewId="0">
      <selection activeCell="E92" sqref="E92"/>
    </sheetView>
  </sheetViews>
  <sheetFormatPr defaultRowHeight="14.5" x14ac:dyDescent="0.35"/>
  <cols>
    <col min="1" max="1" width="22.6328125" style="1" customWidth="1"/>
    <col min="2" max="2" width="20.54296875" customWidth="1"/>
    <col min="3" max="3" width="14.81640625" style="3" customWidth="1"/>
    <col min="4" max="4" width="9.90625" style="4" customWidth="1"/>
    <col min="5" max="5" width="16.81640625" customWidth="1"/>
    <col min="6" max="6" width="22.08984375" customWidth="1"/>
    <col min="7" max="7" width="15.54296875" customWidth="1"/>
    <col min="8" max="8" width="19.90625" customWidth="1"/>
  </cols>
  <sheetData>
    <row r="1" spans="1:8" x14ac:dyDescent="0.35">
      <c r="F1" s="23"/>
    </row>
    <row r="3" spans="1:8" ht="21" x14ac:dyDescent="0.5">
      <c r="A3" s="60" t="s">
        <v>101</v>
      </c>
      <c r="B3" s="60"/>
      <c r="C3" s="60"/>
      <c r="D3" s="60"/>
      <c r="E3" s="60"/>
      <c r="F3" s="60"/>
      <c r="G3" s="61"/>
      <c r="H3" s="61"/>
    </row>
    <row r="4" spans="1:8" ht="18.5" x14ac:dyDescent="0.45">
      <c r="A4" s="53"/>
      <c r="B4" s="62"/>
      <c r="C4" s="63"/>
      <c r="D4" s="63"/>
      <c r="E4" s="25"/>
      <c r="F4" s="25"/>
      <c r="G4" s="26"/>
      <c r="H4" s="26"/>
    </row>
    <row r="5" spans="1:8" ht="18.5" x14ac:dyDescent="0.45">
      <c r="A5" s="52"/>
      <c r="B5" s="64" t="s">
        <v>111</v>
      </c>
      <c r="C5" s="65"/>
      <c r="D5" s="65"/>
      <c r="E5" s="66"/>
      <c r="F5" s="66"/>
      <c r="G5" s="66"/>
      <c r="H5" s="26"/>
    </row>
    <row r="6" spans="1:8" ht="15" thickBot="1" x14ac:dyDescent="0.4">
      <c r="A6" s="57"/>
      <c r="B6" s="57"/>
      <c r="C6" s="57"/>
      <c r="D6" s="57"/>
      <c r="E6" s="57"/>
      <c r="F6" s="57"/>
    </row>
    <row r="7" spans="1:8" s="2" customFormat="1" ht="57" customHeight="1" thickBot="1" x14ac:dyDescent="0.4">
      <c r="A7" s="45" t="s">
        <v>102</v>
      </c>
      <c r="B7" s="46" t="s">
        <v>103</v>
      </c>
      <c r="C7" s="44" t="s">
        <v>104</v>
      </c>
      <c r="D7" s="47" t="s">
        <v>105</v>
      </c>
      <c r="E7" s="48" t="s">
        <v>107</v>
      </c>
      <c r="F7" s="48" t="s">
        <v>108</v>
      </c>
      <c r="G7" s="44" t="s">
        <v>110</v>
      </c>
      <c r="H7" s="49" t="s">
        <v>109</v>
      </c>
    </row>
    <row r="8" spans="1:8" ht="15" thickBot="1" x14ac:dyDescent="0.4">
      <c r="A8" s="8" t="s">
        <v>0</v>
      </c>
      <c r="B8" s="10" t="s">
        <v>1</v>
      </c>
      <c r="C8" s="18" t="s">
        <v>2</v>
      </c>
      <c r="D8" s="33">
        <v>4</v>
      </c>
      <c r="E8" s="55">
        <v>0</v>
      </c>
      <c r="F8" s="55">
        <f>E8*D8</f>
        <v>0</v>
      </c>
      <c r="G8" s="55">
        <f>(F8*0.2)</f>
        <v>0</v>
      </c>
      <c r="H8" s="56">
        <f>(F8+G8)</f>
        <v>0</v>
      </c>
    </row>
    <row r="9" spans="1:8" ht="15" thickBot="1" x14ac:dyDescent="0.4">
      <c r="A9" s="9"/>
      <c r="B9" s="12" t="s">
        <v>3</v>
      </c>
      <c r="C9" s="13" t="s">
        <v>4</v>
      </c>
      <c r="D9" s="30">
        <v>50</v>
      </c>
      <c r="E9" s="55">
        <v>0</v>
      </c>
      <c r="F9" s="55">
        <f t="shared" ref="F9:F72" si="0">E9*D9</f>
        <v>0</v>
      </c>
      <c r="G9" s="55">
        <f t="shared" ref="G9:G72" si="1">(F9*0.2)</f>
        <v>0</v>
      </c>
      <c r="H9" s="56">
        <f t="shared" ref="H9:H72" si="2">(F9+G9)</f>
        <v>0</v>
      </c>
    </row>
    <row r="10" spans="1:8" ht="15" thickBot="1" x14ac:dyDescent="0.4">
      <c r="A10" s="9"/>
      <c r="B10" s="12" t="s">
        <v>5</v>
      </c>
      <c r="C10" s="13" t="s">
        <v>6</v>
      </c>
      <c r="D10" s="30">
        <v>350</v>
      </c>
      <c r="E10" s="55">
        <v>0</v>
      </c>
      <c r="F10" s="55">
        <f t="shared" si="0"/>
        <v>0</v>
      </c>
      <c r="G10" s="55">
        <f t="shared" si="1"/>
        <v>0</v>
      </c>
      <c r="H10" s="56">
        <f t="shared" si="2"/>
        <v>0</v>
      </c>
    </row>
    <row r="11" spans="1:8" ht="15" thickBot="1" x14ac:dyDescent="0.4">
      <c r="A11" s="9"/>
      <c r="B11" s="12" t="s">
        <v>7</v>
      </c>
      <c r="C11" s="13" t="s">
        <v>8</v>
      </c>
      <c r="D11" s="30">
        <v>300</v>
      </c>
      <c r="E11" s="55">
        <v>0</v>
      </c>
      <c r="F11" s="55">
        <f t="shared" si="0"/>
        <v>0</v>
      </c>
      <c r="G11" s="55">
        <f t="shared" si="1"/>
        <v>0</v>
      </c>
      <c r="H11" s="56">
        <f t="shared" si="2"/>
        <v>0</v>
      </c>
    </row>
    <row r="12" spans="1:8" ht="15" thickBot="1" x14ac:dyDescent="0.4">
      <c r="A12" s="7"/>
      <c r="B12" s="6" t="s">
        <v>9</v>
      </c>
      <c r="C12" s="16" t="s">
        <v>10</v>
      </c>
      <c r="D12" s="34">
        <v>4</v>
      </c>
      <c r="E12" s="55">
        <v>0</v>
      </c>
      <c r="F12" s="55">
        <f t="shared" si="0"/>
        <v>0</v>
      </c>
      <c r="G12" s="55">
        <f t="shared" si="1"/>
        <v>0</v>
      </c>
      <c r="H12" s="56">
        <f t="shared" si="2"/>
        <v>0</v>
      </c>
    </row>
    <row r="13" spans="1:8" ht="15" thickBot="1" x14ac:dyDescent="0.4">
      <c r="A13" s="8" t="s">
        <v>11</v>
      </c>
      <c r="B13" s="10" t="s">
        <v>12</v>
      </c>
      <c r="C13" s="18" t="s">
        <v>13</v>
      </c>
      <c r="D13" s="35">
        <f>1440000*2</f>
        <v>2880000</v>
      </c>
      <c r="E13" s="55">
        <v>0</v>
      </c>
      <c r="F13" s="55">
        <f t="shared" si="0"/>
        <v>0</v>
      </c>
      <c r="G13" s="55">
        <f t="shared" si="1"/>
        <v>0</v>
      </c>
      <c r="H13" s="56">
        <f t="shared" si="2"/>
        <v>0</v>
      </c>
    </row>
    <row r="14" spans="1:8" ht="15" thickBot="1" x14ac:dyDescent="0.4">
      <c r="A14" s="9"/>
      <c r="B14" s="12" t="s">
        <v>14</v>
      </c>
      <c r="C14" s="13" t="s">
        <v>13</v>
      </c>
      <c r="D14" s="30">
        <v>400</v>
      </c>
      <c r="E14" s="55">
        <v>0</v>
      </c>
      <c r="F14" s="55">
        <f t="shared" si="0"/>
        <v>0</v>
      </c>
      <c r="G14" s="55">
        <f t="shared" si="1"/>
        <v>0</v>
      </c>
      <c r="H14" s="56">
        <f t="shared" si="2"/>
        <v>0</v>
      </c>
    </row>
    <row r="15" spans="1:8" ht="15" thickBot="1" x14ac:dyDescent="0.4">
      <c r="A15" s="9"/>
      <c r="B15" s="12" t="s">
        <v>15</v>
      </c>
      <c r="C15" s="13" t="s">
        <v>13</v>
      </c>
      <c r="D15" s="28">
        <v>480000</v>
      </c>
      <c r="E15" s="55">
        <v>0</v>
      </c>
      <c r="F15" s="55">
        <f t="shared" si="0"/>
        <v>0</v>
      </c>
      <c r="G15" s="55">
        <f t="shared" si="1"/>
        <v>0</v>
      </c>
      <c r="H15" s="56">
        <f t="shared" si="2"/>
        <v>0</v>
      </c>
    </row>
    <row r="16" spans="1:8" ht="15" thickBot="1" x14ac:dyDescent="0.4">
      <c r="A16" s="9"/>
      <c r="B16" s="12" t="s">
        <v>16</v>
      </c>
      <c r="C16" s="13" t="s">
        <v>13</v>
      </c>
      <c r="D16" s="28">
        <v>340000</v>
      </c>
      <c r="E16" s="55">
        <v>0</v>
      </c>
      <c r="F16" s="55">
        <f t="shared" si="0"/>
        <v>0</v>
      </c>
      <c r="G16" s="55">
        <f t="shared" si="1"/>
        <v>0</v>
      </c>
      <c r="H16" s="56">
        <f t="shared" si="2"/>
        <v>0</v>
      </c>
    </row>
    <row r="17" spans="1:8" ht="15" thickBot="1" x14ac:dyDescent="0.4">
      <c r="A17" s="9"/>
      <c r="B17" s="12" t="s">
        <v>17</v>
      </c>
      <c r="C17" s="13" t="s">
        <v>13</v>
      </c>
      <c r="D17" s="28">
        <v>480000</v>
      </c>
      <c r="E17" s="55">
        <v>0</v>
      </c>
      <c r="F17" s="55">
        <f t="shared" si="0"/>
        <v>0</v>
      </c>
      <c r="G17" s="55">
        <f t="shared" si="1"/>
        <v>0</v>
      </c>
      <c r="H17" s="56">
        <f t="shared" si="2"/>
        <v>0</v>
      </c>
    </row>
    <row r="18" spans="1:8" ht="15" thickBot="1" x14ac:dyDescent="0.4">
      <c r="A18" s="9"/>
      <c r="B18" s="12" t="s">
        <v>18</v>
      </c>
      <c r="C18" s="13" t="s">
        <v>13</v>
      </c>
      <c r="D18" s="28">
        <v>360000</v>
      </c>
      <c r="E18" s="55">
        <v>0</v>
      </c>
      <c r="F18" s="55">
        <f t="shared" si="0"/>
        <v>0</v>
      </c>
      <c r="G18" s="55">
        <f t="shared" si="1"/>
        <v>0</v>
      </c>
      <c r="H18" s="56">
        <f t="shared" si="2"/>
        <v>0</v>
      </c>
    </row>
    <row r="19" spans="1:8" ht="15" thickBot="1" x14ac:dyDescent="0.4">
      <c r="A19" s="9"/>
      <c r="B19" s="12" t="s">
        <v>19</v>
      </c>
      <c r="C19" s="13" t="s">
        <v>13</v>
      </c>
      <c r="D19" s="30">
        <v>400</v>
      </c>
      <c r="E19" s="55">
        <v>0</v>
      </c>
      <c r="F19" s="55">
        <f t="shared" si="0"/>
        <v>0</v>
      </c>
      <c r="G19" s="55">
        <f t="shared" si="1"/>
        <v>0</v>
      </c>
      <c r="H19" s="56">
        <f t="shared" si="2"/>
        <v>0</v>
      </c>
    </row>
    <row r="20" spans="1:8" ht="15" thickBot="1" x14ac:dyDescent="0.4">
      <c r="A20" s="9"/>
      <c r="B20" s="12" t="s">
        <v>20</v>
      </c>
      <c r="C20" s="13" t="s">
        <v>13</v>
      </c>
      <c r="D20" s="30">
        <v>400</v>
      </c>
      <c r="E20" s="55">
        <v>0</v>
      </c>
      <c r="F20" s="55">
        <f t="shared" si="0"/>
        <v>0</v>
      </c>
      <c r="G20" s="55">
        <f t="shared" si="1"/>
        <v>0</v>
      </c>
      <c r="H20" s="56">
        <f t="shared" si="2"/>
        <v>0</v>
      </c>
    </row>
    <row r="21" spans="1:8" ht="15" thickBot="1" x14ac:dyDescent="0.4">
      <c r="A21" s="9"/>
      <c r="B21" s="12" t="s">
        <v>21</v>
      </c>
      <c r="C21" s="13" t="s">
        <v>13</v>
      </c>
      <c r="D21" s="30">
        <v>400</v>
      </c>
      <c r="E21" s="55">
        <v>0</v>
      </c>
      <c r="F21" s="55">
        <f t="shared" si="0"/>
        <v>0</v>
      </c>
      <c r="G21" s="55">
        <f t="shared" si="1"/>
        <v>0</v>
      </c>
      <c r="H21" s="56">
        <f t="shared" si="2"/>
        <v>0</v>
      </c>
    </row>
    <row r="22" spans="1:8" ht="15" thickBot="1" x14ac:dyDescent="0.4">
      <c r="A22" s="9"/>
      <c r="B22" s="12" t="s">
        <v>22</v>
      </c>
      <c r="C22" s="13" t="s">
        <v>13</v>
      </c>
      <c r="D22" s="30">
        <v>400</v>
      </c>
      <c r="E22" s="55">
        <v>0</v>
      </c>
      <c r="F22" s="55">
        <f t="shared" si="0"/>
        <v>0</v>
      </c>
      <c r="G22" s="55">
        <f t="shared" si="1"/>
        <v>0</v>
      </c>
      <c r="H22" s="56">
        <f t="shared" si="2"/>
        <v>0</v>
      </c>
    </row>
    <row r="23" spans="1:8" ht="15" thickBot="1" x14ac:dyDescent="0.4">
      <c r="A23" s="9"/>
      <c r="B23" s="12" t="s">
        <v>23</v>
      </c>
      <c r="C23" s="13" t="s">
        <v>13</v>
      </c>
      <c r="D23" s="30">
        <v>400</v>
      </c>
      <c r="E23" s="55">
        <v>0</v>
      </c>
      <c r="F23" s="55">
        <f t="shared" si="0"/>
        <v>0</v>
      </c>
      <c r="G23" s="55">
        <f t="shared" si="1"/>
        <v>0</v>
      </c>
      <c r="H23" s="56">
        <f t="shared" si="2"/>
        <v>0</v>
      </c>
    </row>
    <row r="24" spans="1:8" ht="15" thickBot="1" x14ac:dyDescent="0.4">
      <c r="A24" s="9"/>
      <c r="B24" s="12" t="s">
        <v>24</v>
      </c>
      <c r="C24" s="13" t="s">
        <v>13</v>
      </c>
      <c r="D24" s="30">
        <v>400</v>
      </c>
      <c r="E24" s="55">
        <v>0</v>
      </c>
      <c r="F24" s="55">
        <f t="shared" si="0"/>
        <v>0</v>
      </c>
      <c r="G24" s="55">
        <f t="shared" si="1"/>
        <v>0</v>
      </c>
      <c r="H24" s="56">
        <f t="shared" si="2"/>
        <v>0</v>
      </c>
    </row>
    <row r="25" spans="1:8" ht="15" thickBot="1" x14ac:dyDescent="0.4">
      <c r="A25" s="9"/>
      <c r="B25" s="12" t="s">
        <v>25</v>
      </c>
      <c r="C25" s="13" t="s">
        <v>13</v>
      </c>
      <c r="D25" s="28">
        <v>150000</v>
      </c>
      <c r="E25" s="55">
        <v>0</v>
      </c>
      <c r="F25" s="55">
        <f t="shared" si="0"/>
        <v>0</v>
      </c>
      <c r="G25" s="55">
        <f t="shared" si="1"/>
        <v>0</v>
      </c>
      <c r="H25" s="56">
        <f t="shared" si="2"/>
        <v>0</v>
      </c>
    </row>
    <row r="26" spans="1:8" ht="15" thickBot="1" x14ac:dyDescent="0.4">
      <c r="A26" s="9"/>
      <c r="B26" s="12" t="s">
        <v>26</v>
      </c>
      <c r="C26" s="13" t="s">
        <v>13</v>
      </c>
      <c r="D26" s="28">
        <v>150000</v>
      </c>
      <c r="E26" s="55">
        <v>0</v>
      </c>
      <c r="F26" s="55">
        <f t="shared" si="0"/>
        <v>0</v>
      </c>
      <c r="G26" s="55">
        <f t="shared" si="1"/>
        <v>0</v>
      </c>
      <c r="H26" s="56">
        <f t="shared" si="2"/>
        <v>0</v>
      </c>
    </row>
    <row r="27" spans="1:8" ht="15" thickBot="1" x14ac:dyDescent="0.4">
      <c r="A27" s="7"/>
      <c r="B27" s="6" t="s">
        <v>27</v>
      </c>
      <c r="C27" s="16" t="s">
        <v>13</v>
      </c>
      <c r="D27" s="34">
        <v>400</v>
      </c>
      <c r="E27" s="55">
        <v>0</v>
      </c>
      <c r="F27" s="55">
        <f t="shared" si="0"/>
        <v>0</v>
      </c>
      <c r="G27" s="55">
        <f t="shared" si="1"/>
        <v>0</v>
      </c>
      <c r="H27" s="56">
        <f t="shared" si="2"/>
        <v>0</v>
      </c>
    </row>
    <row r="28" spans="1:8" ht="15" thickBot="1" x14ac:dyDescent="0.4">
      <c r="A28" s="8" t="s">
        <v>28</v>
      </c>
      <c r="B28" s="10" t="s">
        <v>29</v>
      </c>
      <c r="C28" s="18" t="s">
        <v>30</v>
      </c>
      <c r="D28" s="33">
        <v>100</v>
      </c>
      <c r="E28" s="55">
        <v>0</v>
      </c>
      <c r="F28" s="55">
        <f t="shared" si="0"/>
        <v>0</v>
      </c>
      <c r="G28" s="55">
        <f>(F28*0.2)</f>
        <v>0</v>
      </c>
      <c r="H28" s="56">
        <f t="shared" si="2"/>
        <v>0</v>
      </c>
    </row>
    <row r="29" spans="1:8" ht="15" thickBot="1" x14ac:dyDescent="0.4">
      <c r="A29" s="9"/>
      <c r="B29" s="12" t="s">
        <v>31</v>
      </c>
      <c r="C29" s="13" t="s">
        <v>30</v>
      </c>
      <c r="D29" s="30">
        <v>100</v>
      </c>
      <c r="E29" s="55">
        <v>0</v>
      </c>
      <c r="F29" s="55">
        <f t="shared" si="0"/>
        <v>0</v>
      </c>
      <c r="G29" s="55">
        <f t="shared" si="1"/>
        <v>0</v>
      </c>
      <c r="H29" s="56">
        <f t="shared" si="2"/>
        <v>0</v>
      </c>
    </row>
    <row r="30" spans="1:8" ht="15" thickBot="1" x14ac:dyDescent="0.4">
      <c r="A30" s="9"/>
      <c r="B30" s="12" t="s">
        <v>32</v>
      </c>
      <c r="C30" s="13" t="s">
        <v>30</v>
      </c>
      <c r="D30" s="30">
        <v>100</v>
      </c>
      <c r="E30" s="55">
        <v>0</v>
      </c>
      <c r="F30" s="55">
        <f t="shared" si="0"/>
        <v>0</v>
      </c>
      <c r="G30" s="55">
        <f t="shared" si="1"/>
        <v>0</v>
      </c>
      <c r="H30" s="56">
        <f t="shared" si="2"/>
        <v>0</v>
      </c>
    </row>
    <row r="31" spans="1:8" ht="15" thickBot="1" x14ac:dyDescent="0.4">
      <c r="A31" s="9"/>
      <c r="B31" s="12" t="s">
        <v>33</v>
      </c>
      <c r="C31" s="13" t="s">
        <v>30</v>
      </c>
      <c r="D31" s="28">
        <v>240000</v>
      </c>
      <c r="E31" s="55">
        <v>0</v>
      </c>
      <c r="F31" s="55">
        <f t="shared" si="0"/>
        <v>0</v>
      </c>
      <c r="G31" s="55">
        <f t="shared" si="1"/>
        <v>0</v>
      </c>
      <c r="H31" s="56">
        <f t="shared" si="2"/>
        <v>0</v>
      </c>
    </row>
    <row r="32" spans="1:8" ht="15" thickBot="1" x14ac:dyDescent="0.4">
      <c r="A32" s="9"/>
      <c r="B32" s="12" t="s">
        <v>34</v>
      </c>
      <c r="C32" s="13" t="s">
        <v>30</v>
      </c>
      <c r="D32" s="28">
        <v>1600000</v>
      </c>
      <c r="E32" s="55">
        <v>0</v>
      </c>
      <c r="F32" s="55">
        <f t="shared" si="0"/>
        <v>0</v>
      </c>
      <c r="G32" s="55">
        <f t="shared" si="1"/>
        <v>0</v>
      </c>
      <c r="H32" s="56">
        <f t="shared" si="2"/>
        <v>0</v>
      </c>
    </row>
    <row r="33" spans="1:8" ht="15" thickBot="1" x14ac:dyDescent="0.4">
      <c r="A33" s="9"/>
      <c r="B33" s="12" t="s">
        <v>35</v>
      </c>
      <c r="C33" s="13" t="s">
        <v>30</v>
      </c>
      <c r="D33" s="30">
        <v>200</v>
      </c>
      <c r="E33" s="55">
        <v>0</v>
      </c>
      <c r="F33" s="55">
        <f t="shared" si="0"/>
        <v>0</v>
      </c>
      <c r="G33" s="55">
        <f t="shared" si="1"/>
        <v>0</v>
      </c>
      <c r="H33" s="56">
        <f t="shared" si="2"/>
        <v>0</v>
      </c>
    </row>
    <row r="34" spans="1:8" ht="15" thickBot="1" x14ac:dyDescent="0.4">
      <c r="A34" s="9"/>
      <c r="B34" s="12" t="s">
        <v>36</v>
      </c>
      <c r="C34" s="13" t="s">
        <v>30</v>
      </c>
      <c r="D34" s="28">
        <v>1200000</v>
      </c>
      <c r="E34" s="55">
        <v>0</v>
      </c>
      <c r="F34" s="55">
        <f t="shared" si="0"/>
        <v>0</v>
      </c>
      <c r="G34" s="55">
        <f t="shared" si="1"/>
        <v>0</v>
      </c>
      <c r="H34" s="56">
        <f t="shared" si="2"/>
        <v>0</v>
      </c>
    </row>
    <row r="35" spans="1:8" ht="15" thickBot="1" x14ac:dyDescent="0.4">
      <c r="A35" s="9"/>
      <c r="B35" s="12" t="s">
        <v>37</v>
      </c>
      <c r="C35" s="13" t="s">
        <v>30</v>
      </c>
      <c r="D35" s="30">
        <v>100</v>
      </c>
      <c r="E35" s="55">
        <v>0</v>
      </c>
      <c r="F35" s="55">
        <f t="shared" si="0"/>
        <v>0</v>
      </c>
      <c r="G35" s="55">
        <f t="shared" si="1"/>
        <v>0</v>
      </c>
      <c r="H35" s="56">
        <f t="shared" si="2"/>
        <v>0</v>
      </c>
    </row>
    <row r="36" spans="1:8" ht="15" thickBot="1" x14ac:dyDescent="0.4">
      <c r="A36" s="9"/>
      <c r="B36" s="12" t="s">
        <v>38</v>
      </c>
      <c r="C36" s="13" t="s">
        <v>30</v>
      </c>
      <c r="D36" s="28">
        <v>480000</v>
      </c>
      <c r="E36" s="55">
        <v>0</v>
      </c>
      <c r="F36" s="55">
        <f t="shared" si="0"/>
        <v>0</v>
      </c>
      <c r="G36" s="55">
        <f t="shared" si="1"/>
        <v>0</v>
      </c>
      <c r="H36" s="56">
        <f t="shared" si="2"/>
        <v>0</v>
      </c>
    </row>
    <row r="37" spans="1:8" ht="15" thickBot="1" x14ac:dyDescent="0.4">
      <c r="A37" s="9"/>
      <c r="B37" s="12" t="s">
        <v>39</v>
      </c>
      <c r="C37" s="13" t="s">
        <v>30</v>
      </c>
      <c r="D37" s="28">
        <v>720000</v>
      </c>
      <c r="E37" s="55">
        <v>0</v>
      </c>
      <c r="F37" s="55">
        <f t="shared" si="0"/>
        <v>0</v>
      </c>
      <c r="G37" s="55">
        <f t="shared" si="1"/>
        <v>0</v>
      </c>
      <c r="H37" s="56">
        <f t="shared" si="2"/>
        <v>0</v>
      </c>
    </row>
    <row r="38" spans="1:8" ht="15" thickBot="1" x14ac:dyDescent="0.4">
      <c r="A38" s="9"/>
      <c r="B38" s="12" t="s">
        <v>40</v>
      </c>
      <c r="C38" s="13" t="s">
        <v>30</v>
      </c>
      <c r="D38" s="28">
        <v>600000</v>
      </c>
      <c r="E38" s="55">
        <v>0</v>
      </c>
      <c r="F38" s="55">
        <f t="shared" si="0"/>
        <v>0</v>
      </c>
      <c r="G38" s="55">
        <f t="shared" si="1"/>
        <v>0</v>
      </c>
      <c r="H38" s="56">
        <f t="shared" si="2"/>
        <v>0</v>
      </c>
    </row>
    <row r="39" spans="1:8" ht="15" thickBot="1" x14ac:dyDescent="0.4">
      <c r="A39" s="7"/>
      <c r="B39" s="6" t="s">
        <v>41</v>
      </c>
      <c r="C39" s="16" t="s">
        <v>30</v>
      </c>
      <c r="D39" s="34">
        <v>100</v>
      </c>
      <c r="E39" s="55">
        <v>0</v>
      </c>
      <c r="F39" s="55">
        <f t="shared" si="0"/>
        <v>0</v>
      </c>
      <c r="G39" s="55">
        <f t="shared" si="1"/>
        <v>0</v>
      </c>
      <c r="H39" s="56">
        <f t="shared" si="2"/>
        <v>0</v>
      </c>
    </row>
    <row r="40" spans="1:8" ht="15" thickBot="1" x14ac:dyDescent="0.4">
      <c r="A40" s="8" t="s">
        <v>42</v>
      </c>
      <c r="B40" s="10" t="s">
        <v>43</v>
      </c>
      <c r="C40" s="18" t="s">
        <v>44</v>
      </c>
      <c r="D40" s="33">
        <v>600</v>
      </c>
      <c r="E40" s="55">
        <v>0</v>
      </c>
      <c r="F40" s="55">
        <f t="shared" si="0"/>
        <v>0</v>
      </c>
      <c r="G40" s="55">
        <f>(F40*0.2)</f>
        <v>0</v>
      </c>
      <c r="H40" s="56">
        <f t="shared" si="2"/>
        <v>0</v>
      </c>
    </row>
    <row r="41" spans="1:8" ht="15" thickBot="1" x14ac:dyDescent="0.4">
      <c r="A41" s="9"/>
      <c r="B41" s="12" t="s">
        <v>45</v>
      </c>
      <c r="C41" s="13" t="s">
        <v>44</v>
      </c>
      <c r="D41" s="28">
        <v>3000</v>
      </c>
      <c r="E41" s="55">
        <v>0</v>
      </c>
      <c r="F41" s="55">
        <f t="shared" si="0"/>
        <v>0</v>
      </c>
      <c r="G41" s="55">
        <f t="shared" si="1"/>
        <v>0</v>
      </c>
      <c r="H41" s="56">
        <f t="shared" si="2"/>
        <v>0</v>
      </c>
    </row>
    <row r="42" spans="1:8" ht="15" thickBot="1" x14ac:dyDescent="0.4">
      <c r="A42" s="9"/>
      <c r="B42" s="12" t="s">
        <v>46</v>
      </c>
      <c r="C42" s="13" t="s">
        <v>44</v>
      </c>
      <c r="D42" s="28">
        <v>9000</v>
      </c>
      <c r="E42" s="55">
        <v>0</v>
      </c>
      <c r="F42" s="55">
        <f t="shared" si="0"/>
        <v>0</v>
      </c>
      <c r="G42" s="55">
        <f t="shared" si="1"/>
        <v>0</v>
      </c>
      <c r="H42" s="56">
        <f t="shared" si="2"/>
        <v>0</v>
      </c>
    </row>
    <row r="43" spans="1:8" ht="15" thickBot="1" x14ac:dyDescent="0.4">
      <c r="A43" s="9"/>
      <c r="B43" s="12" t="s">
        <v>47</v>
      </c>
      <c r="C43" s="13" t="s">
        <v>44</v>
      </c>
      <c r="D43" s="30">
        <v>600</v>
      </c>
      <c r="E43" s="55">
        <v>0</v>
      </c>
      <c r="F43" s="55">
        <f t="shared" si="0"/>
        <v>0</v>
      </c>
      <c r="G43" s="55">
        <f t="shared" si="1"/>
        <v>0</v>
      </c>
      <c r="H43" s="56">
        <f t="shared" si="2"/>
        <v>0</v>
      </c>
    </row>
    <row r="44" spans="1:8" ht="15" thickBot="1" x14ac:dyDescent="0.4">
      <c r="A44" s="9"/>
      <c r="B44" s="12" t="s">
        <v>48</v>
      </c>
      <c r="C44" s="13" t="s">
        <v>44</v>
      </c>
      <c r="D44" s="28">
        <v>7200</v>
      </c>
      <c r="E44" s="55">
        <v>0</v>
      </c>
      <c r="F44" s="55">
        <f t="shared" si="0"/>
        <v>0</v>
      </c>
      <c r="G44" s="55">
        <f t="shared" si="1"/>
        <v>0</v>
      </c>
      <c r="H44" s="56">
        <f t="shared" si="2"/>
        <v>0</v>
      </c>
    </row>
    <row r="45" spans="1:8" ht="15" thickBot="1" x14ac:dyDescent="0.4">
      <c r="A45" s="9"/>
      <c r="B45" s="12" t="s">
        <v>49</v>
      </c>
      <c r="C45" s="13" t="s">
        <v>44</v>
      </c>
      <c r="D45" s="30">
        <v>600</v>
      </c>
      <c r="E45" s="55">
        <v>0</v>
      </c>
      <c r="F45" s="55">
        <f t="shared" si="0"/>
        <v>0</v>
      </c>
      <c r="G45" s="55">
        <f t="shared" si="1"/>
        <v>0</v>
      </c>
      <c r="H45" s="56">
        <f t="shared" si="2"/>
        <v>0</v>
      </c>
    </row>
    <row r="46" spans="1:8" ht="15" thickBot="1" x14ac:dyDescent="0.4">
      <c r="A46" s="9"/>
      <c r="B46" s="12" t="s">
        <v>50</v>
      </c>
      <c r="C46" s="13" t="s">
        <v>44</v>
      </c>
      <c r="D46" s="28">
        <v>28400</v>
      </c>
      <c r="E46" s="55">
        <v>0</v>
      </c>
      <c r="F46" s="55">
        <f t="shared" si="0"/>
        <v>0</v>
      </c>
      <c r="G46" s="55">
        <f t="shared" si="1"/>
        <v>0</v>
      </c>
      <c r="H46" s="56">
        <f t="shared" si="2"/>
        <v>0</v>
      </c>
    </row>
    <row r="47" spans="1:8" ht="15" thickBot="1" x14ac:dyDescent="0.4">
      <c r="A47" s="9"/>
      <c r="B47" s="12" t="s">
        <v>51</v>
      </c>
      <c r="C47" s="13" t="s">
        <v>44</v>
      </c>
      <c r="D47" s="28">
        <v>32000</v>
      </c>
      <c r="E47" s="55">
        <v>0</v>
      </c>
      <c r="F47" s="55">
        <f t="shared" si="0"/>
        <v>0</v>
      </c>
      <c r="G47" s="55">
        <f t="shared" si="1"/>
        <v>0</v>
      </c>
      <c r="H47" s="56">
        <f t="shared" si="2"/>
        <v>0</v>
      </c>
    </row>
    <row r="48" spans="1:8" ht="15" thickBot="1" x14ac:dyDescent="0.4">
      <c r="A48" s="9"/>
      <c r="B48" s="12" t="s">
        <v>52</v>
      </c>
      <c r="C48" s="13" t="s">
        <v>44</v>
      </c>
      <c r="D48" s="30">
        <v>600</v>
      </c>
      <c r="E48" s="55">
        <v>0</v>
      </c>
      <c r="F48" s="55">
        <f t="shared" si="0"/>
        <v>0</v>
      </c>
      <c r="G48" s="55">
        <f t="shared" si="1"/>
        <v>0</v>
      </c>
      <c r="H48" s="56">
        <f t="shared" si="2"/>
        <v>0</v>
      </c>
    </row>
    <row r="49" spans="1:8" ht="15" thickBot="1" x14ac:dyDescent="0.4">
      <c r="A49" s="7"/>
      <c r="B49" s="6" t="s">
        <v>53</v>
      </c>
      <c r="C49" s="16" t="s">
        <v>44</v>
      </c>
      <c r="D49" s="36">
        <v>28000</v>
      </c>
      <c r="E49" s="55">
        <v>0</v>
      </c>
      <c r="F49" s="55">
        <f t="shared" si="0"/>
        <v>0</v>
      </c>
      <c r="G49" s="55">
        <f t="shared" si="1"/>
        <v>0</v>
      </c>
      <c r="H49" s="56">
        <f t="shared" si="2"/>
        <v>0</v>
      </c>
    </row>
    <row r="50" spans="1:8" ht="15" thickBot="1" x14ac:dyDescent="0.4">
      <c r="A50" s="8" t="s">
        <v>54</v>
      </c>
      <c r="B50" s="10" t="s">
        <v>1</v>
      </c>
      <c r="C50" s="18" t="s">
        <v>44</v>
      </c>
      <c r="D50" s="33">
        <v>300</v>
      </c>
      <c r="E50" s="55">
        <v>0</v>
      </c>
      <c r="F50" s="55">
        <f t="shared" si="0"/>
        <v>0</v>
      </c>
      <c r="G50" s="55">
        <f t="shared" si="1"/>
        <v>0</v>
      </c>
      <c r="H50" s="56">
        <f t="shared" si="2"/>
        <v>0</v>
      </c>
    </row>
    <row r="51" spans="1:8" ht="15" thickBot="1" x14ac:dyDescent="0.4">
      <c r="A51" s="9"/>
      <c r="B51" s="12" t="s">
        <v>3</v>
      </c>
      <c r="C51" s="13" t="s">
        <v>44</v>
      </c>
      <c r="D51" s="30">
        <v>300</v>
      </c>
      <c r="E51" s="55">
        <v>0</v>
      </c>
      <c r="F51" s="55">
        <f t="shared" si="0"/>
        <v>0</v>
      </c>
      <c r="G51" s="55">
        <f t="shared" si="1"/>
        <v>0</v>
      </c>
      <c r="H51" s="56">
        <f t="shared" si="2"/>
        <v>0</v>
      </c>
    </row>
    <row r="52" spans="1:8" ht="15" thickBot="1" x14ac:dyDescent="0.4">
      <c r="A52" s="9"/>
      <c r="B52" s="12" t="s">
        <v>5</v>
      </c>
      <c r="C52" s="13" t="s">
        <v>44</v>
      </c>
      <c r="D52" s="30">
        <v>300</v>
      </c>
      <c r="E52" s="55">
        <v>0</v>
      </c>
      <c r="F52" s="55">
        <f t="shared" si="0"/>
        <v>0</v>
      </c>
      <c r="G52" s="55">
        <f t="shared" si="1"/>
        <v>0</v>
      </c>
      <c r="H52" s="56">
        <f t="shared" si="2"/>
        <v>0</v>
      </c>
    </row>
    <row r="53" spans="1:8" ht="15" thickBot="1" x14ac:dyDescent="0.4">
      <c r="A53" s="7"/>
      <c r="B53" s="6" t="s">
        <v>7</v>
      </c>
      <c r="C53" s="16" t="s">
        <v>44</v>
      </c>
      <c r="D53" s="34">
        <v>300</v>
      </c>
      <c r="E53" s="55">
        <v>0</v>
      </c>
      <c r="F53" s="55">
        <f t="shared" si="0"/>
        <v>0</v>
      </c>
      <c r="G53" s="55">
        <f t="shared" si="1"/>
        <v>0</v>
      </c>
      <c r="H53" s="56">
        <f t="shared" si="2"/>
        <v>0</v>
      </c>
    </row>
    <row r="54" spans="1:8" ht="15" thickBot="1" x14ac:dyDescent="0.4">
      <c r="A54" s="8" t="s">
        <v>55</v>
      </c>
      <c r="B54" s="10" t="s">
        <v>1</v>
      </c>
      <c r="C54" s="18" t="s">
        <v>44</v>
      </c>
      <c r="D54" s="33">
        <v>600</v>
      </c>
      <c r="E54" s="55">
        <v>0</v>
      </c>
      <c r="F54" s="55">
        <f t="shared" si="0"/>
        <v>0</v>
      </c>
      <c r="G54" s="55">
        <f t="shared" si="1"/>
        <v>0</v>
      </c>
      <c r="H54" s="56">
        <f t="shared" si="2"/>
        <v>0</v>
      </c>
    </row>
    <row r="55" spans="1:8" ht="15" thickBot="1" x14ac:dyDescent="0.4">
      <c r="A55" s="9"/>
      <c r="B55" s="12" t="s">
        <v>3</v>
      </c>
      <c r="C55" s="13" t="s">
        <v>44</v>
      </c>
      <c r="D55" s="30">
        <v>600</v>
      </c>
      <c r="E55" s="55">
        <v>0</v>
      </c>
      <c r="F55" s="55">
        <f t="shared" si="0"/>
        <v>0</v>
      </c>
      <c r="G55" s="55">
        <f t="shared" si="1"/>
        <v>0</v>
      </c>
      <c r="H55" s="56">
        <f t="shared" si="2"/>
        <v>0</v>
      </c>
    </row>
    <row r="56" spans="1:8" ht="15" thickBot="1" x14ac:dyDescent="0.4">
      <c r="A56" s="9"/>
      <c r="B56" s="12" t="s">
        <v>5</v>
      </c>
      <c r="C56" s="13" t="s">
        <v>44</v>
      </c>
      <c r="D56" s="30">
        <v>600</v>
      </c>
      <c r="E56" s="55">
        <v>0</v>
      </c>
      <c r="F56" s="55">
        <f t="shared" si="0"/>
        <v>0</v>
      </c>
      <c r="G56" s="55">
        <f t="shared" si="1"/>
        <v>0</v>
      </c>
      <c r="H56" s="56">
        <f t="shared" si="2"/>
        <v>0</v>
      </c>
    </row>
    <row r="57" spans="1:8" ht="15" thickBot="1" x14ac:dyDescent="0.4">
      <c r="A57" s="17"/>
      <c r="B57" s="15" t="s">
        <v>7</v>
      </c>
      <c r="C57" s="14" t="s">
        <v>44</v>
      </c>
      <c r="D57" s="43">
        <v>600</v>
      </c>
      <c r="E57" s="55">
        <v>0</v>
      </c>
      <c r="F57" s="55">
        <f t="shared" si="0"/>
        <v>0</v>
      </c>
      <c r="G57" s="55">
        <f t="shared" si="1"/>
        <v>0</v>
      </c>
      <c r="H57" s="56">
        <f t="shared" si="2"/>
        <v>0</v>
      </c>
    </row>
    <row r="58" spans="1:8" ht="44" thickBot="1" x14ac:dyDescent="0.4">
      <c r="A58" s="37" t="s">
        <v>56</v>
      </c>
      <c r="B58" s="10" t="s">
        <v>57</v>
      </c>
      <c r="C58" s="18"/>
      <c r="D58" s="33">
        <v>300</v>
      </c>
      <c r="E58" s="55">
        <v>0</v>
      </c>
      <c r="F58" s="55">
        <f t="shared" si="0"/>
        <v>0</v>
      </c>
      <c r="G58" s="55">
        <f t="shared" si="1"/>
        <v>0</v>
      </c>
      <c r="H58" s="56">
        <f t="shared" si="2"/>
        <v>0</v>
      </c>
    </row>
    <row r="59" spans="1:8" ht="15" thickBot="1" x14ac:dyDescent="0.4">
      <c r="A59" s="22" t="s">
        <v>58</v>
      </c>
      <c r="B59" s="6" t="s">
        <v>59</v>
      </c>
      <c r="C59" s="16"/>
      <c r="D59" s="34">
        <v>300</v>
      </c>
      <c r="E59" s="55">
        <v>0</v>
      </c>
      <c r="F59" s="55">
        <f t="shared" si="0"/>
        <v>0</v>
      </c>
      <c r="G59" s="55">
        <f t="shared" si="1"/>
        <v>0</v>
      </c>
      <c r="H59" s="56">
        <f t="shared" si="2"/>
        <v>0</v>
      </c>
    </row>
    <row r="60" spans="1:8" ht="29.5" thickBot="1" x14ac:dyDescent="0.4">
      <c r="A60" s="50" t="s">
        <v>60</v>
      </c>
      <c r="B60" s="11" t="s">
        <v>57</v>
      </c>
      <c r="C60" s="27"/>
      <c r="D60" s="32">
        <v>300</v>
      </c>
      <c r="E60" s="55">
        <v>0</v>
      </c>
      <c r="F60" s="55">
        <f t="shared" si="0"/>
        <v>0</v>
      </c>
      <c r="G60" s="55">
        <f>(F60*0.2)</f>
        <v>0</v>
      </c>
      <c r="H60" s="56">
        <f t="shared" si="2"/>
        <v>0</v>
      </c>
    </row>
    <row r="61" spans="1:8" ht="15" thickBot="1" x14ac:dyDescent="0.4">
      <c r="A61" s="22" t="s">
        <v>58</v>
      </c>
      <c r="B61" s="6" t="s">
        <v>59</v>
      </c>
      <c r="C61" s="16"/>
      <c r="D61" s="34">
        <v>300</v>
      </c>
      <c r="E61" s="55">
        <v>0</v>
      </c>
      <c r="F61" s="55">
        <f t="shared" si="0"/>
        <v>0</v>
      </c>
      <c r="G61" s="55">
        <f t="shared" si="1"/>
        <v>0</v>
      </c>
      <c r="H61" s="56">
        <f t="shared" si="2"/>
        <v>0</v>
      </c>
    </row>
    <row r="62" spans="1:8" ht="15" thickBot="1" x14ac:dyDescent="0.4">
      <c r="A62" s="8" t="s">
        <v>61</v>
      </c>
      <c r="B62" s="10" t="s">
        <v>62</v>
      </c>
      <c r="C62" s="18" t="s">
        <v>13</v>
      </c>
      <c r="D62" s="33">
        <v>100</v>
      </c>
      <c r="E62" s="55">
        <v>0</v>
      </c>
      <c r="F62" s="55">
        <f t="shared" si="0"/>
        <v>0</v>
      </c>
      <c r="G62" s="55">
        <f t="shared" si="1"/>
        <v>0</v>
      </c>
      <c r="H62" s="56">
        <f t="shared" si="2"/>
        <v>0</v>
      </c>
    </row>
    <row r="63" spans="1:8" ht="15" thickBot="1" x14ac:dyDescent="0.4">
      <c r="A63" s="9"/>
      <c r="B63" s="12" t="s">
        <v>63</v>
      </c>
      <c r="C63" s="13" t="s">
        <v>13</v>
      </c>
      <c r="D63" s="30">
        <v>100</v>
      </c>
      <c r="E63" s="55">
        <v>0</v>
      </c>
      <c r="F63" s="55">
        <f t="shared" si="0"/>
        <v>0</v>
      </c>
      <c r="G63" s="55">
        <f t="shared" si="1"/>
        <v>0</v>
      </c>
      <c r="H63" s="56">
        <f t="shared" si="2"/>
        <v>0</v>
      </c>
    </row>
    <row r="64" spans="1:8" ht="15" thickBot="1" x14ac:dyDescent="0.4">
      <c r="A64" s="9"/>
      <c r="B64" s="12" t="s">
        <v>64</v>
      </c>
      <c r="C64" s="13" t="s">
        <v>13</v>
      </c>
      <c r="D64" s="30">
        <v>100</v>
      </c>
      <c r="E64" s="55">
        <v>0</v>
      </c>
      <c r="F64" s="55">
        <f t="shared" si="0"/>
        <v>0</v>
      </c>
      <c r="G64" s="55">
        <f t="shared" si="1"/>
        <v>0</v>
      </c>
      <c r="H64" s="56">
        <f t="shared" si="2"/>
        <v>0</v>
      </c>
    </row>
    <row r="65" spans="1:8" ht="15" thickBot="1" x14ac:dyDescent="0.4">
      <c r="A65" s="9"/>
      <c r="B65" s="12" t="s">
        <v>65</v>
      </c>
      <c r="C65" s="13" t="s">
        <v>13</v>
      </c>
      <c r="D65" s="30">
        <v>100</v>
      </c>
      <c r="E65" s="55">
        <v>0</v>
      </c>
      <c r="F65" s="55">
        <f t="shared" si="0"/>
        <v>0</v>
      </c>
      <c r="G65" s="55">
        <f t="shared" si="1"/>
        <v>0</v>
      </c>
      <c r="H65" s="56">
        <f t="shared" si="2"/>
        <v>0</v>
      </c>
    </row>
    <row r="66" spans="1:8" ht="15" thickBot="1" x14ac:dyDescent="0.4">
      <c r="A66" s="9"/>
      <c r="B66" s="12" t="s">
        <v>66</v>
      </c>
      <c r="C66" s="13" t="s">
        <v>13</v>
      </c>
      <c r="D66" s="30">
        <v>100</v>
      </c>
      <c r="E66" s="55">
        <v>0</v>
      </c>
      <c r="F66" s="55">
        <f t="shared" si="0"/>
        <v>0</v>
      </c>
      <c r="G66" s="55">
        <f t="shared" si="1"/>
        <v>0</v>
      </c>
      <c r="H66" s="56">
        <f t="shared" si="2"/>
        <v>0</v>
      </c>
    </row>
    <row r="67" spans="1:8" ht="15" thickBot="1" x14ac:dyDescent="0.4">
      <c r="A67" s="9"/>
      <c r="B67" s="12" t="s">
        <v>67</v>
      </c>
      <c r="C67" s="13" t="s">
        <v>13</v>
      </c>
      <c r="D67" s="28">
        <v>12000</v>
      </c>
      <c r="E67" s="55">
        <v>0</v>
      </c>
      <c r="F67" s="55">
        <f t="shared" si="0"/>
        <v>0</v>
      </c>
      <c r="G67" s="55">
        <f t="shared" si="1"/>
        <v>0</v>
      </c>
      <c r="H67" s="56">
        <f t="shared" si="2"/>
        <v>0</v>
      </c>
    </row>
    <row r="68" spans="1:8" ht="15" thickBot="1" x14ac:dyDescent="0.4">
      <c r="A68" s="9"/>
      <c r="B68" s="12" t="s">
        <v>68</v>
      </c>
      <c r="C68" s="13" t="s">
        <v>13</v>
      </c>
      <c r="D68" s="28">
        <v>3000</v>
      </c>
      <c r="E68" s="55">
        <v>0</v>
      </c>
      <c r="F68" s="55">
        <f t="shared" si="0"/>
        <v>0</v>
      </c>
      <c r="G68" s="55">
        <f t="shared" si="1"/>
        <v>0</v>
      </c>
      <c r="H68" s="56">
        <f t="shared" si="2"/>
        <v>0</v>
      </c>
    </row>
    <row r="69" spans="1:8" ht="15" thickBot="1" x14ac:dyDescent="0.4">
      <c r="A69" s="9"/>
      <c r="B69" s="12" t="s">
        <v>69</v>
      </c>
      <c r="C69" s="13" t="s">
        <v>13</v>
      </c>
      <c r="D69" s="30">
        <v>600</v>
      </c>
      <c r="E69" s="55">
        <v>0</v>
      </c>
      <c r="F69" s="55">
        <f t="shared" si="0"/>
        <v>0</v>
      </c>
      <c r="G69" s="55">
        <f t="shared" si="1"/>
        <v>0</v>
      </c>
      <c r="H69" s="56">
        <f t="shared" si="2"/>
        <v>0</v>
      </c>
    </row>
    <row r="70" spans="1:8" ht="15" thickBot="1" x14ac:dyDescent="0.4">
      <c r="A70" s="9"/>
      <c r="B70" s="12" t="s">
        <v>70</v>
      </c>
      <c r="C70" s="13" t="s">
        <v>13</v>
      </c>
      <c r="D70" s="30">
        <v>300</v>
      </c>
      <c r="E70" s="55">
        <v>0</v>
      </c>
      <c r="F70" s="55">
        <f t="shared" si="0"/>
        <v>0</v>
      </c>
      <c r="G70" s="55">
        <f t="shared" si="1"/>
        <v>0</v>
      </c>
      <c r="H70" s="56">
        <f t="shared" si="2"/>
        <v>0</v>
      </c>
    </row>
    <row r="71" spans="1:8" ht="15" thickBot="1" x14ac:dyDescent="0.4">
      <c r="A71" s="9"/>
      <c r="B71" s="12" t="s">
        <v>71</v>
      </c>
      <c r="C71" s="13" t="s">
        <v>13</v>
      </c>
      <c r="D71" s="30">
        <v>1400</v>
      </c>
      <c r="E71" s="55">
        <v>0</v>
      </c>
      <c r="F71" s="55">
        <f t="shared" si="0"/>
        <v>0</v>
      </c>
      <c r="G71" s="55">
        <f t="shared" si="1"/>
        <v>0</v>
      </c>
      <c r="H71" s="56">
        <f t="shared" si="2"/>
        <v>0</v>
      </c>
    </row>
    <row r="72" spans="1:8" ht="15" thickBot="1" x14ac:dyDescent="0.4">
      <c r="A72" s="9"/>
      <c r="B72" s="12" t="s">
        <v>72</v>
      </c>
      <c r="C72" s="13" t="s">
        <v>13</v>
      </c>
      <c r="D72" s="30">
        <v>300</v>
      </c>
      <c r="E72" s="55">
        <v>0</v>
      </c>
      <c r="F72" s="55">
        <f t="shared" si="0"/>
        <v>0</v>
      </c>
      <c r="G72" s="55">
        <f t="shared" si="1"/>
        <v>0</v>
      </c>
      <c r="H72" s="56">
        <f t="shared" si="2"/>
        <v>0</v>
      </c>
    </row>
    <row r="73" spans="1:8" ht="15" thickBot="1" x14ac:dyDescent="0.4">
      <c r="A73" s="9"/>
      <c r="B73" s="12" t="s">
        <v>73</v>
      </c>
      <c r="C73" s="13" t="s">
        <v>13</v>
      </c>
      <c r="D73" s="28">
        <v>19000</v>
      </c>
      <c r="E73" s="55">
        <v>0</v>
      </c>
      <c r="F73" s="55">
        <f t="shared" ref="F73:F92" si="3">E73*D73</f>
        <v>0</v>
      </c>
      <c r="G73" s="55">
        <f t="shared" ref="G73:G86" si="4">(F73*0.2)</f>
        <v>0</v>
      </c>
      <c r="H73" s="56">
        <f t="shared" ref="H73:H92" si="5">(F73+G73)</f>
        <v>0</v>
      </c>
    </row>
    <row r="74" spans="1:8" ht="15" thickBot="1" x14ac:dyDescent="0.4">
      <c r="A74" s="9"/>
      <c r="B74" s="12" t="s">
        <v>74</v>
      </c>
      <c r="C74" s="13" t="s">
        <v>13</v>
      </c>
      <c r="D74" s="30">
        <v>300</v>
      </c>
      <c r="E74" s="55">
        <v>0</v>
      </c>
      <c r="F74" s="55">
        <f t="shared" si="3"/>
        <v>0</v>
      </c>
      <c r="G74" s="55">
        <f t="shared" si="4"/>
        <v>0</v>
      </c>
      <c r="H74" s="56">
        <f t="shared" si="5"/>
        <v>0</v>
      </c>
    </row>
    <row r="75" spans="1:8" ht="15" thickBot="1" x14ac:dyDescent="0.4">
      <c r="A75" s="9"/>
      <c r="B75" s="12" t="s">
        <v>75</v>
      </c>
      <c r="C75" s="13" t="s">
        <v>13</v>
      </c>
      <c r="D75" s="30">
        <v>300</v>
      </c>
      <c r="E75" s="55">
        <v>0</v>
      </c>
      <c r="F75" s="55">
        <f t="shared" si="3"/>
        <v>0</v>
      </c>
      <c r="G75" s="55">
        <f t="shared" si="4"/>
        <v>0</v>
      </c>
      <c r="H75" s="56">
        <f t="shared" si="5"/>
        <v>0</v>
      </c>
    </row>
    <row r="76" spans="1:8" ht="15" thickBot="1" x14ac:dyDescent="0.4">
      <c r="A76" s="9"/>
      <c r="B76" s="12" t="s">
        <v>76</v>
      </c>
      <c r="C76" s="13" t="s">
        <v>13</v>
      </c>
      <c r="D76" s="30">
        <v>1500</v>
      </c>
      <c r="E76" s="55">
        <v>0</v>
      </c>
      <c r="F76" s="55">
        <f t="shared" si="3"/>
        <v>0</v>
      </c>
      <c r="G76" s="55">
        <f t="shared" si="4"/>
        <v>0</v>
      </c>
      <c r="H76" s="56">
        <f t="shared" si="5"/>
        <v>0</v>
      </c>
    </row>
    <row r="77" spans="1:8" ht="15" thickBot="1" x14ac:dyDescent="0.4">
      <c r="A77" s="9"/>
      <c r="B77" s="12" t="s">
        <v>77</v>
      </c>
      <c r="C77" s="13" t="s">
        <v>13</v>
      </c>
      <c r="D77" s="30">
        <v>300</v>
      </c>
      <c r="E77" s="55">
        <v>0</v>
      </c>
      <c r="F77" s="55">
        <f t="shared" si="3"/>
        <v>0</v>
      </c>
      <c r="G77" s="55">
        <f t="shared" si="4"/>
        <v>0</v>
      </c>
      <c r="H77" s="56">
        <f t="shared" si="5"/>
        <v>0</v>
      </c>
    </row>
    <row r="78" spans="1:8" ht="15" thickBot="1" x14ac:dyDescent="0.4">
      <c r="A78" s="9"/>
      <c r="B78" s="12" t="s">
        <v>78</v>
      </c>
      <c r="C78" s="13" t="s">
        <v>13</v>
      </c>
      <c r="D78" s="30">
        <v>300</v>
      </c>
      <c r="E78" s="55">
        <v>0</v>
      </c>
      <c r="F78" s="55">
        <f t="shared" si="3"/>
        <v>0</v>
      </c>
      <c r="G78" s="55">
        <f t="shared" si="4"/>
        <v>0</v>
      </c>
      <c r="H78" s="56">
        <f t="shared" si="5"/>
        <v>0</v>
      </c>
    </row>
    <row r="79" spans="1:8" ht="15" thickBot="1" x14ac:dyDescent="0.4">
      <c r="A79" s="9"/>
      <c r="B79" s="12" t="s">
        <v>79</v>
      </c>
      <c r="C79" s="13" t="s">
        <v>13</v>
      </c>
      <c r="D79" s="30">
        <v>300</v>
      </c>
      <c r="E79" s="55">
        <v>0</v>
      </c>
      <c r="F79" s="55">
        <f t="shared" si="3"/>
        <v>0</v>
      </c>
      <c r="G79" s="55">
        <f t="shared" si="4"/>
        <v>0</v>
      </c>
      <c r="H79" s="56">
        <f t="shared" si="5"/>
        <v>0</v>
      </c>
    </row>
    <row r="80" spans="1:8" ht="15" thickBot="1" x14ac:dyDescent="0.4">
      <c r="A80" s="9"/>
      <c r="B80" s="12" t="s">
        <v>80</v>
      </c>
      <c r="C80" s="13" t="s">
        <v>13</v>
      </c>
      <c r="D80" s="30">
        <v>300</v>
      </c>
      <c r="E80" s="55">
        <v>0</v>
      </c>
      <c r="F80" s="55">
        <f t="shared" si="3"/>
        <v>0</v>
      </c>
      <c r="G80" s="55">
        <f>(F80*0.2)</f>
        <v>0</v>
      </c>
      <c r="H80" s="56">
        <f t="shared" si="5"/>
        <v>0</v>
      </c>
    </row>
    <row r="81" spans="1:8" ht="15" thickBot="1" x14ac:dyDescent="0.4">
      <c r="A81" s="9"/>
      <c r="B81" s="12" t="s">
        <v>81</v>
      </c>
      <c r="C81" s="13" t="s">
        <v>13</v>
      </c>
      <c r="D81" s="30">
        <v>300</v>
      </c>
      <c r="E81" s="55">
        <v>0</v>
      </c>
      <c r="F81" s="55">
        <f t="shared" si="3"/>
        <v>0</v>
      </c>
      <c r="G81" s="55">
        <f t="shared" si="4"/>
        <v>0</v>
      </c>
      <c r="H81" s="56">
        <f t="shared" si="5"/>
        <v>0</v>
      </c>
    </row>
    <row r="82" spans="1:8" ht="15" thickBot="1" x14ac:dyDescent="0.4">
      <c r="A82" s="9"/>
      <c r="B82" s="12" t="s">
        <v>82</v>
      </c>
      <c r="C82" s="13" t="s">
        <v>13</v>
      </c>
      <c r="D82" s="30">
        <v>300</v>
      </c>
      <c r="E82" s="55">
        <v>0</v>
      </c>
      <c r="F82" s="55">
        <f t="shared" si="3"/>
        <v>0</v>
      </c>
      <c r="G82" s="55">
        <f t="shared" si="4"/>
        <v>0</v>
      </c>
      <c r="H82" s="56">
        <f t="shared" si="5"/>
        <v>0</v>
      </c>
    </row>
    <row r="83" spans="1:8" ht="15" thickBot="1" x14ac:dyDescent="0.4">
      <c r="A83" s="9"/>
      <c r="B83" s="12" t="s">
        <v>83</v>
      </c>
      <c r="C83" s="13" t="s">
        <v>13</v>
      </c>
      <c r="D83" s="28">
        <v>17000</v>
      </c>
      <c r="E83" s="55">
        <v>0</v>
      </c>
      <c r="F83" s="55">
        <f t="shared" si="3"/>
        <v>0</v>
      </c>
      <c r="G83" s="55">
        <f t="shared" si="4"/>
        <v>0</v>
      </c>
      <c r="H83" s="56">
        <f t="shared" si="5"/>
        <v>0</v>
      </c>
    </row>
    <row r="84" spans="1:8" ht="15" thickBot="1" x14ac:dyDescent="0.4">
      <c r="A84" s="9"/>
      <c r="B84" s="12" t="s">
        <v>84</v>
      </c>
      <c r="C84" s="13" t="s">
        <v>13</v>
      </c>
      <c r="D84" s="30">
        <v>300</v>
      </c>
      <c r="E84" s="55">
        <v>0</v>
      </c>
      <c r="F84" s="55">
        <f t="shared" si="3"/>
        <v>0</v>
      </c>
      <c r="G84" s="55">
        <f t="shared" si="4"/>
        <v>0</v>
      </c>
      <c r="H84" s="56">
        <f t="shared" si="5"/>
        <v>0</v>
      </c>
    </row>
    <row r="85" spans="1:8" ht="15" thickBot="1" x14ac:dyDescent="0.4">
      <c r="A85" s="9"/>
      <c r="B85" s="31" t="s">
        <v>85</v>
      </c>
      <c r="C85" s="13" t="s">
        <v>13</v>
      </c>
      <c r="D85" s="30">
        <v>300</v>
      </c>
      <c r="E85" s="55">
        <v>0</v>
      </c>
      <c r="F85" s="55">
        <f t="shared" si="3"/>
        <v>0</v>
      </c>
      <c r="G85" s="55">
        <f t="shared" si="4"/>
        <v>0</v>
      </c>
      <c r="H85" s="56">
        <f t="shared" si="5"/>
        <v>0</v>
      </c>
    </row>
    <row r="86" spans="1:8" ht="15" thickBot="1" x14ac:dyDescent="0.4">
      <c r="A86" s="7"/>
      <c r="B86" s="6" t="s">
        <v>86</v>
      </c>
      <c r="C86" s="16" t="s">
        <v>13</v>
      </c>
      <c r="D86" s="34">
        <v>1500</v>
      </c>
      <c r="E86" s="55">
        <v>0</v>
      </c>
      <c r="F86" s="55">
        <f t="shared" si="3"/>
        <v>0</v>
      </c>
      <c r="G86" s="55">
        <f t="shared" si="4"/>
        <v>0</v>
      </c>
      <c r="H86" s="56">
        <f t="shared" si="5"/>
        <v>0</v>
      </c>
    </row>
    <row r="87" spans="1:8" ht="15" thickBot="1" x14ac:dyDescent="0.4">
      <c r="A87" s="67" t="s">
        <v>87</v>
      </c>
      <c r="B87" s="54"/>
      <c r="C87" s="54"/>
      <c r="D87" s="54"/>
      <c r="E87" s="55"/>
      <c r="F87" s="55"/>
      <c r="G87" s="55"/>
      <c r="H87" s="56"/>
    </row>
    <row r="88" spans="1:8" ht="15" thickBot="1" x14ac:dyDescent="0.4">
      <c r="A88" s="38" t="s">
        <v>88</v>
      </c>
      <c r="B88" s="39" t="s">
        <v>89</v>
      </c>
      <c r="C88" s="40" t="s">
        <v>13</v>
      </c>
      <c r="D88" s="33">
        <v>100</v>
      </c>
      <c r="E88" s="55">
        <v>0</v>
      </c>
      <c r="F88" s="55">
        <f t="shared" si="3"/>
        <v>0</v>
      </c>
      <c r="G88" s="55">
        <f t="shared" ref="G88:G92" si="6">(F88*0.2)</f>
        <v>0</v>
      </c>
      <c r="H88" s="56">
        <f t="shared" si="5"/>
        <v>0</v>
      </c>
    </row>
    <row r="89" spans="1:8" ht="116.5" thickBot="1" x14ac:dyDescent="0.4">
      <c r="A89" s="22" t="s">
        <v>90</v>
      </c>
      <c r="B89" s="41" t="s">
        <v>91</v>
      </c>
      <c r="C89" s="42" t="s">
        <v>13</v>
      </c>
      <c r="D89" s="36">
        <v>30000</v>
      </c>
      <c r="E89" s="55">
        <v>0</v>
      </c>
      <c r="F89" s="55">
        <f t="shared" si="3"/>
        <v>0</v>
      </c>
      <c r="G89" s="55">
        <f t="shared" si="6"/>
        <v>0</v>
      </c>
      <c r="H89" s="56">
        <f t="shared" si="5"/>
        <v>0</v>
      </c>
    </row>
    <row r="90" spans="1:8" ht="58.5" thickBot="1" x14ac:dyDescent="0.4">
      <c r="A90" s="19" t="s">
        <v>92</v>
      </c>
      <c r="B90" s="20" t="s">
        <v>93</v>
      </c>
      <c r="C90" s="21" t="s">
        <v>13</v>
      </c>
      <c r="D90" s="29">
        <v>1000</v>
      </c>
      <c r="E90" s="55">
        <v>0</v>
      </c>
      <c r="F90" s="55">
        <f t="shared" si="3"/>
        <v>0</v>
      </c>
      <c r="G90" s="55">
        <f t="shared" si="6"/>
        <v>0</v>
      </c>
      <c r="H90" s="56">
        <f t="shared" si="5"/>
        <v>0</v>
      </c>
    </row>
    <row r="91" spans="1:8" ht="44" thickBot="1" x14ac:dyDescent="0.4">
      <c r="A91" s="19" t="s">
        <v>94</v>
      </c>
      <c r="B91" s="20" t="s">
        <v>95</v>
      </c>
      <c r="C91" s="21" t="s">
        <v>13</v>
      </c>
      <c r="D91" s="29">
        <v>10000</v>
      </c>
      <c r="E91" s="55">
        <v>0</v>
      </c>
      <c r="F91" s="55">
        <f t="shared" si="3"/>
        <v>0</v>
      </c>
      <c r="G91" s="55">
        <f t="shared" si="6"/>
        <v>0</v>
      </c>
      <c r="H91" s="56">
        <f t="shared" si="5"/>
        <v>0</v>
      </c>
    </row>
    <row r="92" spans="1:8" ht="73" thickBot="1" x14ac:dyDescent="0.4">
      <c r="A92" s="19" t="s">
        <v>96</v>
      </c>
      <c r="B92" s="20" t="s">
        <v>97</v>
      </c>
      <c r="C92" s="21" t="s">
        <v>13</v>
      </c>
      <c r="D92" s="29">
        <v>10000</v>
      </c>
      <c r="E92" s="55">
        <v>0</v>
      </c>
      <c r="F92" s="55">
        <f t="shared" si="3"/>
        <v>0</v>
      </c>
      <c r="G92" s="55">
        <f t="shared" si="6"/>
        <v>0</v>
      </c>
      <c r="H92" s="56">
        <f t="shared" si="5"/>
        <v>0</v>
      </c>
    </row>
    <row r="93" spans="1:8" ht="40.5" customHeight="1" thickBot="1" x14ac:dyDescent="0.45">
      <c r="A93" s="58" t="s">
        <v>106</v>
      </c>
      <c r="B93" s="59"/>
      <c r="C93" s="59"/>
      <c r="D93" s="59"/>
      <c r="E93" s="59"/>
      <c r="F93" s="68">
        <f>SUM(F8:F92)</f>
        <v>0</v>
      </c>
      <c r="G93" s="68">
        <f>SUM(G8:G92)</f>
        <v>0</v>
      </c>
      <c r="H93" s="69">
        <f>SUM(H8:H92)</f>
        <v>0</v>
      </c>
    </row>
    <row r="94" spans="1:8" x14ac:dyDescent="0.35">
      <c r="D94" s="5"/>
    </row>
    <row r="95" spans="1:8" x14ac:dyDescent="0.35">
      <c r="A95"/>
      <c r="C95"/>
      <c r="D95" s="5"/>
    </row>
    <row r="96" spans="1:8" x14ac:dyDescent="0.35">
      <c r="A96"/>
      <c r="C96"/>
      <c r="D96" s="5"/>
    </row>
    <row r="97" spans="1:7" ht="19.5" customHeight="1" x14ac:dyDescent="0.35">
      <c r="A97" s="1" t="s">
        <v>98</v>
      </c>
      <c r="C97"/>
      <c r="D97" s="5"/>
    </row>
    <row r="98" spans="1:7" x14ac:dyDescent="0.35">
      <c r="A98"/>
      <c r="C98"/>
      <c r="D98" s="5"/>
      <c r="E98" s="24"/>
      <c r="F98" s="24"/>
      <c r="G98" s="51"/>
    </row>
    <row r="99" spans="1:7" x14ac:dyDescent="0.35">
      <c r="A99"/>
      <c r="C99"/>
      <c r="D99" s="5"/>
      <c r="F99" s="3" t="s">
        <v>99</v>
      </c>
    </row>
    <row r="100" spans="1:7" x14ac:dyDescent="0.35">
      <c r="D100" s="5"/>
      <c r="F100" s="3" t="s">
        <v>100</v>
      </c>
    </row>
    <row r="101" spans="1:7" x14ac:dyDescent="0.35">
      <c r="D101" s="5"/>
    </row>
    <row r="102" spans="1:7" x14ac:dyDescent="0.35">
      <c r="D102" s="5"/>
    </row>
    <row r="103" spans="1:7" x14ac:dyDescent="0.35">
      <c r="D103" s="5"/>
    </row>
    <row r="104" spans="1:7" x14ac:dyDescent="0.35">
      <c r="D104" s="5"/>
    </row>
    <row r="105" spans="1:7" x14ac:dyDescent="0.35">
      <c r="D105" s="5"/>
    </row>
    <row r="106" spans="1:7" x14ac:dyDescent="0.35">
      <c r="D106" s="5"/>
    </row>
    <row r="107" spans="1:7" x14ac:dyDescent="0.35">
      <c r="D107" s="5"/>
    </row>
    <row r="108" spans="1:7" x14ac:dyDescent="0.35">
      <c r="D108" s="5"/>
    </row>
    <row r="109" spans="1:7" x14ac:dyDescent="0.35">
      <c r="D109" s="5"/>
    </row>
    <row r="110" spans="1:7" x14ac:dyDescent="0.35">
      <c r="D110" s="5"/>
    </row>
    <row r="111" spans="1:7" x14ac:dyDescent="0.35">
      <c r="D111" s="5"/>
    </row>
    <row r="112" spans="1:7" x14ac:dyDescent="0.35">
      <c r="D112" s="5"/>
    </row>
    <row r="113" spans="4:4" x14ac:dyDescent="0.35">
      <c r="D113" s="5"/>
    </row>
    <row r="114" spans="4:4" x14ac:dyDescent="0.35">
      <c r="D114" s="5"/>
    </row>
    <row r="115" spans="4:4" x14ac:dyDescent="0.35">
      <c r="D115" s="5"/>
    </row>
    <row r="116" spans="4:4" x14ac:dyDescent="0.35">
      <c r="D116" s="5"/>
    </row>
    <row r="117" spans="4:4" x14ac:dyDescent="0.35">
      <c r="D117" s="5"/>
    </row>
    <row r="118" spans="4:4" x14ac:dyDescent="0.35">
      <c r="D118" s="5"/>
    </row>
    <row r="119" spans="4:4" x14ac:dyDescent="0.35">
      <c r="D119" s="5"/>
    </row>
    <row r="120" spans="4:4" x14ac:dyDescent="0.35">
      <c r="D120" s="5"/>
    </row>
    <row r="121" spans="4:4" x14ac:dyDescent="0.35">
      <c r="D121" s="5"/>
    </row>
    <row r="122" spans="4:4" x14ac:dyDescent="0.35">
      <c r="D122" s="5"/>
    </row>
    <row r="123" spans="4:4" x14ac:dyDescent="0.35">
      <c r="D123" s="5"/>
    </row>
    <row r="124" spans="4:4" x14ac:dyDescent="0.35">
      <c r="D124" s="5"/>
    </row>
    <row r="125" spans="4:4" x14ac:dyDescent="0.35">
      <c r="D125" s="5"/>
    </row>
    <row r="126" spans="4:4" x14ac:dyDescent="0.35">
      <c r="D126" s="5"/>
    </row>
    <row r="127" spans="4:4" x14ac:dyDescent="0.35">
      <c r="D127" s="5"/>
    </row>
    <row r="128" spans="4:4" x14ac:dyDescent="0.35">
      <c r="D128" s="5"/>
    </row>
    <row r="129" spans="4:4" x14ac:dyDescent="0.35">
      <c r="D129" s="5"/>
    </row>
    <row r="130" spans="4:4" x14ac:dyDescent="0.35">
      <c r="D130" s="5"/>
    </row>
    <row r="131" spans="4:4" x14ac:dyDescent="0.35">
      <c r="D131" s="5"/>
    </row>
    <row r="132" spans="4:4" x14ac:dyDescent="0.35">
      <c r="D132" s="5"/>
    </row>
    <row r="133" spans="4:4" x14ac:dyDescent="0.35">
      <c r="D133" s="5"/>
    </row>
    <row r="134" spans="4:4" x14ac:dyDescent="0.35">
      <c r="D134" s="5"/>
    </row>
    <row r="135" spans="4:4" x14ac:dyDescent="0.35">
      <c r="D135" s="5"/>
    </row>
    <row r="136" spans="4:4" x14ac:dyDescent="0.35">
      <c r="D136" s="5"/>
    </row>
    <row r="137" spans="4:4" x14ac:dyDescent="0.35">
      <c r="D137" s="5"/>
    </row>
    <row r="138" spans="4:4" x14ac:dyDescent="0.35">
      <c r="D138" s="5"/>
    </row>
    <row r="139" spans="4:4" x14ac:dyDescent="0.35">
      <c r="D139" s="5"/>
    </row>
    <row r="140" spans="4:4" x14ac:dyDescent="0.35">
      <c r="D140" s="5"/>
    </row>
    <row r="141" spans="4:4" x14ac:dyDescent="0.35">
      <c r="D141" s="5"/>
    </row>
  </sheetData>
  <sheetProtection selectLockedCells="1" selectUnlockedCells="1"/>
  <mergeCells count="5">
    <mergeCell ref="A6:F6"/>
    <mergeCell ref="A93:E93"/>
    <mergeCell ref="A3:H3"/>
    <mergeCell ref="B4:D4"/>
    <mergeCell ref="B5:G5"/>
  </mergeCells>
  <pageMargins left="0.31496062992125984" right="0.19685039370078741" top="0.59055118110236227" bottom="0.19685039370078741" header="0.31496062992125984" footer="0.19685039370078741"/>
  <pageSetup paperSize="9" orientation="landscape" r:id="rId1"/>
  <headerFooter scaleWithDoc="0">
    <oddHeader>&amp;RPríloha č. 1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51802A-6C86-400A-97D1-950176BBEFD3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0047326-8BB7-4B25-A0A9-1E43F10C0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CA0FA2-8CC2-4E06-B43F-4789F6E8E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Jurášková Agáta</dc:creator>
  <cp:keywords/>
  <dc:description/>
  <cp:lastModifiedBy>Vyšná Miroslava</cp:lastModifiedBy>
  <cp:revision/>
  <cp:lastPrinted>2022-10-20T09:46:37Z</cp:lastPrinted>
  <dcterms:created xsi:type="dcterms:W3CDTF">2020-08-17T09:17:38Z</dcterms:created>
  <dcterms:modified xsi:type="dcterms:W3CDTF">2022-10-20T09:48:01Z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