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Úrad priemyselného vlastníctva SR ( 0969)\03 Dodavka\"/>
    </mc:Choice>
  </mc:AlternateContent>
  <xr:revisionPtr revIDLastSave="0" documentId="13_ncr:1_{58D5D719-B268-4CAE-8460-F9D45B8170BA}" xr6:coauthVersionLast="47" xr6:coauthVersionMax="47" xr10:uidLastSave="{00000000-0000-0000-0000-000000000000}"/>
  <bookViews>
    <workbookView xWindow="-21720" yWindow="-120" windowWidth="21840" windowHeight="12525" xr2:uid="{00000000-000D-0000-FFFF-FFFF00000000}"/>
  </bookViews>
  <sheets>
    <sheet name="Súhrnná info CP" sheetId="1" r:id="rId1"/>
    <sheet name="Limity pre Pozície" sheetId="2" r:id="rId2"/>
  </sheets>
  <definedNames>
    <definedName name="_xlnm.Print_Area" localSheetId="0">'Súhrnná info CP'!$A$1:$L$39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L7" i="1" s="1"/>
  <c r="K7" i="1"/>
  <c r="I8" i="1"/>
  <c r="J8" i="1" s="1"/>
  <c r="L8" i="1" s="1"/>
  <c r="K8" i="1"/>
  <c r="I9" i="1"/>
  <c r="J9" i="1"/>
  <c r="L9" i="1" s="1"/>
  <c r="K9" i="1"/>
  <c r="I10" i="1"/>
  <c r="J10" i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I15" i="1"/>
  <c r="J15" i="1"/>
  <c r="L15" i="1" s="1"/>
  <c r="K15" i="1"/>
  <c r="I16" i="1"/>
  <c r="J16" i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I20" i="1"/>
  <c r="J20" i="1" s="1"/>
  <c r="L20" i="1" s="1"/>
  <c r="K20" i="1"/>
  <c r="I21" i="1"/>
  <c r="J21" i="1"/>
  <c r="L21" i="1" s="1"/>
  <c r="K21" i="1"/>
  <c r="I22" i="1"/>
  <c r="J22" i="1"/>
  <c r="L22" i="1" s="1"/>
  <c r="K22" i="1"/>
  <c r="K6" i="1"/>
  <c r="I6" i="1"/>
  <c r="D10" i="2"/>
  <c r="G2" i="2" s="1"/>
  <c r="F3" i="2"/>
  <c r="F4" i="2"/>
  <c r="F5" i="2"/>
  <c r="F6" i="2"/>
  <c r="F7" i="2"/>
  <c r="F8" i="2"/>
  <c r="F9" i="2"/>
  <c r="F2" i="2"/>
  <c r="G9" i="2" l="1"/>
  <c r="G8" i="2"/>
  <c r="G7" i="2"/>
  <c r="G6" i="2"/>
  <c r="G5" i="2"/>
  <c r="G3" i="2"/>
  <c r="G4" i="2"/>
  <c r="F10" i="2"/>
  <c r="K23" i="1"/>
  <c r="J6" i="1"/>
  <c r="L6" i="1" s="1"/>
  <c r="L23" i="1" l="1"/>
</calcChain>
</file>

<file path=xl/sharedStrings.xml><?xml version="1.0" encoding="utf-8"?>
<sst xmlns="http://schemas.openxmlformats.org/spreadsheetml/2006/main" count="113" uniqueCount="65">
  <si>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</si>
  <si>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</si>
  <si>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</si>
  <si>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</si>
  <si>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</si>
  <si>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</si>
  <si>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</si>
  <si>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</si>
  <si>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</si>
  <si>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</si>
  <si>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</si>
  <si>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</si>
  <si>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</si>
  <si>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</si>
  <si>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</si>
  <si>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</si>
  <si>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</si>
  <si>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</si>
  <si>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</si>
  <si>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</si>
  <si>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</si>
  <si>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</si>
  <si>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</si>
  <si>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</si>
  <si>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IT/IS konzultant (napr. SAP)</t>
  </si>
  <si>
    <t>IT architekt</t>
  </si>
  <si>
    <t>IT tester</t>
  </si>
  <si>
    <t>IT programátor/vývojár</t>
  </si>
  <si>
    <t>Projektový manažér IT projektu</t>
  </si>
  <si>
    <t>IT analytik</t>
  </si>
  <si>
    <t>Školiteľ pre IT systémy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</si>
  <si>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</si>
  <si>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</si>
  <si>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</si>
  <si>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</si>
  <si>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</si>
  <si>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</si>
  <si>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</si>
  <si>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</si>
  <si>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</si>
  <si>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</si>
  <si>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</si>
  <si>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</si>
  <si>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</si>
  <si>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</si>
  <si>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</si>
  <si>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</si>
  <si>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</si>
  <si>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</si>
  <si>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</si>
  <si>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</si>
  <si>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</si>
  <si>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Celková cena:</t>
  </si>
  <si>
    <t>Príloha č. 3: Súhrnná cenová ponuka</t>
  </si>
  <si>
    <t>Verejný obstarávateľ: Úrad priemyselného vlastníctva SR</t>
  </si>
  <si>
    <t>Názov zákazky: Zlepšenia eGOV služieb Úradu priemyselného vlastníctva SR</t>
  </si>
  <si>
    <t>Maximálny možný navrhovaný poče MJ</t>
  </si>
  <si>
    <t>Predpokladaný navrhovaný počet MJ</t>
  </si>
  <si>
    <t>Max. suma za 1 ČD v EUR bez DPH</t>
  </si>
  <si>
    <t xml:space="preserve">Max % podiel pozície na celkovom počte ČD v rámci  projektu </t>
  </si>
  <si>
    <t>Počet človekohodín pre danú pozíciu</t>
  </si>
  <si>
    <t>Jednotková cena za ČD v EUR bez DPH</t>
  </si>
  <si>
    <t>Suma podľa pozíciu celkom   v EUR s DPH</t>
  </si>
  <si>
    <t xml:space="preserve">Podiel pozície na celkovom počte ČD v rámci  projektu 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</si>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</sst>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3" xfId="1" applyFont="1" applyFill="1" applyBorder="1" applyAlignment="1">
      <alignment horizontal="left" vertical="top" wrapText="1"/>
    </xf>
    <xf numFmtId="0" fontId="6" fillId="0" borderId="13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 wrapText="1"/>
    </xf>
    <xf numFmtId="9" fontId="6" fillId="0" borderId="11" xfId="3" applyFont="1" applyBorder="1" applyAlignment="1">
      <alignment horizontal="center" vertical="center" wrapText="1"/>
    </xf>
    <xf numFmtId="9" fontId="5" fillId="0" borderId="12" xfId="3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center" vertical="center"/>
    </xf>
    <xf numFmtId="49" fontId="5" fillId="0" borderId="8" xfId="1" applyNumberFormat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 wrapText="1"/>
    </xf>
    <xf numFmtId="9" fontId="5" fillId="0" borderId="11" xfId="3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9" fontId="5" fillId="0" borderId="2" xfId="3" applyFont="1" applyFill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center" vertical="top" wrapText="1"/>
    </xf>
  </cellXfs>
  <cellStyles count="4">
    <cellStyle name="Normálna" xfId="0" builtinId="0"/>
    <cellStyle name="Normálna 2" xfId="1" xr:uid="{00000000-0005-0000-0000-000001000000}"/>
    <cellStyle name="Normálne 4" xfId="2" xr:uid="{00000000-0005-0000-0000-000002000000}"/>
    <cellStyle name="Percentá" xfId="3" builtinId="5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1"/>
  <sheetViews>
    <sheetView tabSelected="1" topLeftCell="A5" zoomScale="115" zoomScaleNormal="115" workbookViewId="0">
      <selection activeCell="E6" sqref="E6"/>
    </sheetView>
  </sheetViews>
  <sheetFormatPr defaultColWidth="9.15625" defaultRowHeight="12.9" x14ac:dyDescent="0.5"/>
  <cols>
    <col min="1" max="1" width="4.15625" style="21" bestFit="1" customWidth="1"/>
    <col min="2" max="2" width="13.26171875" style="21" customWidth="1"/>
    <col min="3" max="3" width="25.578125" style="21" customWidth="1"/>
    <col min="4" max="4" width="7.15625" style="22" customWidth="1"/>
    <col min="5" max="5" width="11.83984375" style="23" customWidth="1"/>
    <col min="6" max="7" width="13.26171875" style="2" customWidth="1"/>
    <col min="8" max="8" width="9.41796875" style="2" customWidth="1"/>
    <col min="9" max="9" width="13.26171875" style="24" customWidth="1"/>
    <col min="10" max="10" width="13.26171875" style="25" customWidth="1"/>
    <col min="11" max="12" width="13.26171875" style="24" customWidth="1"/>
    <col min="13" max="16384" width="9.15625" style="2"/>
  </cols>
  <sheetData>
    <row r="1" spans="1:12" x14ac:dyDescent="0.5">
      <c r="A1" s="78" t="s">
        <v>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x14ac:dyDescent="0.5">
      <c r="A2" s="51" t="s">
        <v>54</v>
      </c>
      <c r="B2" s="51"/>
    </row>
    <row r="3" spans="1:12" x14ac:dyDescent="0.5">
      <c r="A3" s="81" t="s">
        <v>55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</row>
    <row r="4" spans="1:12" ht="30" customHeight="1" x14ac:dyDescent="0.5">
      <c r="A4" s="82" t="s">
        <v>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" customFormat="1" ht="46.8" x14ac:dyDescent="0.55000000000000004">
      <c r="A5" s="32" t="s">
        <v>0</v>
      </c>
      <c r="B5" s="52" t="s">
        <v>31</v>
      </c>
      <c r="C5" s="33" t="s">
        <v>18</v>
      </c>
      <c r="D5" s="34" t="s">
        <v>17</v>
      </c>
      <c r="E5" s="35" t="s">
        <v>56</v>
      </c>
      <c r="F5" s="58" t="s">
        <v>57</v>
      </c>
      <c r="G5" s="36" t="s">
        <v>1</v>
      </c>
      <c r="H5" s="37" t="s">
        <v>15</v>
      </c>
      <c r="I5" s="38" t="s">
        <v>2</v>
      </c>
      <c r="J5" s="47" t="s">
        <v>3</v>
      </c>
      <c r="K5" s="49" t="s">
        <v>4</v>
      </c>
      <c r="L5" s="39" t="s">
        <v>5</v>
      </c>
    </row>
    <row r="6" spans="1:12" s="3" customFormat="1" ht="25" customHeight="1" x14ac:dyDescent="0.55000000000000004">
      <c r="A6" s="40" t="s">
        <v>6</v>
      </c>
      <c r="B6" s="53" t="s">
        <v>32</v>
      </c>
      <c r="C6" s="41" t="s">
        <v>25</v>
      </c>
      <c r="D6" s="42" t="s">
        <v>35</v>
      </c>
      <c r="E6" s="43">
        <v>50</v>
      </c>
      <c r="F6" s="62"/>
      <c r="G6" s="44"/>
      <c r="H6" s="45"/>
      <c r="I6" s="46">
        <f>G6*H6</f>
        <v>0</v>
      </c>
      <c r="J6" s="48">
        <f t="shared" ref="J6" si="0">G6+I6</f>
        <v>0</v>
      </c>
      <c r="K6" s="57">
        <f>F6*G6</f>
        <v>0</v>
      </c>
      <c r="L6" s="56">
        <f>J6*F6</f>
        <v>0</v>
      </c>
    </row>
    <row r="7" spans="1:12" s="3" customFormat="1" ht="25" customHeight="1" x14ac:dyDescent="0.55000000000000004">
      <c r="A7" s="40" t="s">
        <v>36</v>
      </c>
      <c r="B7" s="53" t="s">
        <v>32</v>
      </c>
      <c r="C7" s="41" t="s">
        <v>28</v>
      </c>
      <c r="D7" s="42" t="s">
        <v>35</v>
      </c>
      <c r="E7" s="43">
        <v>10</v>
      </c>
      <c r="F7" s="62"/>
      <c r="G7" s="44"/>
      <c r="H7" s="45"/>
      <c r="I7" s="46">
        <f t="shared" ref="I7:I22" si="1">G7*H7</f>
        <v>0</v>
      </c>
      <c r="J7" s="48">
        <f t="shared" ref="J7:J22" si="2">G7+I7</f>
        <v>0</v>
      </c>
      <c r="K7" s="57">
        <f t="shared" ref="K7:K22" si="3">F7*G7</f>
        <v>0</v>
      </c>
      <c r="L7" s="56">
        <f t="shared" ref="L7:L22" si="4">J7*F7</f>
        <v>0</v>
      </c>
    </row>
    <row r="8" spans="1:12" s="3" customFormat="1" ht="25" customHeight="1" x14ac:dyDescent="0.55000000000000004">
      <c r="A8" s="40" t="s">
        <v>37</v>
      </c>
      <c r="B8" s="53" t="s">
        <v>32</v>
      </c>
      <c r="C8" s="41" t="s">
        <v>29</v>
      </c>
      <c r="D8" s="42" t="s">
        <v>35</v>
      </c>
      <c r="E8" s="43">
        <v>246</v>
      </c>
      <c r="F8" s="62"/>
      <c r="G8" s="44"/>
      <c r="H8" s="45"/>
      <c r="I8" s="46">
        <f t="shared" si="1"/>
        <v>0</v>
      </c>
      <c r="J8" s="48">
        <f t="shared" si="2"/>
        <v>0</v>
      </c>
      <c r="K8" s="57">
        <f t="shared" si="3"/>
        <v>0</v>
      </c>
      <c r="L8" s="56">
        <f t="shared" si="4"/>
        <v>0</v>
      </c>
    </row>
    <row r="9" spans="1:12" s="3" customFormat="1" ht="25" customHeight="1" x14ac:dyDescent="0.55000000000000004">
      <c r="A9" s="40" t="s">
        <v>38</v>
      </c>
      <c r="B9" s="53" t="s">
        <v>32</v>
      </c>
      <c r="C9" s="41" t="s">
        <v>23</v>
      </c>
      <c r="D9" s="42" t="s">
        <v>35</v>
      </c>
      <c r="E9" s="43">
        <v>20</v>
      </c>
      <c r="F9" s="62"/>
      <c r="G9" s="44"/>
      <c r="H9" s="45"/>
      <c r="I9" s="46">
        <f t="shared" si="1"/>
        <v>0</v>
      </c>
      <c r="J9" s="48">
        <f t="shared" si="2"/>
        <v>0</v>
      </c>
      <c r="K9" s="57">
        <f t="shared" si="3"/>
        <v>0</v>
      </c>
      <c r="L9" s="56">
        <f t="shared" si="4"/>
        <v>0</v>
      </c>
    </row>
    <row r="10" spans="1:12" s="3" customFormat="1" ht="25" customHeight="1" x14ac:dyDescent="0.55000000000000004">
      <c r="A10" s="40" t="s">
        <v>39</v>
      </c>
      <c r="B10" s="53" t="s">
        <v>32</v>
      </c>
      <c r="C10" s="41" t="s">
        <v>24</v>
      </c>
      <c r="D10" s="42" t="s">
        <v>35</v>
      </c>
      <c r="E10" s="43">
        <v>30</v>
      </c>
      <c r="F10" s="62"/>
      <c r="G10" s="44"/>
      <c r="H10" s="45"/>
      <c r="I10" s="46">
        <f t="shared" si="1"/>
        <v>0</v>
      </c>
      <c r="J10" s="48">
        <f t="shared" si="2"/>
        <v>0</v>
      </c>
      <c r="K10" s="57">
        <f t="shared" si="3"/>
        <v>0</v>
      </c>
      <c r="L10" s="56">
        <f t="shared" si="4"/>
        <v>0</v>
      </c>
    </row>
    <row r="11" spans="1:12" s="3" customFormat="1" ht="25" customHeight="1" x14ac:dyDescent="0.55000000000000004">
      <c r="A11" s="40" t="s">
        <v>40</v>
      </c>
      <c r="B11" s="53" t="s">
        <v>33</v>
      </c>
      <c r="C11" s="41" t="s">
        <v>25</v>
      </c>
      <c r="D11" s="42" t="s">
        <v>35</v>
      </c>
      <c r="E11" s="43">
        <v>20</v>
      </c>
      <c r="F11" s="62"/>
      <c r="G11" s="44"/>
      <c r="H11" s="45"/>
      <c r="I11" s="46">
        <f t="shared" si="1"/>
        <v>0</v>
      </c>
      <c r="J11" s="48">
        <f t="shared" si="2"/>
        <v>0</v>
      </c>
      <c r="K11" s="57">
        <f t="shared" si="3"/>
        <v>0</v>
      </c>
      <c r="L11" s="56">
        <f t="shared" si="4"/>
        <v>0</v>
      </c>
    </row>
    <row r="12" spans="1:12" s="3" customFormat="1" ht="25" customHeight="1" x14ac:dyDescent="0.55000000000000004">
      <c r="A12" s="40" t="s">
        <v>41</v>
      </c>
      <c r="B12" s="53" t="s">
        <v>33</v>
      </c>
      <c r="C12" s="41" t="s">
        <v>26</v>
      </c>
      <c r="D12" s="42" t="s">
        <v>35</v>
      </c>
      <c r="E12" s="43">
        <v>64</v>
      </c>
      <c r="F12" s="62"/>
      <c r="G12" s="44"/>
      <c r="H12" s="45"/>
      <c r="I12" s="46">
        <f t="shared" si="1"/>
        <v>0</v>
      </c>
      <c r="J12" s="48">
        <f t="shared" si="2"/>
        <v>0</v>
      </c>
      <c r="K12" s="57">
        <f t="shared" si="3"/>
        <v>0</v>
      </c>
      <c r="L12" s="56">
        <f t="shared" si="4"/>
        <v>0</v>
      </c>
    </row>
    <row r="13" spans="1:12" s="3" customFormat="1" ht="25" customHeight="1" x14ac:dyDescent="0.55000000000000004">
      <c r="A13" s="40" t="s">
        <v>42</v>
      </c>
      <c r="B13" s="53" t="s">
        <v>33</v>
      </c>
      <c r="C13" s="41" t="s">
        <v>27</v>
      </c>
      <c r="D13" s="42" t="s">
        <v>35</v>
      </c>
      <c r="E13" s="43">
        <v>532</v>
      </c>
      <c r="F13" s="62"/>
      <c r="G13" s="44"/>
      <c r="H13" s="45"/>
      <c r="I13" s="46">
        <f t="shared" si="1"/>
        <v>0</v>
      </c>
      <c r="J13" s="48">
        <f t="shared" si="2"/>
        <v>0</v>
      </c>
      <c r="K13" s="57">
        <f t="shared" si="3"/>
        <v>0</v>
      </c>
      <c r="L13" s="56">
        <f t="shared" si="4"/>
        <v>0</v>
      </c>
    </row>
    <row r="14" spans="1:12" s="3" customFormat="1" ht="25" customHeight="1" x14ac:dyDescent="0.55000000000000004">
      <c r="A14" s="40" t="s">
        <v>43</v>
      </c>
      <c r="B14" s="53" t="s">
        <v>33</v>
      </c>
      <c r="C14" s="41" t="s">
        <v>28</v>
      </c>
      <c r="D14" s="42" t="s">
        <v>35</v>
      </c>
      <c r="E14" s="43">
        <v>27</v>
      </c>
      <c r="F14" s="62"/>
      <c r="G14" s="44"/>
      <c r="H14" s="45"/>
      <c r="I14" s="46">
        <f t="shared" si="1"/>
        <v>0</v>
      </c>
      <c r="J14" s="48">
        <f t="shared" si="2"/>
        <v>0</v>
      </c>
      <c r="K14" s="57">
        <f t="shared" si="3"/>
        <v>0</v>
      </c>
      <c r="L14" s="56">
        <f t="shared" si="4"/>
        <v>0</v>
      </c>
    </row>
    <row r="15" spans="1:12" s="3" customFormat="1" ht="25" customHeight="1" x14ac:dyDescent="0.55000000000000004">
      <c r="A15" s="40" t="s">
        <v>44</v>
      </c>
      <c r="B15" s="53" t="s">
        <v>33</v>
      </c>
      <c r="C15" s="41" t="s">
        <v>29</v>
      </c>
      <c r="D15" s="42" t="s">
        <v>35</v>
      </c>
      <c r="E15" s="43">
        <v>126</v>
      </c>
      <c r="F15" s="62"/>
      <c r="G15" s="44"/>
      <c r="H15" s="45"/>
      <c r="I15" s="46">
        <f t="shared" si="1"/>
        <v>0</v>
      </c>
      <c r="J15" s="48">
        <f t="shared" si="2"/>
        <v>0</v>
      </c>
      <c r="K15" s="57">
        <f t="shared" si="3"/>
        <v>0</v>
      </c>
      <c r="L15" s="56">
        <f t="shared" si="4"/>
        <v>0</v>
      </c>
    </row>
    <row r="16" spans="1:12" s="3" customFormat="1" ht="25" customHeight="1" x14ac:dyDescent="0.55000000000000004">
      <c r="A16" s="40" t="s">
        <v>45</v>
      </c>
      <c r="B16" s="53" t="s">
        <v>33</v>
      </c>
      <c r="C16" s="41" t="s">
        <v>23</v>
      </c>
      <c r="D16" s="42" t="s">
        <v>35</v>
      </c>
      <c r="E16" s="43">
        <v>49</v>
      </c>
      <c r="F16" s="62"/>
      <c r="G16" s="44"/>
      <c r="H16" s="45"/>
      <c r="I16" s="46">
        <f t="shared" si="1"/>
        <v>0</v>
      </c>
      <c r="J16" s="48">
        <f t="shared" si="2"/>
        <v>0</v>
      </c>
      <c r="K16" s="57">
        <f t="shared" si="3"/>
        <v>0</v>
      </c>
      <c r="L16" s="56">
        <f t="shared" si="4"/>
        <v>0</v>
      </c>
    </row>
    <row r="17" spans="1:13" s="3" customFormat="1" ht="25" customHeight="1" x14ac:dyDescent="0.55000000000000004">
      <c r="A17" s="40" t="s">
        <v>46</v>
      </c>
      <c r="B17" s="53" t="s">
        <v>33</v>
      </c>
      <c r="C17" s="41" t="s">
        <v>24</v>
      </c>
      <c r="D17" s="42" t="s">
        <v>35</v>
      </c>
      <c r="E17" s="43">
        <v>40</v>
      </c>
      <c r="F17" s="62"/>
      <c r="G17" s="44"/>
      <c r="H17" s="45"/>
      <c r="I17" s="46">
        <f t="shared" si="1"/>
        <v>0</v>
      </c>
      <c r="J17" s="48">
        <f t="shared" si="2"/>
        <v>0</v>
      </c>
      <c r="K17" s="57">
        <f t="shared" si="3"/>
        <v>0</v>
      </c>
      <c r="L17" s="56">
        <f t="shared" si="4"/>
        <v>0</v>
      </c>
    </row>
    <row r="18" spans="1:13" s="3" customFormat="1" ht="25" customHeight="1" x14ac:dyDescent="0.55000000000000004">
      <c r="A18" s="40" t="s">
        <v>47</v>
      </c>
      <c r="B18" s="53" t="s">
        <v>34</v>
      </c>
      <c r="C18" s="41" t="s">
        <v>26</v>
      </c>
      <c r="D18" s="42" t="s">
        <v>35</v>
      </c>
      <c r="E18" s="43">
        <v>54</v>
      </c>
      <c r="F18" s="62"/>
      <c r="G18" s="44"/>
      <c r="H18" s="45"/>
      <c r="I18" s="46">
        <f t="shared" si="1"/>
        <v>0</v>
      </c>
      <c r="J18" s="48">
        <f t="shared" si="2"/>
        <v>0</v>
      </c>
      <c r="K18" s="57">
        <f t="shared" si="3"/>
        <v>0</v>
      </c>
      <c r="L18" s="56">
        <f t="shared" si="4"/>
        <v>0</v>
      </c>
    </row>
    <row r="19" spans="1:13" s="3" customFormat="1" ht="25" customHeight="1" x14ac:dyDescent="0.55000000000000004">
      <c r="A19" s="40" t="s">
        <v>48</v>
      </c>
      <c r="B19" s="53" t="s">
        <v>34</v>
      </c>
      <c r="C19" s="41" t="s">
        <v>27</v>
      </c>
      <c r="D19" s="42" t="s">
        <v>35</v>
      </c>
      <c r="E19" s="43">
        <v>109</v>
      </c>
      <c r="F19" s="62"/>
      <c r="G19" s="44"/>
      <c r="H19" s="45"/>
      <c r="I19" s="46">
        <f t="shared" si="1"/>
        <v>0</v>
      </c>
      <c r="J19" s="48">
        <f t="shared" si="2"/>
        <v>0</v>
      </c>
      <c r="K19" s="57">
        <f t="shared" si="3"/>
        <v>0</v>
      </c>
      <c r="L19" s="56">
        <f t="shared" si="4"/>
        <v>0</v>
      </c>
    </row>
    <row r="20" spans="1:13" s="3" customFormat="1" ht="25" customHeight="1" x14ac:dyDescent="0.55000000000000004">
      <c r="A20" s="40" t="s">
        <v>49</v>
      </c>
      <c r="B20" s="53" t="s">
        <v>34</v>
      </c>
      <c r="C20" s="41" t="s">
        <v>28</v>
      </c>
      <c r="D20" s="42" t="s">
        <v>35</v>
      </c>
      <c r="E20" s="43">
        <v>10</v>
      </c>
      <c r="F20" s="62"/>
      <c r="G20" s="44"/>
      <c r="H20" s="45"/>
      <c r="I20" s="46">
        <f t="shared" si="1"/>
        <v>0</v>
      </c>
      <c r="J20" s="48">
        <f t="shared" si="2"/>
        <v>0</v>
      </c>
      <c r="K20" s="57">
        <f t="shared" si="3"/>
        <v>0</v>
      </c>
      <c r="L20" s="56">
        <f t="shared" si="4"/>
        <v>0</v>
      </c>
    </row>
    <row r="21" spans="1:13" s="3" customFormat="1" ht="25" customHeight="1" x14ac:dyDescent="0.55000000000000004">
      <c r="A21" s="40" t="s">
        <v>50</v>
      </c>
      <c r="B21" s="53" t="s">
        <v>34</v>
      </c>
      <c r="C21" s="41" t="s">
        <v>23</v>
      </c>
      <c r="D21" s="42" t="s">
        <v>35</v>
      </c>
      <c r="E21" s="43">
        <v>27</v>
      </c>
      <c r="F21" s="62"/>
      <c r="G21" s="44"/>
      <c r="H21" s="45"/>
      <c r="I21" s="46">
        <f t="shared" si="1"/>
        <v>0</v>
      </c>
      <c r="J21" s="48">
        <f t="shared" si="2"/>
        <v>0</v>
      </c>
      <c r="K21" s="57">
        <f t="shared" si="3"/>
        <v>0</v>
      </c>
      <c r="L21" s="56">
        <f t="shared" si="4"/>
        <v>0</v>
      </c>
    </row>
    <row r="22" spans="1:13" s="3" customFormat="1" ht="25" customHeight="1" thickBot="1" x14ac:dyDescent="0.6">
      <c r="A22" s="40" t="s">
        <v>51</v>
      </c>
      <c r="B22" s="53" t="s">
        <v>34</v>
      </c>
      <c r="C22" s="41" t="s">
        <v>30</v>
      </c>
      <c r="D22" s="42" t="s">
        <v>35</v>
      </c>
      <c r="E22" s="43">
        <v>14</v>
      </c>
      <c r="F22" s="62"/>
      <c r="G22" s="44"/>
      <c r="H22" s="45"/>
      <c r="I22" s="46">
        <f t="shared" si="1"/>
        <v>0</v>
      </c>
      <c r="J22" s="48">
        <f t="shared" si="2"/>
        <v>0</v>
      </c>
      <c r="K22" s="57">
        <f t="shared" si="3"/>
        <v>0</v>
      </c>
      <c r="L22" s="56">
        <f t="shared" si="4"/>
        <v>0</v>
      </c>
    </row>
    <row r="23" spans="1:13" s="3" customFormat="1" ht="25" customHeight="1" thickBot="1" x14ac:dyDescent="0.6">
      <c r="A23" s="83" t="s">
        <v>52</v>
      </c>
      <c r="B23" s="83"/>
      <c r="C23" s="83"/>
      <c r="D23" s="83"/>
      <c r="E23" s="83"/>
      <c r="F23" s="83"/>
      <c r="G23" s="83"/>
      <c r="H23" s="83"/>
      <c r="I23" s="83"/>
      <c r="J23" s="84"/>
      <c r="K23" s="55">
        <f>SUM(K6:K6)</f>
        <v>0</v>
      </c>
      <c r="L23" s="50">
        <f>SUM(L6:L6)</f>
        <v>0</v>
      </c>
    </row>
    <row r="24" spans="1:13" s="9" customFormat="1" ht="28.5" customHeight="1" x14ac:dyDescent="0.5">
      <c r="A24" s="4"/>
      <c r="B24" s="4"/>
      <c r="C24" s="4"/>
      <c r="D24" s="5"/>
      <c r="E24" s="6"/>
      <c r="F24" s="7"/>
      <c r="G24" s="7"/>
      <c r="H24" s="7"/>
      <c r="I24" s="7"/>
      <c r="J24" s="8"/>
      <c r="K24" s="4"/>
      <c r="L24" s="4"/>
      <c r="M24" s="4"/>
    </row>
    <row r="25" spans="1:13" s="9" customFormat="1" ht="27" customHeight="1" x14ac:dyDescent="0.5">
      <c r="A25" s="30"/>
      <c r="B25" s="30"/>
      <c r="C25" s="30"/>
      <c r="D25" s="79" t="s">
        <v>19</v>
      </c>
      <c r="E25" s="79"/>
      <c r="F25" s="79"/>
      <c r="G25" s="79"/>
      <c r="H25" s="7"/>
      <c r="I25" s="7"/>
      <c r="J25" s="8"/>
      <c r="K25" s="4"/>
      <c r="L25" s="4"/>
      <c r="M25" s="4"/>
    </row>
    <row r="26" spans="1:13" s="11" customFormat="1" ht="15" customHeight="1" x14ac:dyDescent="0.55000000000000004">
      <c r="A26" s="80" t="s">
        <v>9</v>
      </c>
      <c r="B26" s="80"/>
      <c r="C26" s="80"/>
      <c r="D26" s="85"/>
      <c r="E26" s="85"/>
      <c r="F26" s="85"/>
      <c r="G26" s="85"/>
      <c r="H26" s="14"/>
      <c r="I26" s="14"/>
      <c r="J26" s="27"/>
      <c r="K26" s="10"/>
      <c r="L26" s="10"/>
      <c r="M26" s="10"/>
    </row>
    <row r="27" spans="1:13" s="11" customFormat="1" ht="15" customHeight="1" x14ac:dyDescent="0.55000000000000004">
      <c r="A27" s="70" t="s">
        <v>10</v>
      </c>
      <c r="B27" s="70"/>
      <c r="C27" s="70"/>
      <c r="D27" s="71"/>
      <c r="E27" s="71"/>
      <c r="F27" s="71"/>
      <c r="G27" s="71"/>
      <c r="H27" s="14"/>
      <c r="I27" s="14"/>
      <c r="J27" s="27"/>
      <c r="K27" s="10"/>
      <c r="L27" s="10"/>
      <c r="M27" s="10"/>
    </row>
    <row r="28" spans="1:13" s="11" customFormat="1" ht="15" customHeight="1" x14ac:dyDescent="0.55000000000000004">
      <c r="A28" s="70" t="s">
        <v>11</v>
      </c>
      <c r="B28" s="70"/>
      <c r="C28" s="70"/>
      <c r="D28" s="71"/>
      <c r="E28" s="71"/>
      <c r="F28" s="71"/>
      <c r="G28" s="71"/>
      <c r="H28" s="14"/>
      <c r="I28" s="14"/>
      <c r="J28" s="27"/>
      <c r="K28" s="10"/>
      <c r="L28" s="10"/>
      <c r="M28" s="10"/>
    </row>
    <row r="29" spans="1:13" s="11" customFormat="1" ht="15" customHeight="1" x14ac:dyDescent="0.55000000000000004">
      <c r="A29" s="70" t="s">
        <v>12</v>
      </c>
      <c r="B29" s="70"/>
      <c r="C29" s="70"/>
      <c r="D29" s="71"/>
      <c r="E29" s="71"/>
      <c r="F29" s="71"/>
      <c r="G29" s="71"/>
      <c r="H29" s="14"/>
      <c r="I29" s="14"/>
      <c r="J29" s="27"/>
      <c r="K29" s="10"/>
      <c r="L29" s="10"/>
      <c r="M29" s="10"/>
    </row>
    <row r="30" spans="1:13" s="11" customFormat="1" ht="15" customHeight="1" x14ac:dyDescent="0.55000000000000004">
      <c r="A30" s="70" t="s">
        <v>13</v>
      </c>
      <c r="B30" s="70"/>
      <c r="C30" s="70"/>
      <c r="D30" s="71"/>
      <c r="E30" s="71"/>
      <c r="F30" s="71"/>
      <c r="G30" s="71"/>
      <c r="H30" s="14"/>
      <c r="I30" s="72"/>
      <c r="J30" s="72"/>
      <c r="K30" s="72"/>
      <c r="L30" s="10"/>
      <c r="M30" s="10"/>
    </row>
    <row r="31" spans="1:13" s="11" customFormat="1" ht="15" customHeight="1" x14ac:dyDescent="0.55000000000000004">
      <c r="A31" s="70" t="s">
        <v>14</v>
      </c>
      <c r="B31" s="70"/>
      <c r="C31" s="70"/>
      <c r="D31" s="71"/>
      <c r="E31" s="71"/>
      <c r="F31" s="71"/>
      <c r="G31" s="71"/>
      <c r="H31" s="14"/>
      <c r="I31" s="72"/>
      <c r="J31" s="72"/>
      <c r="K31" s="72"/>
      <c r="M31" s="10"/>
    </row>
    <row r="32" spans="1:13" s="9" customFormat="1" x14ac:dyDescent="0.5">
      <c r="A32" s="26"/>
      <c r="B32" s="26"/>
      <c r="C32" s="26"/>
      <c r="D32" s="5"/>
      <c r="E32" s="6"/>
      <c r="F32" s="7"/>
      <c r="G32" s="7"/>
      <c r="H32" s="7"/>
      <c r="I32" s="72"/>
      <c r="J32" s="72"/>
      <c r="K32" s="72"/>
      <c r="M32" s="4"/>
    </row>
    <row r="33" spans="1:13" s="9" customFormat="1" ht="15" customHeight="1" x14ac:dyDescent="0.5">
      <c r="A33" s="4" t="s">
        <v>7</v>
      </c>
      <c r="B33" s="4"/>
      <c r="C33" s="4"/>
      <c r="D33" s="5"/>
      <c r="E33" s="6"/>
      <c r="F33" s="7"/>
      <c r="G33" s="7"/>
      <c r="H33" s="7"/>
      <c r="I33" s="72"/>
      <c r="J33" s="72"/>
      <c r="K33" s="72"/>
      <c r="M33" s="4"/>
    </row>
    <row r="34" spans="1:13" s="9" customFormat="1" ht="15" customHeight="1" x14ac:dyDescent="0.5">
      <c r="A34" s="4" t="s">
        <v>8</v>
      </c>
      <c r="B34" s="4"/>
      <c r="C34" s="28"/>
      <c r="D34" s="5"/>
      <c r="E34" s="6"/>
      <c r="F34" s="7"/>
      <c r="G34" s="7"/>
      <c r="H34" s="7"/>
      <c r="I34" s="73"/>
      <c r="J34" s="73"/>
      <c r="K34" s="73"/>
      <c r="M34" s="4"/>
    </row>
    <row r="35" spans="1:13" s="11" customFormat="1" ht="25" customHeight="1" x14ac:dyDescent="0.55000000000000004">
      <c r="A35" s="10"/>
      <c r="B35" s="10"/>
      <c r="D35" s="12"/>
      <c r="E35" s="13"/>
      <c r="F35" s="14"/>
      <c r="G35" s="14"/>
      <c r="H35" s="14"/>
      <c r="I35" s="74" t="s">
        <v>21</v>
      </c>
      <c r="J35" s="74"/>
      <c r="K35" s="74"/>
      <c r="M35" s="10"/>
    </row>
    <row r="36" spans="1:13" s="11" customFormat="1" ht="15" customHeight="1" x14ac:dyDescent="0.55000000000000004">
      <c r="A36" s="70" t="s">
        <v>16</v>
      </c>
      <c r="B36" s="70"/>
      <c r="C36" s="70"/>
      <c r="D36" s="10"/>
      <c r="E36" s="10"/>
      <c r="F36" s="10"/>
      <c r="G36" s="10"/>
      <c r="H36" s="10"/>
      <c r="I36" s="75"/>
      <c r="J36" s="75"/>
      <c r="K36" s="75"/>
      <c r="M36" s="10"/>
    </row>
    <row r="37" spans="1:13" s="9" customFormat="1" ht="15" customHeight="1" x14ac:dyDescent="0.5">
      <c r="A37" s="29"/>
      <c r="B37" s="54"/>
      <c r="C37" s="76" t="s">
        <v>20</v>
      </c>
      <c r="D37" s="77"/>
      <c r="E37" s="77"/>
      <c r="F37" s="77"/>
      <c r="G37" s="77"/>
      <c r="H37" s="7"/>
      <c r="I37" s="7"/>
      <c r="J37" s="8"/>
      <c r="K37" s="4"/>
      <c r="M37" s="4"/>
    </row>
    <row r="38" spans="1:13" s="16" customFormat="1" x14ac:dyDescent="0.5">
      <c r="D38" s="17"/>
      <c r="E38" s="17"/>
      <c r="I38" s="18"/>
      <c r="J38" s="19"/>
      <c r="L38" s="15"/>
    </row>
    <row r="39" spans="1:13" s="20" customFormat="1" ht="15" customHeight="1" x14ac:dyDescent="0.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16"/>
    </row>
    <row r="40" spans="1:13" s="20" customFormat="1" ht="15" customHeight="1" x14ac:dyDescent="0.5500000000000000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3" x14ac:dyDescent="0.5">
      <c r="L41" s="31"/>
    </row>
  </sheetData>
  <mergeCells count="21">
    <mergeCell ref="A1:L1"/>
    <mergeCell ref="D25:G25"/>
    <mergeCell ref="A26:C26"/>
    <mergeCell ref="A3:G3"/>
    <mergeCell ref="A4:L4"/>
    <mergeCell ref="A23:J23"/>
    <mergeCell ref="D26:G26"/>
    <mergeCell ref="I30:K34"/>
    <mergeCell ref="A36:C36"/>
    <mergeCell ref="I35:K36"/>
    <mergeCell ref="C37:G37"/>
    <mergeCell ref="A31:C31"/>
    <mergeCell ref="D31:G31"/>
    <mergeCell ref="A30:C30"/>
    <mergeCell ref="D30:G30"/>
    <mergeCell ref="A27:C27"/>
    <mergeCell ref="D27:G27"/>
    <mergeCell ref="A28:C28"/>
    <mergeCell ref="D28:G28"/>
    <mergeCell ref="A29:C29"/>
    <mergeCell ref="D29:G29"/>
  </mergeCells>
  <phoneticPr fontId="9" type="noConversion"/>
  <conditionalFormatting sqref="F6:H22">
    <cfRule type="containsBlanks" dxfId="6" priority="7">
      <formula>LEN(TRIM(F6))=0</formula>
    </cfRule>
  </conditionalFormatting>
  <conditionalFormatting sqref="I6:L22">
    <cfRule type="cellIs" dxfId="5" priority="6" operator="lessThanOrEqual">
      <formula>0</formula>
    </cfRule>
  </conditionalFormatting>
  <conditionalFormatting sqref="K23:L23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D26:G31">
    <cfRule type="containsBlanks" dxfId="2" priority="4">
      <formula>LEN(TRIM(D26))=0</formula>
    </cfRule>
  </conditionalFormatting>
  <conditionalFormatting sqref="C33:C34">
    <cfRule type="containsBlanks" dxfId="1" priority="2">
      <formula>LEN(TRIM(C33))=0</formula>
    </cfRule>
  </conditionalFormatting>
  <pageMargins left="0.59055118110236227" right="0.59055118110236227" top="1.1811023622047245" bottom="0.39370078740157483" header="0.51181102362204722" footer="0.51181102362204722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E1" sqref="E1"/>
    </sheetView>
  </sheetViews>
  <sheetFormatPr defaultRowHeight="14.4" x14ac:dyDescent="0.55000000000000004"/>
  <cols>
    <col min="1" max="1" width="25.578125" customWidth="1"/>
    <col min="2" max="2" width="12" customWidth="1"/>
    <col min="3" max="3" width="13.68359375" customWidth="1"/>
    <col min="4" max="7" width="13.26171875" customWidth="1"/>
  </cols>
  <sheetData>
    <row r="1" spans="1:7" ht="58.5" x14ac:dyDescent="0.55000000000000004">
      <c r="A1" s="86" t="s">
        <v>18</v>
      </c>
      <c r="B1" s="49" t="s">
        <v>58</v>
      </c>
      <c r="C1" s="49" t="s">
        <v>59</v>
      </c>
      <c r="D1" s="87" t="s">
        <v>60</v>
      </c>
      <c r="E1" s="87" t="s">
        <v>61</v>
      </c>
      <c r="F1" s="87" t="s">
        <v>62</v>
      </c>
      <c r="G1" s="49" t="s">
        <v>63</v>
      </c>
    </row>
    <row r="2" spans="1:7" x14ac:dyDescent="0.55000000000000004">
      <c r="A2" s="41" t="s">
        <v>25</v>
      </c>
      <c r="B2" s="59">
        <v>500</v>
      </c>
      <c r="C2" s="60">
        <v>0.1</v>
      </c>
      <c r="D2" s="62"/>
      <c r="E2" s="44"/>
      <c r="F2" s="48">
        <f>E2*D2</f>
        <v>0</v>
      </c>
      <c r="G2" s="61" t="str">
        <f>IF(D2="","",D2/$D$10)</f>
        <v/>
      </c>
    </row>
    <row r="3" spans="1:7" x14ac:dyDescent="0.55000000000000004">
      <c r="A3" s="41" t="s">
        <v>28</v>
      </c>
      <c r="B3" s="59">
        <v>500</v>
      </c>
      <c r="C3" s="60">
        <v>0.04</v>
      </c>
      <c r="D3" s="62"/>
      <c r="E3" s="44"/>
      <c r="F3" s="48">
        <f t="shared" ref="F3:F9" si="0">E3*D3</f>
        <v>0</v>
      </c>
      <c r="G3" s="61" t="str">
        <f t="shared" ref="G3:G9" si="1">IF(D3="","",D3/$D$10)</f>
        <v/>
      </c>
    </row>
    <row r="4" spans="1:7" x14ac:dyDescent="0.55000000000000004">
      <c r="A4" s="41" t="s">
        <v>29</v>
      </c>
      <c r="B4" s="59">
        <v>450</v>
      </c>
      <c r="C4" s="60">
        <v>0.5</v>
      </c>
      <c r="D4" s="62"/>
      <c r="E4" s="44"/>
      <c r="F4" s="48">
        <f t="shared" si="0"/>
        <v>0</v>
      </c>
      <c r="G4" s="61" t="str">
        <f t="shared" si="1"/>
        <v/>
      </c>
    </row>
    <row r="5" spans="1:7" x14ac:dyDescent="0.55000000000000004">
      <c r="A5" s="41" t="s">
        <v>23</v>
      </c>
      <c r="B5" s="59">
        <v>464</v>
      </c>
      <c r="C5" s="60">
        <v>0.15</v>
      </c>
      <c r="D5" s="62"/>
      <c r="E5" s="44"/>
      <c r="F5" s="48">
        <f t="shared" si="0"/>
        <v>0</v>
      </c>
      <c r="G5" s="61" t="str">
        <f t="shared" si="1"/>
        <v/>
      </c>
    </row>
    <row r="6" spans="1:7" x14ac:dyDescent="0.55000000000000004">
      <c r="A6" s="41" t="s">
        <v>24</v>
      </c>
      <c r="B6" s="59">
        <v>448</v>
      </c>
      <c r="C6" s="60">
        <v>0.5</v>
      </c>
      <c r="D6" s="62"/>
      <c r="E6" s="44"/>
      <c r="F6" s="48">
        <f t="shared" si="0"/>
        <v>0</v>
      </c>
      <c r="G6" s="61" t="str">
        <f t="shared" si="1"/>
        <v/>
      </c>
    </row>
    <row r="7" spans="1:7" x14ac:dyDescent="0.55000000000000004">
      <c r="A7" s="41" t="s">
        <v>26</v>
      </c>
      <c r="B7" s="59">
        <v>380</v>
      </c>
      <c r="C7" s="60">
        <v>0.15</v>
      </c>
      <c r="D7" s="62"/>
      <c r="E7" s="44"/>
      <c r="F7" s="48">
        <f t="shared" si="0"/>
        <v>0</v>
      </c>
      <c r="G7" s="61" t="str">
        <f t="shared" si="1"/>
        <v/>
      </c>
    </row>
    <row r="8" spans="1:7" x14ac:dyDescent="0.55000000000000004">
      <c r="A8" s="41" t="s">
        <v>27</v>
      </c>
      <c r="B8" s="59">
        <v>400</v>
      </c>
      <c r="C8" s="60">
        <v>0.6</v>
      </c>
      <c r="D8" s="62"/>
      <c r="E8" s="44"/>
      <c r="F8" s="48">
        <f t="shared" si="0"/>
        <v>0</v>
      </c>
      <c r="G8" s="61" t="str">
        <f t="shared" si="1"/>
        <v/>
      </c>
    </row>
    <row r="9" spans="1:7" x14ac:dyDescent="0.55000000000000004">
      <c r="A9" s="41" t="s">
        <v>30</v>
      </c>
      <c r="B9" s="59">
        <v>400</v>
      </c>
      <c r="C9" s="60">
        <v>0.05</v>
      </c>
      <c r="D9" s="62"/>
      <c r="E9" s="44"/>
      <c r="F9" s="48">
        <f t="shared" si="0"/>
        <v>0</v>
      </c>
      <c r="G9" s="61" t="str">
        <f t="shared" si="1"/>
        <v/>
      </c>
    </row>
    <row r="10" spans="1:7" x14ac:dyDescent="0.55000000000000004">
      <c r="A10" s="63" t="s">
        <v>64</v>
      </c>
      <c r="B10" s="64"/>
      <c r="C10" s="65"/>
      <c r="D10" s="66" t="str">
        <f>IF(D2="","",SUM(D2:D9))</f>
        <v/>
      </c>
      <c r="E10" s="67"/>
      <c r="F10" s="68">
        <f>SUM(F2:F9)</f>
        <v>0</v>
      </c>
      <c r="G10" s="69"/>
    </row>
  </sheetData>
  <conditionalFormatting sqref="D2:E9">
    <cfRule type="containsBlanks" dxfId="0" priority="1">
      <formula>LEN(TRIM(D2))=0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Súhrnná info CP</vt:lpstr>
      <vt:lpstr>Limity pre Pozície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2022-10-06T10:16:09Z</cp:lastPrinted>
  <dcterms:created xsi:type="dcterms:W3CDTF">2018-03-25T17:22:43Z</dcterms:created>
  <dcterms:modified xsi:type="dcterms:W3CDTF">2022-11-10T17:02:54Z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