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TZ/zdvíhacie/"/>
    </mc:Choice>
  </mc:AlternateContent>
  <xr:revisionPtr revIDLastSave="19" documentId="8_{BB42E163-F0D1-4245-B5B8-AE31ED1594F0}" xr6:coauthVersionLast="47" xr6:coauthVersionMax="47" xr10:uidLastSave="{E2A44253-249C-4397-871E-046A75CCE3E3}"/>
  <bookViews>
    <workbookView xWindow="-108" yWindow="-108" windowWidth="23256" windowHeight="11964" xr2:uid="{00000000-000D-0000-FFFF-FFFF00000000}"/>
  </bookViews>
  <sheets>
    <sheet name="cenová ponuka " sheetId="2" r:id="rId1"/>
    <sheet name="Kalendar kontrol vtz" sheetId="1" r:id="rId2"/>
  </sheets>
  <definedNames>
    <definedName name="_xlnm._FilterDatabase" localSheetId="1" hidden="1">'Kalendar kontrol vtz'!$A$3:$L$38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S11" i="1"/>
  <c r="L39" i="1"/>
  <c r="S6" i="1"/>
  <c r="S7" i="1"/>
  <c r="S8" i="1"/>
  <c r="S9" i="1"/>
  <c r="S5" i="1"/>
  <c r="L5" i="1"/>
  <c r="L6" i="1"/>
  <c r="L7" i="1"/>
  <c r="L8" i="1"/>
  <c r="L9" i="1"/>
  <c r="L10" i="1"/>
  <c r="L11" i="1"/>
  <c r="L12" i="1"/>
  <c r="L13" i="1"/>
  <c r="L14" i="1"/>
  <c r="L19" i="1"/>
  <c r="L15" i="1"/>
  <c r="L20" i="1"/>
  <c r="L16" i="1"/>
  <c r="L17" i="1"/>
  <c r="L18" i="1"/>
  <c r="L21" i="1"/>
  <c r="L22" i="1"/>
  <c r="L23" i="1"/>
  <c r="L25" i="1"/>
  <c r="L24" i="1"/>
  <c r="L26" i="1"/>
  <c r="L28" i="1"/>
  <c r="L27" i="1"/>
  <c r="L29" i="1"/>
  <c r="L30" i="1"/>
  <c r="L31" i="1"/>
  <c r="L32" i="1"/>
  <c r="L33" i="1"/>
  <c r="L34" i="1"/>
  <c r="L35" i="1"/>
  <c r="L36" i="1"/>
  <c r="L37" i="1"/>
  <c r="L38" i="1"/>
  <c r="L4" i="1"/>
  <c r="L2" i="1" l="1"/>
  <c r="C15" i="2"/>
  <c r="C18" i="2" s="1"/>
</calcChain>
</file>

<file path=xl/sharedStrings.xml><?xml version="1.0" encoding="utf-8"?>
<sst xmlns="http://schemas.openxmlformats.org/spreadsheetml/2006/main" count="332" uniqueCount="115">
  <si>
    <t>Cenová ponuka - Návrh na plnenie kritérií</t>
  </si>
  <si>
    <t xml:space="preserve">Časť 4 </t>
  </si>
  <si>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</si>
  <si>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</si>
  <si>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</si>
  <si>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</si>
  <si>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</si>
  <si>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</si>
  <si>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</si>
  <si>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</si>
  <si>
    <t xml:space="preserve">cena bez DPH </t>
  </si>
  <si>
    <t>A.	Výchova a vzdelávanie zamestnancov odborných profesií v zmysle zákona č. 124/2006 Z.z. v znení neskorších predpisov a v zmysle vyhlášky č. 356/2007.</t>
  </si>
  <si>
    <t>B.	Zabezpečenie výkonu odborných skúšok, odborných prehliadok, úradných skúšok VTZ zdvíhacích</t>
  </si>
  <si>
    <t xml:space="preserve">Celková cena za celý predmet zákazky </t>
  </si>
  <si>
    <t xml:space="preserve">Uchádzač vypĺňa len zelené políčka </t>
  </si>
  <si>
    <t xml:space="preserve">Platiteľ DPH:        ÁNO                  NIE  </t>
  </si>
  <si>
    <t xml:space="preserve">*  Cena zahŕňa všetky súvisiace náklady s predmetom zákazky vrátane nádkadov na dopravu, ubytovania a podobne v súlade s výzvou na predkladanie ponúk a jej prílohami, všetky ceny a výpočty sa zaokrúhľujú na dve desatinné miesta. 
1.	Bezvýhradne súhlasím s podmienkami uvedenými vo výzve na predkladanie ponúk, vrátane zmluvných podmienok 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</si>
  <si>
    <t xml:space="preserve">.....................................................................................
Meno a priezvisko osoby oprávnenej konať za uchádzača 
(podpis osoby oprávnenej konať za uchádzača) </t>
  </si>
  <si>
    <t>p.č.</t>
  </si>
  <si>
    <t>Dátum následnej revízie</t>
  </si>
  <si>
    <t>Prevádzka</t>
  </si>
  <si>
    <t>Výrobné číslo</t>
  </si>
  <si>
    <t>Názov</t>
  </si>
  <si>
    <t>Rok výroby</t>
  </si>
  <si>
    <t>Umiestnenie</t>
  </si>
  <si>
    <t>Zdvih. zariadenie</t>
  </si>
  <si>
    <t>Typ kontroly</t>
  </si>
  <si>
    <t>Množstvo za 12 mesiacov</t>
  </si>
  <si>
    <t>Cena za jednotku v EUR bez DPH</t>
  </si>
  <si>
    <t>Cena za položku celkom  v EUR bez DPH</t>
  </si>
  <si>
    <t>p.č</t>
  </si>
  <si>
    <t xml:space="preserve">Položka </t>
  </si>
  <si>
    <t>merná jednotka</t>
  </si>
  <si>
    <t>počet jednotiek na 12 mesiacov</t>
  </si>
  <si>
    <t>08.08.2020</t>
  </si>
  <si>
    <t>Odvoz a likvidácia odpadu a.s.</t>
  </si>
  <si>
    <t>468-041-281</t>
  </si>
  <si>
    <t>Mostový žeriav</t>
  </si>
  <si>
    <t/>
  </si>
  <si>
    <t>Aa</t>
  </si>
  <si>
    <t>ZZ - Odborná prehliadka</t>
  </si>
  <si>
    <t>Výchova a vzdelávanie zamestnancov odborných profesií v zmysle zákona č. 124/2006 Z.z. v znení neskorších predpisov a v zmysle vyhlášky č. 356/2007.</t>
  </si>
  <si>
    <t>18.11.2021</t>
  </si>
  <si>
    <t>ZZ - Opakovaná úradná skúška</t>
  </si>
  <si>
    <t>výchova a vzdelávanie osôb na obsluhu vyhradených technických zariadení zdvíhacích</t>
  </si>
  <si>
    <t>pracovník</t>
  </si>
  <si>
    <t>15.12.2021</t>
  </si>
  <si>
    <t>OLO_ZEVO BA Vlčie hrdlo</t>
  </si>
  <si>
    <t>LX109/2001</t>
  </si>
  <si>
    <t xml:space="preserve">Lanový výťah </t>
  </si>
  <si>
    <t>Kotolňa</t>
  </si>
  <si>
    <t>Ac1</t>
  </si>
  <si>
    <t>ZZ - Odborná skúška</t>
  </si>
  <si>
    <t>výchova a vzdelávanie osôb na opravy vyhradených technických zariadení zdvíhacích</t>
  </si>
  <si>
    <t>35-4-216</t>
  </si>
  <si>
    <t>Reťazový výťah</t>
  </si>
  <si>
    <t>opakovaná odborná príprava VTZ zdvíhacích a viazačov bremien</t>
  </si>
  <si>
    <t>03.09.2022</t>
  </si>
  <si>
    <t>725227</t>
  </si>
  <si>
    <t>Elektrický kladkostroj 1000 kg - Rukávové filtre E2</t>
  </si>
  <si>
    <t>2007</t>
  </si>
  <si>
    <t>Ba1</t>
  </si>
  <si>
    <t>aktualizačná odborná príprava VTZ zdvíhacích a viazačov bremien</t>
  </si>
  <si>
    <t>06.09.2022</t>
  </si>
  <si>
    <t>výchova a vzdelávanie viazačov bremien</t>
  </si>
  <si>
    <t>07.09.2022</t>
  </si>
  <si>
    <t>5402/10</t>
  </si>
  <si>
    <t xml:space="preserve">Mostový žeriav č.1 nosnosť 9000 kg vrátane dráhy žeriava </t>
  </si>
  <si>
    <t>2010</t>
  </si>
  <si>
    <t>∑A CELKOM Cena celkom v EURO bez DPH - na obdobie 12 mesiacov</t>
  </si>
  <si>
    <t>5620</t>
  </si>
  <si>
    <t>El. mostový žeriav s drapákom 5000 kg</t>
  </si>
  <si>
    <t>552877</t>
  </si>
  <si>
    <t>Zvislá posuvná brána - rolovacia 2300x4700</t>
  </si>
  <si>
    <t>2001</t>
  </si>
  <si>
    <t>Bf</t>
  </si>
  <si>
    <t>Q003776</t>
  </si>
  <si>
    <t>Pracovný kôš</t>
  </si>
  <si>
    <t>2017</t>
  </si>
  <si>
    <t>Bc2</t>
  </si>
  <si>
    <t>0636</t>
  </si>
  <si>
    <t>Ručný kladkostroj 1000 kg</t>
  </si>
  <si>
    <t>2002</t>
  </si>
  <si>
    <t>Cd</t>
  </si>
  <si>
    <t>0630</t>
  </si>
  <si>
    <t>662877</t>
  </si>
  <si>
    <t>08.09.2022</t>
  </si>
  <si>
    <t>5403/10</t>
  </si>
  <si>
    <t>Mostový žeriav č.2 nosnosť 9000 kg vrátane dráhy žeriava</t>
  </si>
  <si>
    <t>09.09.2022</t>
  </si>
  <si>
    <t>725228</t>
  </si>
  <si>
    <t>Elektrický kladkostroj 1000 kg - Rukávové filtre E1</t>
  </si>
  <si>
    <t>26.10.2022</t>
  </si>
  <si>
    <t>1302-335</t>
  </si>
  <si>
    <t>Elektro - hydraulický kanálový zdvihák 20 000 kg</t>
  </si>
  <si>
    <t>Bd3</t>
  </si>
  <si>
    <t>091901089</t>
  </si>
  <si>
    <t>Hydraulicko-pneumatický kanálový zdvihák 20 000kg</t>
  </si>
  <si>
    <t>Dielňa</t>
  </si>
  <si>
    <t>01.07.2023</t>
  </si>
  <si>
    <t>JO - 066</t>
  </si>
  <si>
    <t>Elektrický mostový žeriav nosnosť 7500 kg</t>
  </si>
  <si>
    <t>18.07.2023</t>
  </si>
  <si>
    <t>22.08.2023</t>
  </si>
  <si>
    <t>03.09.2023</t>
  </si>
  <si>
    <t>07.09.2023</t>
  </si>
  <si>
    <t>349716</t>
  </si>
  <si>
    <t>Elektrický kladkostroj 5000 kg - mechanická dielňa</t>
  </si>
  <si>
    <t>1975</t>
  </si>
  <si>
    <t>09.09.2023</t>
  </si>
  <si>
    <t>229058</t>
  </si>
  <si>
    <t>Podvesný elektrický kladkostroj 4000 kg v kotolni</t>
  </si>
  <si>
    <t>1987</t>
  </si>
  <si>
    <t>Cena celkom bez DPH za 12 mesiacov</t>
  </si>
  <si>
    <t>Pri zariadeniach kde je starý dátum, revízia nebola vykonaná.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</si>
</sst>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0" fontId="0" fillId="0" borderId="2" xfId="0" applyBorder="1"/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Border="1" applyAlignment="1">
      <alignment horizontal="right"/>
    </xf>
    <xf numFmtId="0" fontId="0" fillId="0" borderId="9" xfId="0" applyBorder="1"/>
    <xf numFmtId="0" fontId="0" fillId="0" borderId="1" xfId="0" applyBorder="1" applyAlignment="1">
      <alignment wrapText="1"/>
    </xf>
    <xf numFmtId="0" fontId="5" fillId="5" borderId="1" xfId="0" applyFont="1" applyFill="1" applyBorder="1"/>
    <xf numFmtId="0" fontId="7" fillId="5" borderId="1" xfId="0" applyFont="1" applyFill="1" applyBorder="1"/>
    <xf numFmtId="0" fontId="0" fillId="0" borderId="11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3" fontId="6" fillId="5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0" fontId="5" fillId="5" borderId="0" xfId="0" applyFont="1" applyFill="1"/>
    <xf numFmtId="0" fontId="7" fillId="5" borderId="0" xfId="0" applyFont="1" applyFill="1"/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vertical="center"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3" xfId="0" applyFont="1" applyFill="1" applyBorder="1"/>
    <xf numFmtId="0" fontId="1" fillId="2" borderId="14" xfId="0" applyFont="1" applyFill="1" applyBorder="1"/>
    <xf numFmtId="0" fontId="0" fillId="0" borderId="1" xfId="0" applyBorder="1" applyAlignment="1">
      <alignment horizontal="left"/>
    </xf>
    <xf numFmtId="0" fontId="1" fillId="2" borderId="15" xfId="0" applyFont="1" applyFill="1" applyBorder="1" applyAlignment="1">
      <alignment wrapText="1"/>
    </xf>
    <xf numFmtId="0" fontId="0" fillId="0" borderId="3" xfId="0" applyBorder="1"/>
    <xf numFmtId="0" fontId="0" fillId="0" borderId="16" xfId="0" applyBorder="1" applyAlignment="1">
      <alignment horizontal="center"/>
    </xf>
    <xf numFmtId="0" fontId="0" fillId="7" borderId="1" xfId="0" applyFill="1" applyBorder="1"/>
    <xf numFmtId="3" fontId="6" fillId="7" borderId="1" xfId="0" applyNumberFormat="1" applyFont="1" applyFill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10" fillId="0" borderId="22" xfId="0" applyFont="1" applyBorder="1" applyAlignment="1">
      <alignment wrapText="1"/>
    </xf>
    <xf numFmtId="0" fontId="10" fillId="0" borderId="23" xfId="0" applyFont="1" applyBorder="1"/>
    <xf numFmtId="0" fontId="0" fillId="7" borderId="0" xfId="0" applyFill="1"/>
    <xf numFmtId="0" fontId="1" fillId="2" borderId="0" xfId="0" applyFont="1" applyFill="1" applyAlignment="1">
      <alignment wrapText="1"/>
    </xf>
    <xf numFmtId="0" fontId="12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0" fillId="5" borderId="16" xfId="0" applyFill="1" applyBorder="1" applyAlignment="1">
      <alignment horizontal="center"/>
    </xf>
    <xf numFmtId="0" fontId="1" fillId="0" borderId="24" xfId="0" applyFont="1" applyBorder="1"/>
    <xf numFmtId="0" fontId="0" fillId="0" borderId="2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7" borderId="2" xfId="0" applyFill="1" applyBorder="1"/>
    <xf numFmtId="0" fontId="0" fillId="0" borderId="4" xfId="0" applyBorder="1"/>
    <xf numFmtId="0" fontId="13" fillId="0" borderId="0" xfId="0" applyFont="1"/>
    <xf numFmtId="0" fontId="14" fillId="0" borderId="1" xfId="0" applyFont="1" applyBorder="1" applyAlignment="1">
      <alignment vertical="center"/>
    </xf>
    <xf numFmtId="0" fontId="3" fillId="0" borderId="0" xfId="0" applyFont="1"/>
    <xf numFmtId="0" fontId="0" fillId="0" borderId="0" xfId="0" applyAlignment="1">
      <alignment horizontal="left" wrapText="1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7" borderId="30" xfId="0" applyFill="1" applyBorder="1" applyAlignment="1">
      <alignment horizontal="center" wrapText="1"/>
    </xf>
    <xf numFmtId="0" fontId="0" fillId="7" borderId="0" xfId="0" applyFill="1" applyAlignment="1">
      <alignment horizontal="center" wrapText="1"/>
    </xf>
    <xf numFmtId="0" fontId="1" fillId="9" borderId="0" xfId="0" applyFont="1" applyFill="1" applyAlignment="1">
      <alignment horizontal="left" vertical="top" wrapText="1"/>
    </xf>
    <xf numFmtId="0" fontId="12" fillId="8" borderId="17" xfId="0" applyFont="1" applyFill="1" applyBorder="1" applyAlignment="1">
      <alignment horizontal="center" wrapText="1"/>
    </xf>
    <xf numFmtId="0" fontId="0" fillId="8" borderId="17" xfId="0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8" fillId="4" borderId="3" xfId="0" applyFont="1" applyFill="1" applyBorder="1" applyAlignment="1"/>
    <xf numFmtId="0" fontId="9" fillId="4" borderId="4" xfId="0" applyFont="1" applyFill="1" applyBorder="1" applyAlignment="1"/>
    <xf numFmtId="0" fontId="9" fillId="4" borderId="10" xfId="0" applyFont="1" applyFill="1" applyBorder="1" applyAlignment="1"/>
    <xf numFmtId="0" fontId="8" fillId="0" borderId="0" xfId="0" applyFont="1" applyAlignment="1"/>
    <xf numFmtId="0" fontId="9" fillId="0" borderId="0" xfId="0" applyFont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5EFBA-E804-498C-B0D0-DAB67FF8C4C7}">
  <dimension ref="A1:E42"/>
  <sheetViews>
    <sheetView tabSelected="1" workbookViewId="0">
      <selection activeCell="A31" sqref="A31:B42"/>
    </sheetView>
  </sheetViews>
  <sheetFormatPr defaultRowHeight="14.45"/>
  <cols>
    <col min="1" max="1" width="30.7109375" customWidth="1"/>
    <col min="2" max="2" width="46.5703125" customWidth="1"/>
    <col min="3" max="3" width="17.85546875" customWidth="1"/>
  </cols>
  <sheetData>
    <row r="1" spans="1:4" ht="21">
      <c r="B1" s="60" t="s">
        <v>0</v>
      </c>
      <c r="C1" s="61"/>
      <c r="D1" s="61"/>
    </row>
    <row r="2" spans="1:4" ht="18">
      <c r="B2" s="54" t="s">
        <v>1</v>
      </c>
    </row>
    <row r="3" spans="1:4" ht="18">
      <c r="B3" s="54"/>
    </row>
    <row r="5" spans="1:4">
      <c r="A5" s="55" t="s">
        <v>2</v>
      </c>
      <c r="B5" s="36"/>
    </row>
    <row r="6" spans="1:4">
      <c r="A6" s="55" t="s">
        <v>3</v>
      </c>
      <c r="B6" s="36"/>
    </row>
    <row r="7" spans="1:4">
      <c r="A7" s="55" t="s">
        <v>4</v>
      </c>
      <c r="B7" s="36"/>
    </row>
    <row r="8" spans="1:4">
      <c r="A8" s="55" t="s">
        <v>5</v>
      </c>
      <c r="B8" s="36"/>
    </row>
    <row r="9" spans="1:4">
      <c r="A9" s="55" t="s">
        <v>6</v>
      </c>
      <c r="B9" s="36"/>
    </row>
    <row r="10" spans="1:4">
      <c r="A10" s="55" t="s">
        <v>7</v>
      </c>
      <c r="B10" s="36"/>
    </row>
    <row r="11" spans="1:4">
      <c r="A11" s="55" t="s">
        <v>8</v>
      </c>
      <c r="B11" s="36"/>
    </row>
    <row r="12" spans="1:4">
      <c r="A12" s="55" t="s">
        <v>9</v>
      </c>
      <c r="B12" s="36"/>
    </row>
    <row r="13" spans="1:4" ht="15" thickBot="1"/>
    <row r="14" spans="1:4">
      <c r="B14" s="38"/>
      <c r="C14" s="39" t="s">
        <v>10</v>
      </c>
    </row>
    <row r="15" spans="1:4" ht="43.15">
      <c r="B15" s="40" t="s">
        <v>11</v>
      </c>
      <c r="C15" s="41">
        <f>'Kalendar kontrol vtz'!S11</f>
        <v>0</v>
      </c>
    </row>
    <row r="16" spans="1:4" ht="28.9">
      <c r="B16" s="40" t="s">
        <v>12</v>
      </c>
      <c r="C16" s="41">
        <f>'Kalendar kontrol vtz'!L39</f>
        <v>0</v>
      </c>
    </row>
    <row r="17" spans="1:5">
      <c r="B17" s="58"/>
      <c r="C17" s="59"/>
    </row>
    <row r="18" spans="1:5" ht="42.6" thickBot="1">
      <c r="B18" s="42" t="s">
        <v>13</v>
      </c>
      <c r="C18" s="43">
        <f>SUM(C15:C17)</f>
        <v>0</v>
      </c>
    </row>
    <row r="22" spans="1:5">
      <c r="B22" s="44" t="s">
        <v>14</v>
      </c>
    </row>
    <row r="25" spans="1:5" ht="15" thickBot="1">
      <c r="A25" s="56" t="s">
        <v>15</v>
      </c>
    </row>
    <row r="26" spans="1:5">
      <c r="A26" s="62" t="s">
        <v>16</v>
      </c>
      <c r="B26" s="63"/>
      <c r="C26" s="63"/>
      <c r="D26" s="63"/>
      <c r="E26" s="64"/>
    </row>
    <row r="27" spans="1:5">
      <c r="A27" s="65"/>
      <c r="B27" s="66"/>
      <c r="C27" s="66"/>
      <c r="D27" s="66"/>
      <c r="E27" s="67"/>
    </row>
    <row r="28" spans="1:5" ht="78" customHeight="1" thickBot="1">
      <c r="A28" s="68"/>
      <c r="B28" s="69"/>
      <c r="C28" s="69"/>
      <c r="D28" s="69"/>
      <c r="E28" s="70"/>
    </row>
    <row r="29" spans="1:5">
      <c r="A29" s="57"/>
      <c r="B29" s="57"/>
      <c r="C29" s="57"/>
      <c r="D29" s="57"/>
      <c r="E29" s="57"/>
    </row>
    <row r="31" spans="1:5">
      <c r="A31" s="71" t="s">
        <v>17</v>
      </c>
      <c r="B31" s="72"/>
    </row>
    <row r="32" spans="1:5">
      <c r="A32" s="71"/>
      <c r="B32" s="72"/>
    </row>
    <row r="33" spans="1:2">
      <c r="A33" s="71"/>
      <c r="B33" s="72"/>
    </row>
    <row r="34" spans="1:2">
      <c r="A34" s="71"/>
      <c r="B34" s="72"/>
    </row>
    <row r="35" spans="1:2">
      <c r="A35" s="71"/>
      <c r="B35" s="72"/>
    </row>
    <row r="36" spans="1:2">
      <c r="A36" s="71"/>
      <c r="B36" s="72"/>
    </row>
    <row r="37" spans="1:2">
      <c r="A37" s="71"/>
      <c r="B37" s="72"/>
    </row>
    <row r="38" spans="1:2">
      <c r="A38" s="71"/>
      <c r="B38" s="72"/>
    </row>
    <row r="39" spans="1:2">
      <c r="A39" s="71"/>
      <c r="B39" s="72"/>
    </row>
    <row r="40" spans="1:2">
      <c r="A40" s="71"/>
      <c r="B40" s="72"/>
    </row>
    <row r="41" spans="1:2">
      <c r="A41" s="71"/>
      <c r="B41" s="72"/>
    </row>
    <row r="42" spans="1:2">
      <c r="A42" s="71"/>
      <c r="B42" s="72"/>
    </row>
  </sheetData>
  <mergeCells count="4">
    <mergeCell ref="B17:C17"/>
    <mergeCell ref="B1:D1"/>
    <mergeCell ref="A26:E28"/>
    <mergeCell ref="A31:B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zoomScale="80" zoomScaleNormal="80" workbookViewId="0">
      <pane ySplit="3" topLeftCell="A4" activePane="bottomLeft" state="frozen"/>
      <selection pane="bottomLeft" activeCell="S11" sqref="S11"/>
    </sheetView>
  </sheetViews>
  <sheetFormatPr defaultRowHeight="14.45"/>
  <cols>
    <col min="1" max="1" width="4" customWidth="1"/>
    <col min="2" max="2" width="11.28515625" customWidth="1"/>
    <col min="3" max="3" width="27.7109375" customWidth="1"/>
    <col min="4" max="4" width="13" customWidth="1"/>
    <col min="5" max="5" width="55.42578125" customWidth="1"/>
    <col min="6" max="6" width="10.7109375" customWidth="1"/>
    <col min="7" max="7" width="13.140625" customWidth="1"/>
    <col min="8" max="8" width="11.28515625" customWidth="1"/>
    <col min="9" max="9" width="27.85546875" customWidth="1"/>
    <col min="10" max="10" width="12.140625" customWidth="1"/>
    <col min="11" max="12" width="29.5703125" customWidth="1"/>
    <col min="14" max="14" width="4.140625" customWidth="1"/>
    <col min="15" max="15" width="141.42578125" customWidth="1"/>
    <col min="16" max="16" width="15.28515625" customWidth="1"/>
    <col min="17" max="17" width="9.140625" customWidth="1"/>
  </cols>
  <sheetData>
    <row r="1" spans="1:19" ht="78" customHeight="1" thickBot="1">
      <c r="A1" s="74" t="s">
        <v>12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N1" s="74" t="s">
        <v>11</v>
      </c>
      <c r="O1" s="75"/>
      <c r="P1" s="75"/>
      <c r="Q1" s="75"/>
      <c r="R1" s="75"/>
      <c r="S1" s="75"/>
    </row>
    <row r="2" spans="1:19" ht="78" customHeight="1" thickBot="1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>
        <f>SUM(L4:L38)</f>
        <v>0</v>
      </c>
      <c r="N2" s="46"/>
      <c r="O2" s="47"/>
      <c r="P2" s="47"/>
      <c r="Q2" s="47"/>
      <c r="R2" s="47"/>
      <c r="S2" s="47"/>
    </row>
    <row r="3" spans="1:19" ht="40.15" customHeight="1">
      <c r="A3" s="28" t="s">
        <v>18</v>
      </c>
      <c r="B3" s="29" t="s">
        <v>19</v>
      </c>
      <c r="C3" s="29" t="s">
        <v>20</v>
      </c>
      <c r="D3" s="29" t="s">
        <v>21</v>
      </c>
      <c r="E3" s="29" t="s">
        <v>22</v>
      </c>
      <c r="F3" s="30" t="s">
        <v>23</v>
      </c>
      <c r="G3" s="30" t="s">
        <v>24</v>
      </c>
      <c r="H3" s="30" t="s">
        <v>25</v>
      </c>
      <c r="I3" s="30" t="s">
        <v>26</v>
      </c>
      <c r="J3" s="33" t="s">
        <v>27</v>
      </c>
      <c r="K3" s="31" t="s">
        <v>28</v>
      </c>
      <c r="L3" s="45" t="s">
        <v>29</v>
      </c>
      <c r="N3" s="3" t="s">
        <v>30</v>
      </c>
      <c r="O3" s="4" t="s">
        <v>31</v>
      </c>
      <c r="P3" s="4" t="s">
        <v>32</v>
      </c>
      <c r="Q3" s="5" t="s">
        <v>33</v>
      </c>
      <c r="R3" s="6" t="s">
        <v>28</v>
      </c>
      <c r="S3" s="7" t="s">
        <v>29</v>
      </c>
    </row>
    <row r="4" spans="1:19">
      <c r="A4" s="32">
        <v>1</v>
      </c>
      <c r="B4" s="1" t="s">
        <v>34</v>
      </c>
      <c r="C4" s="1" t="s">
        <v>35</v>
      </c>
      <c r="D4" s="1" t="s">
        <v>36</v>
      </c>
      <c r="E4" s="1" t="s">
        <v>37</v>
      </c>
      <c r="F4" s="1" t="s">
        <v>38</v>
      </c>
      <c r="G4" s="1" t="s">
        <v>38</v>
      </c>
      <c r="H4" s="1" t="s">
        <v>39</v>
      </c>
      <c r="I4" s="1" t="s">
        <v>40</v>
      </c>
      <c r="J4" s="35">
        <v>1</v>
      </c>
      <c r="K4" s="36"/>
      <c r="L4" s="1">
        <f t="shared" ref="L4:L38" si="0">J4*K4</f>
        <v>0</v>
      </c>
      <c r="N4" s="8">
        <v>1</v>
      </c>
      <c r="O4" s="9" t="s">
        <v>41</v>
      </c>
      <c r="P4" s="1"/>
      <c r="Q4" s="10"/>
      <c r="R4" s="11"/>
      <c r="S4" s="12"/>
    </row>
    <row r="5" spans="1:19">
      <c r="A5" s="32">
        <v>2</v>
      </c>
      <c r="B5" s="1" t="s">
        <v>42</v>
      </c>
      <c r="C5" s="1" t="s">
        <v>35</v>
      </c>
      <c r="D5" s="1" t="s">
        <v>36</v>
      </c>
      <c r="E5" s="1" t="s">
        <v>37</v>
      </c>
      <c r="F5" s="1" t="s">
        <v>38</v>
      </c>
      <c r="G5" s="1" t="s">
        <v>38</v>
      </c>
      <c r="H5" s="1" t="s">
        <v>39</v>
      </c>
      <c r="I5" s="1" t="s">
        <v>43</v>
      </c>
      <c r="J5" s="35">
        <v>1</v>
      </c>
      <c r="K5" s="36"/>
      <c r="L5" s="1">
        <f t="shared" si="0"/>
        <v>0</v>
      </c>
      <c r="N5" s="8"/>
      <c r="O5" s="13" t="s">
        <v>44</v>
      </c>
      <c r="P5" s="1" t="s">
        <v>45</v>
      </c>
      <c r="Q5" s="10">
        <v>20</v>
      </c>
      <c r="R5" s="37"/>
      <c r="S5" s="12">
        <f>Q5*R5</f>
        <v>0</v>
      </c>
    </row>
    <row r="6" spans="1:19">
      <c r="A6" s="32">
        <v>3</v>
      </c>
      <c r="B6" s="1" t="s">
        <v>46</v>
      </c>
      <c r="C6" s="1" t="s">
        <v>47</v>
      </c>
      <c r="D6" s="1" t="s">
        <v>48</v>
      </c>
      <c r="E6" s="1" t="s">
        <v>49</v>
      </c>
      <c r="F6" s="1" t="s">
        <v>38</v>
      </c>
      <c r="G6" s="1" t="s">
        <v>50</v>
      </c>
      <c r="H6" s="1" t="s">
        <v>51</v>
      </c>
      <c r="I6" s="1" t="s">
        <v>52</v>
      </c>
      <c r="J6" s="35">
        <v>1</v>
      </c>
      <c r="K6" s="36"/>
      <c r="L6" s="1">
        <f t="shared" si="0"/>
        <v>0</v>
      </c>
      <c r="N6" s="8"/>
      <c r="O6" s="13" t="s">
        <v>53</v>
      </c>
      <c r="P6" s="1" t="s">
        <v>45</v>
      </c>
      <c r="Q6" s="10">
        <v>8</v>
      </c>
      <c r="R6" s="37"/>
      <c r="S6" s="12">
        <f t="shared" ref="S6:S9" si="1">Q6*R6</f>
        <v>0</v>
      </c>
    </row>
    <row r="7" spans="1:19">
      <c r="A7" s="32">
        <v>4</v>
      </c>
      <c r="B7" s="1" t="s">
        <v>46</v>
      </c>
      <c r="C7" s="1" t="s">
        <v>47</v>
      </c>
      <c r="D7" s="1" t="s">
        <v>54</v>
      </c>
      <c r="E7" s="1" t="s">
        <v>55</v>
      </c>
      <c r="F7" s="1" t="s">
        <v>38</v>
      </c>
      <c r="G7" s="1" t="s">
        <v>38</v>
      </c>
      <c r="H7" s="1" t="s">
        <v>51</v>
      </c>
      <c r="I7" s="1" t="s">
        <v>52</v>
      </c>
      <c r="J7" s="35">
        <v>1</v>
      </c>
      <c r="K7" s="36"/>
      <c r="L7" s="1">
        <f t="shared" si="0"/>
        <v>0</v>
      </c>
      <c r="N7" s="8"/>
      <c r="O7" s="13" t="s">
        <v>56</v>
      </c>
      <c r="P7" s="1" t="s">
        <v>45</v>
      </c>
      <c r="Q7" s="10">
        <v>10</v>
      </c>
      <c r="R7" s="37"/>
      <c r="S7" s="12">
        <f t="shared" si="1"/>
        <v>0</v>
      </c>
    </row>
    <row r="8" spans="1:19">
      <c r="A8" s="32">
        <v>5</v>
      </c>
      <c r="B8" s="1" t="s">
        <v>57</v>
      </c>
      <c r="C8" s="1" t="s">
        <v>47</v>
      </c>
      <c r="D8" s="1" t="s">
        <v>58</v>
      </c>
      <c r="E8" s="1" t="s">
        <v>59</v>
      </c>
      <c r="F8" s="1" t="s">
        <v>60</v>
      </c>
      <c r="G8" s="1" t="s">
        <v>38</v>
      </c>
      <c r="H8" s="1" t="s">
        <v>61</v>
      </c>
      <c r="I8" s="1" t="s">
        <v>52</v>
      </c>
      <c r="J8" s="35">
        <v>1</v>
      </c>
      <c r="K8" s="36"/>
      <c r="L8" s="1">
        <f t="shared" si="0"/>
        <v>0</v>
      </c>
      <c r="N8" s="8"/>
      <c r="O8" s="13" t="s">
        <v>62</v>
      </c>
      <c r="P8" s="1" t="s">
        <v>45</v>
      </c>
      <c r="Q8" s="10">
        <v>10</v>
      </c>
      <c r="R8" s="37"/>
      <c r="S8" s="12">
        <f t="shared" si="1"/>
        <v>0</v>
      </c>
    </row>
    <row r="9" spans="1:19">
      <c r="A9" s="32">
        <v>6</v>
      </c>
      <c r="B9" s="1" t="s">
        <v>63</v>
      </c>
      <c r="C9" s="1" t="s">
        <v>47</v>
      </c>
      <c r="D9" s="1" t="s">
        <v>48</v>
      </c>
      <c r="E9" s="1" t="s">
        <v>49</v>
      </c>
      <c r="F9" s="1" t="s">
        <v>38</v>
      </c>
      <c r="G9" s="1" t="s">
        <v>50</v>
      </c>
      <c r="H9" s="1" t="s">
        <v>51</v>
      </c>
      <c r="I9" s="1" t="s">
        <v>40</v>
      </c>
      <c r="J9" s="48">
        <v>5</v>
      </c>
      <c r="K9" s="36"/>
      <c r="L9" s="1">
        <f t="shared" si="0"/>
        <v>0</v>
      </c>
      <c r="N9" s="8"/>
      <c r="O9" s="13" t="s">
        <v>64</v>
      </c>
      <c r="P9" s="1" t="s">
        <v>45</v>
      </c>
      <c r="Q9" s="10">
        <v>40</v>
      </c>
      <c r="R9" s="37"/>
      <c r="S9" s="12">
        <f t="shared" si="1"/>
        <v>0</v>
      </c>
    </row>
    <row r="10" spans="1:19" ht="15" thickBot="1">
      <c r="A10" s="32">
        <v>7</v>
      </c>
      <c r="B10" s="1" t="s">
        <v>63</v>
      </c>
      <c r="C10" s="1" t="s">
        <v>47</v>
      </c>
      <c r="D10" s="1" t="s">
        <v>54</v>
      </c>
      <c r="E10" s="1" t="s">
        <v>55</v>
      </c>
      <c r="F10" s="1" t="s">
        <v>38</v>
      </c>
      <c r="G10" s="1" t="s">
        <v>38</v>
      </c>
      <c r="H10" s="1" t="s">
        <v>51</v>
      </c>
      <c r="I10" s="1" t="s">
        <v>40</v>
      </c>
      <c r="J10" s="48">
        <v>5</v>
      </c>
      <c r="K10" s="36"/>
      <c r="L10" s="1">
        <f t="shared" si="0"/>
        <v>0</v>
      </c>
      <c r="N10" s="8"/>
      <c r="O10" s="13"/>
      <c r="P10" s="1"/>
      <c r="Q10" s="14"/>
      <c r="R10" s="15"/>
      <c r="S10" s="12"/>
    </row>
    <row r="11" spans="1:19" ht="16.149999999999999" thickBot="1">
      <c r="A11" s="32">
        <v>8</v>
      </c>
      <c r="B11" s="1" t="s">
        <v>65</v>
      </c>
      <c r="C11" s="1" t="s">
        <v>47</v>
      </c>
      <c r="D11" s="1" t="s">
        <v>66</v>
      </c>
      <c r="E11" s="1" t="s">
        <v>67</v>
      </c>
      <c r="F11" s="1" t="s">
        <v>68</v>
      </c>
      <c r="G11" s="1" t="s">
        <v>38</v>
      </c>
      <c r="H11" s="1" t="s">
        <v>39</v>
      </c>
      <c r="I11" s="1" t="s">
        <v>40</v>
      </c>
      <c r="J11" s="35">
        <v>2</v>
      </c>
      <c r="K11" s="36"/>
      <c r="L11" s="1">
        <f t="shared" si="0"/>
        <v>0</v>
      </c>
      <c r="N11" s="34"/>
      <c r="O11" s="79" t="s">
        <v>69</v>
      </c>
      <c r="P11" s="80"/>
      <c r="Q11" s="80"/>
      <c r="R11" s="81"/>
      <c r="S11" s="16">
        <f>SUM(S5:S10)</f>
        <v>0</v>
      </c>
    </row>
    <row r="12" spans="1:19">
      <c r="A12" s="32">
        <v>9</v>
      </c>
      <c r="B12" s="1" t="s">
        <v>65</v>
      </c>
      <c r="C12" s="1" t="s">
        <v>47</v>
      </c>
      <c r="D12" s="1" t="s">
        <v>70</v>
      </c>
      <c r="E12" s="1" t="s">
        <v>71</v>
      </c>
      <c r="F12" s="1" t="s">
        <v>68</v>
      </c>
      <c r="G12" s="1" t="s">
        <v>38</v>
      </c>
      <c r="H12" s="1" t="s">
        <v>39</v>
      </c>
      <c r="I12" s="1" t="s">
        <v>40</v>
      </c>
      <c r="J12" s="35">
        <v>2</v>
      </c>
      <c r="K12" s="36"/>
      <c r="L12" s="1">
        <f t="shared" si="0"/>
        <v>0</v>
      </c>
      <c r="N12" s="26"/>
      <c r="O12" s="26"/>
      <c r="P12" s="26"/>
      <c r="Q12" s="27"/>
      <c r="R12" s="27"/>
      <c r="S12" s="27"/>
    </row>
    <row r="13" spans="1:19">
      <c r="A13" s="32">
        <v>10</v>
      </c>
      <c r="B13" s="1" t="s">
        <v>65</v>
      </c>
      <c r="C13" s="1" t="s">
        <v>47</v>
      </c>
      <c r="D13" s="1" t="s">
        <v>72</v>
      </c>
      <c r="E13" s="1" t="s">
        <v>73</v>
      </c>
      <c r="F13" s="1" t="s">
        <v>74</v>
      </c>
      <c r="G13" s="1" t="s">
        <v>38</v>
      </c>
      <c r="H13" s="1" t="s">
        <v>75</v>
      </c>
      <c r="I13" s="1" t="s">
        <v>40</v>
      </c>
      <c r="J13" s="35">
        <v>1</v>
      </c>
      <c r="K13" s="36"/>
      <c r="L13" s="1">
        <f t="shared" si="0"/>
        <v>0</v>
      </c>
      <c r="N13" s="17"/>
      <c r="O13" s="18"/>
      <c r="Q13" s="19"/>
      <c r="R13" s="20"/>
    </row>
    <row r="14" spans="1:19">
      <c r="A14" s="32">
        <v>11</v>
      </c>
      <c r="B14" s="1" t="s">
        <v>65</v>
      </c>
      <c r="C14" s="1" t="s">
        <v>47</v>
      </c>
      <c r="D14" s="1" t="s">
        <v>76</v>
      </c>
      <c r="E14" s="1" t="s">
        <v>77</v>
      </c>
      <c r="F14" s="1" t="s">
        <v>78</v>
      </c>
      <c r="G14" s="1" t="s">
        <v>38</v>
      </c>
      <c r="H14" s="1" t="s">
        <v>79</v>
      </c>
      <c r="I14" s="1" t="s">
        <v>40</v>
      </c>
      <c r="J14" s="35">
        <v>1</v>
      </c>
      <c r="K14" s="36"/>
      <c r="L14" s="1">
        <f t="shared" si="0"/>
        <v>0</v>
      </c>
      <c r="N14" s="17"/>
      <c r="O14" s="21"/>
      <c r="Q14" s="19"/>
      <c r="R14" s="22"/>
    </row>
    <row r="15" spans="1:19">
      <c r="A15" s="32">
        <v>13</v>
      </c>
      <c r="B15" s="1" t="s">
        <v>65</v>
      </c>
      <c r="C15" s="1" t="s">
        <v>47</v>
      </c>
      <c r="D15" s="1" t="s">
        <v>80</v>
      </c>
      <c r="E15" s="1" t="s">
        <v>81</v>
      </c>
      <c r="F15" s="1" t="s">
        <v>82</v>
      </c>
      <c r="G15" s="1" t="s">
        <v>38</v>
      </c>
      <c r="H15" s="1" t="s">
        <v>83</v>
      </c>
      <c r="I15" s="1" t="s">
        <v>40</v>
      </c>
      <c r="J15" s="35">
        <v>1</v>
      </c>
      <c r="K15" s="36"/>
      <c r="L15" s="1">
        <f t="shared" si="0"/>
        <v>0</v>
      </c>
      <c r="N15" s="17"/>
      <c r="O15" s="21"/>
      <c r="Q15" s="19"/>
      <c r="R15" s="22"/>
    </row>
    <row r="16" spans="1:19">
      <c r="A16" s="32">
        <v>15</v>
      </c>
      <c r="B16" s="1" t="s">
        <v>65</v>
      </c>
      <c r="C16" s="1" t="s">
        <v>47</v>
      </c>
      <c r="D16" s="1" t="s">
        <v>84</v>
      </c>
      <c r="E16" s="1" t="s">
        <v>81</v>
      </c>
      <c r="F16" s="1" t="s">
        <v>82</v>
      </c>
      <c r="G16" s="1" t="s">
        <v>38</v>
      </c>
      <c r="H16" s="1" t="s">
        <v>83</v>
      </c>
      <c r="I16" s="1" t="s">
        <v>40</v>
      </c>
      <c r="J16" s="35">
        <v>1</v>
      </c>
      <c r="K16" s="36"/>
      <c r="L16" s="1">
        <f t="shared" si="0"/>
        <v>0</v>
      </c>
      <c r="N16" s="17"/>
      <c r="O16" s="21"/>
      <c r="Q16" s="19"/>
      <c r="R16" s="23"/>
    </row>
    <row r="17" spans="1:18">
      <c r="A17" s="32">
        <v>16</v>
      </c>
      <c r="B17" s="1" t="s">
        <v>65</v>
      </c>
      <c r="C17" s="1" t="s">
        <v>47</v>
      </c>
      <c r="D17" s="1" t="s">
        <v>58</v>
      </c>
      <c r="E17" s="1" t="s">
        <v>59</v>
      </c>
      <c r="F17" s="1" t="s">
        <v>60</v>
      </c>
      <c r="G17" s="1" t="s">
        <v>38</v>
      </c>
      <c r="H17" s="1" t="s">
        <v>61</v>
      </c>
      <c r="I17" s="1" t="s">
        <v>40</v>
      </c>
      <c r="J17" s="35">
        <v>2</v>
      </c>
      <c r="K17" s="36"/>
      <c r="L17" s="1">
        <f t="shared" si="0"/>
        <v>0</v>
      </c>
      <c r="N17" s="17"/>
      <c r="O17" s="21"/>
      <c r="Q17" s="19"/>
      <c r="R17" s="23"/>
    </row>
    <row r="18" spans="1:18">
      <c r="A18" s="32">
        <v>17</v>
      </c>
      <c r="B18" s="1" t="s">
        <v>65</v>
      </c>
      <c r="C18" s="1" t="s">
        <v>47</v>
      </c>
      <c r="D18" s="1" t="s">
        <v>85</v>
      </c>
      <c r="E18" s="1" t="s">
        <v>73</v>
      </c>
      <c r="F18" s="1" t="s">
        <v>74</v>
      </c>
      <c r="G18" s="1" t="s">
        <v>38</v>
      </c>
      <c r="H18" s="1" t="s">
        <v>75</v>
      </c>
      <c r="I18" s="1" t="s">
        <v>40</v>
      </c>
      <c r="J18" s="35">
        <v>1</v>
      </c>
      <c r="K18" s="36"/>
      <c r="L18" s="1">
        <f t="shared" si="0"/>
        <v>0</v>
      </c>
      <c r="N18" s="17"/>
      <c r="O18" s="21"/>
      <c r="Q18" s="19"/>
      <c r="R18" s="22"/>
    </row>
    <row r="19" spans="1:18">
      <c r="A19" s="32">
        <v>12</v>
      </c>
      <c r="B19" s="1" t="s">
        <v>65</v>
      </c>
      <c r="C19" s="1" t="s">
        <v>47</v>
      </c>
      <c r="D19" s="1" t="s">
        <v>80</v>
      </c>
      <c r="E19" s="1" t="s">
        <v>81</v>
      </c>
      <c r="F19" s="1" t="s">
        <v>82</v>
      </c>
      <c r="G19" s="1" t="s">
        <v>38</v>
      </c>
      <c r="H19" s="1" t="s">
        <v>83</v>
      </c>
      <c r="I19" s="1" t="s">
        <v>52</v>
      </c>
      <c r="J19" s="35">
        <v>1</v>
      </c>
      <c r="K19" s="36"/>
      <c r="L19" s="1">
        <f t="shared" si="0"/>
        <v>0</v>
      </c>
      <c r="N19" s="17"/>
      <c r="O19" s="21"/>
      <c r="Q19" s="24"/>
      <c r="R19" s="25"/>
    </row>
    <row r="20" spans="1:18">
      <c r="A20" s="32">
        <v>14</v>
      </c>
      <c r="B20" s="1" t="s">
        <v>65</v>
      </c>
      <c r="C20" s="1" t="s">
        <v>47</v>
      </c>
      <c r="D20" s="1" t="s">
        <v>84</v>
      </c>
      <c r="E20" s="1" t="s">
        <v>81</v>
      </c>
      <c r="F20" s="1" t="s">
        <v>82</v>
      </c>
      <c r="G20" s="1" t="s">
        <v>38</v>
      </c>
      <c r="H20" s="1" t="s">
        <v>83</v>
      </c>
      <c r="I20" s="1" t="s">
        <v>52</v>
      </c>
      <c r="J20" s="35">
        <v>1</v>
      </c>
      <c r="K20" s="36"/>
      <c r="L20" s="1">
        <f t="shared" si="0"/>
        <v>0</v>
      </c>
      <c r="N20" s="17"/>
      <c r="O20" s="18"/>
      <c r="Q20" s="19"/>
      <c r="R20" s="20"/>
    </row>
    <row r="21" spans="1:18" ht="15.6">
      <c r="A21" s="32">
        <v>18</v>
      </c>
      <c r="B21" s="1" t="s">
        <v>86</v>
      </c>
      <c r="C21" s="1" t="s">
        <v>47</v>
      </c>
      <c r="D21" s="1" t="s">
        <v>66</v>
      </c>
      <c r="E21" s="1" t="s">
        <v>67</v>
      </c>
      <c r="F21" s="1" t="s">
        <v>68</v>
      </c>
      <c r="G21" s="1" t="s">
        <v>38</v>
      </c>
      <c r="H21" s="1" t="s">
        <v>39</v>
      </c>
      <c r="I21" s="1" t="s">
        <v>52</v>
      </c>
      <c r="J21" s="35">
        <v>1</v>
      </c>
      <c r="K21" s="36"/>
      <c r="L21" s="1">
        <f t="shared" si="0"/>
        <v>0</v>
      </c>
      <c r="O21" s="82"/>
      <c r="P21" s="83"/>
      <c r="Q21" s="83"/>
      <c r="R21" s="83"/>
    </row>
    <row r="22" spans="1:18">
      <c r="A22" s="32">
        <v>19</v>
      </c>
      <c r="B22" s="1" t="s">
        <v>86</v>
      </c>
      <c r="C22" s="1" t="s">
        <v>47</v>
      </c>
      <c r="D22" s="1" t="s">
        <v>87</v>
      </c>
      <c r="E22" s="1" t="s">
        <v>88</v>
      </c>
      <c r="F22" s="1" t="s">
        <v>68</v>
      </c>
      <c r="G22" s="1" t="s">
        <v>38</v>
      </c>
      <c r="H22" s="1" t="s">
        <v>39</v>
      </c>
      <c r="I22" s="1" t="s">
        <v>52</v>
      </c>
      <c r="J22" s="35">
        <v>1</v>
      </c>
      <c r="K22" s="36"/>
      <c r="L22" s="1">
        <f t="shared" si="0"/>
        <v>0</v>
      </c>
    </row>
    <row r="23" spans="1:18">
      <c r="A23" s="32">
        <v>20</v>
      </c>
      <c r="B23" s="1" t="s">
        <v>86</v>
      </c>
      <c r="C23" s="1" t="s">
        <v>47</v>
      </c>
      <c r="D23" s="1" t="s">
        <v>70</v>
      </c>
      <c r="E23" s="1" t="s">
        <v>71</v>
      </c>
      <c r="F23" s="1" t="s">
        <v>68</v>
      </c>
      <c r="G23" s="1" t="s">
        <v>38</v>
      </c>
      <c r="H23" s="1" t="s">
        <v>39</v>
      </c>
      <c r="I23" s="1" t="s">
        <v>52</v>
      </c>
      <c r="J23" s="35">
        <v>1</v>
      </c>
      <c r="K23" s="36"/>
      <c r="L23" s="1">
        <f t="shared" si="0"/>
        <v>0</v>
      </c>
    </row>
    <row r="24" spans="1:18">
      <c r="A24" s="32">
        <v>22</v>
      </c>
      <c r="B24" s="1" t="s">
        <v>89</v>
      </c>
      <c r="C24" s="1" t="s">
        <v>47</v>
      </c>
      <c r="D24" s="1" t="s">
        <v>90</v>
      </c>
      <c r="E24" s="1" t="s">
        <v>91</v>
      </c>
      <c r="F24" s="1" t="s">
        <v>60</v>
      </c>
      <c r="G24" s="1" t="s">
        <v>38</v>
      </c>
      <c r="H24" s="1" t="s">
        <v>61</v>
      </c>
      <c r="I24" s="1" t="s">
        <v>40</v>
      </c>
      <c r="J24" s="35">
        <v>2</v>
      </c>
      <c r="K24" s="36"/>
      <c r="L24" s="1">
        <f t="shared" si="0"/>
        <v>0</v>
      </c>
    </row>
    <row r="25" spans="1:18">
      <c r="A25" s="32">
        <v>21</v>
      </c>
      <c r="B25" s="1" t="s">
        <v>89</v>
      </c>
      <c r="C25" s="1" t="s">
        <v>47</v>
      </c>
      <c r="D25" s="1" t="s">
        <v>90</v>
      </c>
      <c r="E25" s="1" t="s">
        <v>91</v>
      </c>
      <c r="F25" s="1" t="s">
        <v>60</v>
      </c>
      <c r="G25" s="1" t="s">
        <v>38</v>
      </c>
      <c r="H25" s="1" t="s">
        <v>61</v>
      </c>
      <c r="I25" s="1" t="s">
        <v>52</v>
      </c>
      <c r="J25" s="35">
        <v>1</v>
      </c>
      <c r="K25" s="36"/>
      <c r="L25" s="1">
        <f t="shared" si="0"/>
        <v>0</v>
      </c>
    </row>
    <row r="26" spans="1:18">
      <c r="A26" s="32">
        <v>23</v>
      </c>
      <c r="B26" s="1" t="s">
        <v>92</v>
      </c>
      <c r="C26" s="1" t="s">
        <v>35</v>
      </c>
      <c r="D26" s="1" t="s">
        <v>93</v>
      </c>
      <c r="E26" s="1" t="s">
        <v>94</v>
      </c>
      <c r="F26" s="1" t="s">
        <v>38</v>
      </c>
      <c r="G26" s="1" t="s">
        <v>38</v>
      </c>
      <c r="H26" s="1" t="s">
        <v>95</v>
      </c>
      <c r="I26" s="1" t="s">
        <v>40</v>
      </c>
      <c r="J26" s="35">
        <v>2</v>
      </c>
      <c r="K26" s="36"/>
      <c r="L26" s="1">
        <f t="shared" si="0"/>
        <v>0</v>
      </c>
    </row>
    <row r="27" spans="1:18">
      <c r="A27" s="32">
        <v>25</v>
      </c>
      <c r="B27" s="1" t="s">
        <v>92</v>
      </c>
      <c r="C27" s="1" t="s">
        <v>35</v>
      </c>
      <c r="D27" s="1" t="s">
        <v>96</v>
      </c>
      <c r="E27" s="1" t="s">
        <v>97</v>
      </c>
      <c r="F27" s="1" t="s">
        <v>38</v>
      </c>
      <c r="G27" s="1" t="s">
        <v>98</v>
      </c>
      <c r="H27" s="1" t="s">
        <v>95</v>
      </c>
      <c r="I27" s="1" t="s">
        <v>40</v>
      </c>
      <c r="J27" s="35">
        <v>2</v>
      </c>
      <c r="K27" s="36"/>
      <c r="L27" s="1">
        <f t="shared" si="0"/>
        <v>0</v>
      </c>
    </row>
    <row r="28" spans="1:18">
      <c r="A28" s="32">
        <v>24</v>
      </c>
      <c r="B28" s="1" t="s">
        <v>92</v>
      </c>
      <c r="C28" s="1" t="s">
        <v>35</v>
      </c>
      <c r="D28" s="1" t="s">
        <v>93</v>
      </c>
      <c r="E28" s="1" t="s">
        <v>94</v>
      </c>
      <c r="F28" s="1" t="s">
        <v>38</v>
      </c>
      <c r="G28" s="1" t="s">
        <v>38</v>
      </c>
      <c r="H28" s="1" t="s">
        <v>95</v>
      </c>
      <c r="I28" s="1" t="s">
        <v>52</v>
      </c>
      <c r="J28" s="48">
        <v>1</v>
      </c>
      <c r="K28" s="36"/>
      <c r="L28" s="1">
        <f t="shared" si="0"/>
        <v>0</v>
      </c>
    </row>
    <row r="29" spans="1:18">
      <c r="A29" s="32">
        <v>26</v>
      </c>
      <c r="B29" s="1" t="s">
        <v>92</v>
      </c>
      <c r="C29" s="1" t="s">
        <v>35</v>
      </c>
      <c r="D29" s="1" t="s">
        <v>96</v>
      </c>
      <c r="E29" s="1" t="s">
        <v>97</v>
      </c>
      <c r="F29" s="1" t="s">
        <v>38</v>
      </c>
      <c r="G29" s="1" t="s">
        <v>98</v>
      </c>
      <c r="H29" s="1" t="s">
        <v>95</v>
      </c>
      <c r="I29" s="1" t="s">
        <v>52</v>
      </c>
      <c r="J29" s="48">
        <v>1</v>
      </c>
      <c r="K29" s="36"/>
      <c r="L29" s="1">
        <f t="shared" si="0"/>
        <v>0</v>
      </c>
    </row>
    <row r="30" spans="1:18">
      <c r="A30" s="32">
        <v>27</v>
      </c>
      <c r="B30" s="1" t="s">
        <v>99</v>
      </c>
      <c r="C30" s="1" t="s">
        <v>47</v>
      </c>
      <c r="D30" s="1" t="s">
        <v>100</v>
      </c>
      <c r="E30" s="1" t="s">
        <v>101</v>
      </c>
      <c r="F30" s="1" t="s">
        <v>74</v>
      </c>
      <c r="G30" s="1" t="s">
        <v>38</v>
      </c>
      <c r="H30" s="1" t="s">
        <v>39</v>
      </c>
      <c r="I30" s="1" t="s">
        <v>52</v>
      </c>
      <c r="J30" s="35">
        <v>1</v>
      </c>
      <c r="K30" s="36"/>
      <c r="L30" s="1">
        <f t="shared" si="0"/>
        <v>0</v>
      </c>
    </row>
    <row r="31" spans="1:18">
      <c r="A31" s="32">
        <v>28</v>
      </c>
      <c r="B31" s="1" t="s">
        <v>102</v>
      </c>
      <c r="C31" s="1" t="s">
        <v>47</v>
      </c>
      <c r="D31" s="1" t="s">
        <v>100</v>
      </c>
      <c r="E31" s="1" t="s">
        <v>101</v>
      </c>
      <c r="F31" s="1" t="s">
        <v>74</v>
      </c>
      <c r="G31" s="1" t="s">
        <v>38</v>
      </c>
      <c r="H31" s="1" t="s">
        <v>39</v>
      </c>
      <c r="I31" s="1" t="s">
        <v>40</v>
      </c>
      <c r="J31" s="35">
        <v>2</v>
      </c>
      <c r="K31" s="36"/>
      <c r="L31" s="1">
        <f t="shared" si="0"/>
        <v>0</v>
      </c>
    </row>
    <row r="32" spans="1:18">
      <c r="A32" s="32">
        <v>29</v>
      </c>
      <c r="B32" s="1" t="s">
        <v>103</v>
      </c>
      <c r="C32" s="1" t="s">
        <v>47</v>
      </c>
      <c r="D32" s="1" t="s">
        <v>48</v>
      </c>
      <c r="E32" s="1" t="s">
        <v>49</v>
      </c>
      <c r="F32" s="1" t="s">
        <v>38</v>
      </c>
      <c r="G32" s="1" t="s">
        <v>50</v>
      </c>
      <c r="H32" s="1" t="s">
        <v>51</v>
      </c>
      <c r="I32" s="1" t="s">
        <v>43</v>
      </c>
      <c r="J32" s="35">
        <v>1</v>
      </c>
      <c r="K32" s="36"/>
      <c r="L32" s="1">
        <f t="shared" si="0"/>
        <v>0</v>
      </c>
    </row>
    <row r="33" spans="1:12">
      <c r="A33" s="32">
        <v>30</v>
      </c>
      <c r="B33" s="1" t="s">
        <v>104</v>
      </c>
      <c r="C33" s="1" t="s">
        <v>35</v>
      </c>
      <c r="D33" s="1" t="s">
        <v>36</v>
      </c>
      <c r="E33" s="1" t="s">
        <v>37</v>
      </c>
      <c r="F33" s="1" t="s">
        <v>38</v>
      </c>
      <c r="G33" s="1" t="s">
        <v>38</v>
      </c>
      <c r="H33" s="1" t="s">
        <v>39</v>
      </c>
      <c r="I33" s="1" t="s">
        <v>52</v>
      </c>
      <c r="J33" s="35">
        <v>1</v>
      </c>
      <c r="K33" s="36"/>
      <c r="L33" s="1">
        <f t="shared" si="0"/>
        <v>0</v>
      </c>
    </row>
    <row r="34" spans="1:12">
      <c r="A34" s="32">
        <v>31</v>
      </c>
      <c r="B34" s="1" t="s">
        <v>105</v>
      </c>
      <c r="C34" s="1" t="s">
        <v>47</v>
      </c>
      <c r="D34" s="1" t="s">
        <v>106</v>
      </c>
      <c r="E34" s="1" t="s">
        <v>107</v>
      </c>
      <c r="F34" s="1" t="s">
        <v>108</v>
      </c>
      <c r="G34" s="1" t="s">
        <v>38</v>
      </c>
      <c r="H34" s="1" t="s">
        <v>39</v>
      </c>
      <c r="I34" s="1" t="s">
        <v>40</v>
      </c>
      <c r="J34" s="35">
        <v>1</v>
      </c>
      <c r="K34" s="36"/>
      <c r="L34" s="1">
        <f t="shared" si="0"/>
        <v>0</v>
      </c>
    </row>
    <row r="35" spans="1:12">
      <c r="A35" s="32">
        <v>32</v>
      </c>
      <c r="B35" s="1" t="s">
        <v>105</v>
      </c>
      <c r="C35" s="1" t="s">
        <v>47</v>
      </c>
      <c r="D35" s="1" t="s">
        <v>72</v>
      </c>
      <c r="E35" s="1" t="s">
        <v>73</v>
      </c>
      <c r="F35" s="1" t="s">
        <v>74</v>
      </c>
      <c r="G35" s="1" t="s">
        <v>38</v>
      </c>
      <c r="H35" s="1" t="s">
        <v>75</v>
      </c>
      <c r="I35" s="1" t="s">
        <v>52</v>
      </c>
      <c r="J35" s="35">
        <v>1</v>
      </c>
      <c r="K35" s="36"/>
      <c r="L35" s="1">
        <f t="shared" si="0"/>
        <v>0</v>
      </c>
    </row>
    <row r="36" spans="1:12">
      <c r="A36" s="32">
        <v>33</v>
      </c>
      <c r="B36" s="1" t="s">
        <v>105</v>
      </c>
      <c r="C36" s="1" t="s">
        <v>47</v>
      </c>
      <c r="D36" s="1" t="s">
        <v>76</v>
      </c>
      <c r="E36" s="1" t="s">
        <v>77</v>
      </c>
      <c r="F36" s="1" t="s">
        <v>78</v>
      </c>
      <c r="G36" s="1" t="s">
        <v>38</v>
      </c>
      <c r="H36" s="1" t="s">
        <v>79</v>
      </c>
      <c r="I36" s="1" t="s">
        <v>52</v>
      </c>
      <c r="J36" s="35">
        <v>1</v>
      </c>
      <c r="K36" s="36"/>
      <c r="L36" s="1">
        <f t="shared" si="0"/>
        <v>0</v>
      </c>
    </row>
    <row r="37" spans="1:12">
      <c r="A37" s="32">
        <v>34</v>
      </c>
      <c r="B37" s="1" t="s">
        <v>105</v>
      </c>
      <c r="C37" s="1" t="s">
        <v>47</v>
      </c>
      <c r="D37" s="1" t="s">
        <v>85</v>
      </c>
      <c r="E37" s="1" t="s">
        <v>73</v>
      </c>
      <c r="F37" s="1" t="s">
        <v>74</v>
      </c>
      <c r="G37" s="1" t="s">
        <v>38</v>
      </c>
      <c r="H37" s="1" t="s">
        <v>75</v>
      </c>
      <c r="I37" s="1" t="s">
        <v>52</v>
      </c>
      <c r="J37" s="35">
        <v>1</v>
      </c>
      <c r="K37" s="36"/>
      <c r="L37" s="1">
        <f t="shared" si="0"/>
        <v>0</v>
      </c>
    </row>
    <row r="38" spans="1:12" ht="15" thickBot="1">
      <c r="A38" s="50">
        <v>35</v>
      </c>
      <c r="B38" s="2" t="s">
        <v>109</v>
      </c>
      <c r="C38" s="2" t="s">
        <v>47</v>
      </c>
      <c r="D38" s="2" t="s">
        <v>110</v>
      </c>
      <c r="E38" s="2" t="s">
        <v>111</v>
      </c>
      <c r="F38" s="2" t="s">
        <v>112</v>
      </c>
      <c r="G38" s="2" t="s">
        <v>38</v>
      </c>
      <c r="H38" s="2" t="s">
        <v>39</v>
      </c>
      <c r="I38" s="2" t="s">
        <v>40</v>
      </c>
      <c r="J38" s="51">
        <v>1</v>
      </c>
      <c r="K38" s="52"/>
      <c r="L38" s="2">
        <f t="shared" si="0"/>
        <v>0</v>
      </c>
    </row>
    <row r="39" spans="1:12" ht="15" thickBot="1">
      <c r="A39" s="76" t="s">
        <v>113</v>
      </c>
      <c r="B39" s="77"/>
      <c r="C39" s="78"/>
      <c r="D39" s="53"/>
      <c r="E39" s="53"/>
      <c r="F39" s="53"/>
      <c r="G39" s="53"/>
      <c r="H39" s="53"/>
      <c r="I39" s="53"/>
      <c r="J39" s="53"/>
      <c r="K39" s="53"/>
      <c r="L39" s="49">
        <f>SUM(L4:L38)</f>
        <v>0</v>
      </c>
    </row>
    <row r="41" spans="1:12" ht="49.9" customHeight="1">
      <c r="B41" s="73" t="s">
        <v>114</v>
      </c>
      <c r="C41" s="73"/>
      <c r="D41" s="73"/>
    </row>
  </sheetData>
  <autoFilter ref="A3:L38" xr:uid="{00000000-0001-0000-0000-000000000000}">
    <sortState xmlns:xlrd2="http://schemas.microsoft.com/office/spreadsheetml/2017/richdata2" ref="A4:L38">
      <sortCondition ref="B3:B38"/>
    </sortState>
  </autoFilter>
  <sortState xmlns:xlrd2="http://schemas.microsoft.com/office/spreadsheetml/2017/richdata2" ref="A4:K39">
    <sortCondition ref="E3:E39"/>
  </sortState>
  <mergeCells count="6">
    <mergeCell ref="B41:D41"/>
    <mergeCell ref="O11:R11"/>
    <mergeCell ref="O21:R21"/>
    <mergeCell ref="A1:L1"/>
    <mergeCell ref="N1:S1"/>
    <mergeCell ref="A39:C3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Nemec Matej</cp:lastModifiedBy>
  <cp:revision/>
  <dcterms:created xsi:type="dcterms:W3CDTF">2022-07-20T04:18:34Z</dcterms:created>
  <dcterms:modified xsi:type="dcterms:W3CDTF">2022-10-06T05:04:06Z</dcterms:modified>
  <cp:category/>
  <cp:contentStatus/>
</cp:coreProperties>
</file>