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DNS  ťažba\Čiastkové zákazky DNS TATRY 2022\Tatry 31\"/>
    </mc:Choice>
  </mc:AlternateContent>
  <xr:revisionPtr revIDLastSave="0" documentId="13_ncr:1_{7B7E0598-4CE9-49B7-A42D-F4EE6B05C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ponuka'!$A$1:$P$28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3" l="1"/>
  <c r="P15" i="3"/>
  <c r="P14" i="3"/>
  <c r="P12" i="3"/>
  <c r="P13" i="3"/>
  <c r="G15" i="3"/>
  <c r="P17" i="3" l="1"/>
  <c r="P16" i="3" s="1"/>
</calcChain>
</file>

<file path=xl/sharedStrings.xml><?xml version="1.0" encoding="utf-8"?>
<sst xmlns="http://schemas.openxmlformats.org/spreadsheetml/2006/main" count="96" uniqueCount="87">
  <si>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</si>
  <si>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</si>
  <si>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</si>
  <si>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</si>
  <si>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</si>
  <si>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</si>
  <si>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</si>
  <si>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</si>
  <si>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</si>
  <si>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</si>
  <si>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</si>
  <si>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</si>
  <si>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</si>
  <si>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</si>
  <si>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</si>
  <si>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</si>
  <si>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</si>
  <si>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</si>
  <si>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</si>
  <si>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</si>
  <si>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</si>
  <si>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</si>
  <si>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</si>
  <si>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</si>
  <si>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</si>
  <si>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</si>
  <si>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</si>
  <si>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</si>
  <si>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</si>
  <si>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</si>
  <si>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</si>
  <si>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</si>
  <si>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</si>
  <si>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</si>
  <si>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</si>
  <si>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</si>
  <si>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</si>
  <si>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</si>
  <si>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</si>
  <si>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</si>
  <si>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</si>
  <si>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</si>
  <si>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</si>
  <si>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</si>
  <si>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</si>
  <si>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</si>
  <si>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</si>
  <si>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</si>
  <si>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</si>
  <si>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</si>
  <si>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</si>
  <si>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</si>
  <si>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</si>
  <si>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</si>
  <si>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</si>
  <si>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</si>
  <si>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</si>
  <si>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</si>
  <si>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</si>
  <si>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</si>
  <si>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</si>
  <si>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</si>
  <si>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</si>
  <si>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</si>
  <si>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</si>
  <si>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</si>
  <si>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</si>
  <si>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</si>
  <si>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</si>
  <si>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</si>
  <si>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1,2,4a,4d,6,7</t>
  </si>
  <si>
    <t>55</t>
  </si>
  <si>
    <t>1,2,4a,4b,6,7</t>
  </si>
  <si>
    <t>60</t>
  </si>
  <si>
    <t>70</t>
  </si>
  <si>
    <t>Žarnovka</t>
  </si>
  <si>
    <t>Lúčky</t>
  </si>
  <si>
    <t>Hlaváč</t>
  </si>
  <si>
    <t>VU+50</t>
  </si>
  <si>
    <t>150 | 600 | -</t>
  </si>
  <si>
    <t>300 | 360 | -</t>
  </si>
  <si>
    <t>40 | 230 | -</t>
  </si>
  <si>
    <t>SL216-1653B0 -8</t>
  </si>
  <si>
    <t>SL218-2112.1-1</t>
  </si>
  <si>
    <t>SL216-1121.0-3</t>
  </si>
  <si>
    <t>Lesnícke služby v ťažbovom procese na OZ Tatry, LS Liptovská Osada - výzva č. 31/2022</t>
  </si>
  <si>
    <t>Zmluva č. DNS/31/22/12/04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</si>
</sst>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23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vertical="center"/>
    </xf>
    <xf numFmtId="0" fontId="15" fillId="6" borderId="16" xfId="0" applyFont="1" applyFill="1" applyBorder="1" applyAlignment="1">
      <alignment vertical="center" wrapText="1"/>
    </xf>
    <xf numFmtId="0" fontId="6" fillId="2" borderId="8" xfId="0" applyNumberFormat="1" applyFont="1" applyFill="1" applyBorder="1"/>
    <xf numFmtId="4" fontId="9" fillId="0" borderId="11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right" vertical="center" indent="1"/>
    </xf>
    <xf numFmtId="0" fontId="17" fillId="5" borderId="0" xfId="0" applyFont="1" applyFill="1"/>
    <xf numFmtId="0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4" fontId="7" fillId="7" borderId="5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24" xfId="0" applyNumberFormat="1" applyFont="1" applyBorder="1" applyAlignment="1">
      <alignment vertical="center"/>
    </xf>
    <xf numFmtId="2" fontId="7" fillId="0" borderId="24" xfId="0" applyNumberFormat="1" applyFont="1" applyBorder="1" applyAlignment="1">
      <alignment vertical="center"/>
    </xf>
    <xf numFmtId="0" fontId="21" fillId="0" borderId="23" xfId="0" applyNumberFormat="1" applyFont="1" applyBorder="1" applyAlignment="1">
      <alignment horizontal="center" vertical="center"/>
    </xf>
    <xf numFmtId="0" fontId="21" fillId="0" borderId="25" xfId="0" applyNumberFormat="1" applyFont="1" applyBorder="1" applyAlignment="1">
      <alignment horizontal="center" vertical="center"/>
    </xf>
    <xf numFmtId="0" fontId="24" fillId="0" borderId="23" xfId="0" applyNumberFormat="1" applyFont="1" applyBorder="1" applyAlignment="1">
      <alignment horizontal="center" vertical="center"/>
    </xf>
    <xf numFmtId="0" fontId="24" fillId="0" borderId="23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right" vertical="center"/>
    </xf>
    <xf numFmtId="0" fontId="24" fillId="0" borderId="28" xfId="0" applyNumberFormat="1" applyFont="1" applyBorder="1" applyAlignment="1">
      <alignment horizontal="center" vertical="center"/>
    </xf>
    <xf numFmtId="0" fontId="24" fillId="0" borderId="28" xfId="0" applyNumberFormat="1" applyFont="1" applyBorder="1" applyAlignment="1">
      <alignment horizontal="right" vertical="center" wrapText="1"/>
    </xf>
    <xf numFmtId="2" fontId="24" fillId="0" borderId="28" xfId="0" applyNumberFormat="1" applyFont="1" applyBorder="1" applyAlignment="1">
      <alignment horizontal="right" vertical="center" wrapText="1"/>
    </xf>
    <xf numFmtId="0" fontId="22" fillId="0" borderId="29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0" fontId="24" fillId="0" borderId="25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4" fontId="17" fillId="0" borderId="23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right" vertical="center" indent="1"/>
    </xf>
    <xf numFmtId="0" fontId="7" fillId="0" borderId="32" xfId="0" applyNumberFormat="1" applyFont="1" applyBorder="1" applyAlignment="1">
      <alignment horizontal="center" vertical="center" wrapText="1"/>
    </xf>
    <xf numFmtId="0" fontId="24" fillId="0" borderId="35" xfId="0" applyNumberFormat="1" applyFont="1" applyBorder="1" applyAlignment="1">
      <alignment horizontal="center" vertical="center"/>
    </xf>
    <xf numFmtId="0" fontId="24" fillId="0" borderId="35" xfId="0" applyNumberFormat="1" applyFont="1" applyBorder="1" applyAlignment="1">
      <alignment horizontal="center" vertical="center" wrapText="1"/>
    </xf>
    <xf numFmtId="0" fontId="21" fillId="0" borderId="35" xfId="0" applyNumberFormat="1" applyFont="1" applyBorder="1" applyAlignment="1">
      <alignment horizontal="center" vertical="center"/>
    </xf>
    <xf numFmtId="0" fontId="24" fillId="0" borderId="25" xfId="0" applyNumberFormat="1" applyFont="1" applyBorder="1" applyAlignment="1">
      <alignment horizontal="center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2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7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10" fillId="8" borderId="17" xfId="0" applyNumberFormat="1" applyFont="1" applyFill="1" applyBorder="1" applyAlignment="1">
      <alignment horizontal="left" vertical="center"/>
    </xf>
    <xf numFmtId="0" fontId="10" fillId="8" borderId="18" xfId="0" applyNumberFormat="1" applyFont="1" applyFill="1" applyBorder="1" applyAlignment="1">
      <alignment horizontal="left" vertical="center"/>
    </xf>
    <xf numFmtId="0" fontId="10" fillId="8" borderId="19" xfId="0" applyNumberFormat="1" applyFont="1" applyFill="1" applyBorder="1" applyAlignment="1">
      <alignment horizontal="left" vertical="center"/>
    </xf>
    <xf numFmtId="0" fontId="13" fillId="0" borderId="9" xfId="0" applyNumberFormat="1" applyFont="1" applyBorder="1" applyAlignment="1">
      <alignment horizontal="left"/>
    </xf>
    <xf numFmtId="0" fontId="13" fillId="0" borderId="0" xfId="0" applyNumberFormat="1" applyFont="1" applyAlignment="1">
      <alignment horizontal="left"/>
    </xf>
    <xf numFmtId="0" fontId="6" fillId="8" borderId="17" xfId="0" applyNumberFormat="1" applyFont="1" applyFill="1" applyBorder="1" applyAlignment="1">
      <alignment horizontal="left" vertical="center"/>
    </xf>
    <xf numFmtId="0" fontId="6" fillId="8" borderId="18" xfId="0" applyNumberFormat="1" applyFont="1" applyFill="1" applyBorder="1" applyAlignment="1">
      <alignment horizontal="left" vertical="center"/>
    </xf>
    <xf numFmtId="0" fontId="6" fillId="8" borderId="19" xfId="0" applyNumberFormat="1" applyFont="1" applyFill="1" applyBorder="1" applyAlignment="1">
      <alignment horizontal="left" vertic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6" fillId="9" borderId="17" xfId="0" applyNumberFormat="1" applyFont="1" applyFill="1" applyBorder="1" applyAlignment="1" applyProtection="1">
      <alignment horizontal="center"/>
      <protection locked="0"/>
    </xf>
    <xf numFmtId="0" fontId="6" fillId="9" borderId="18" xfId="0" applyNumberFormat="1" applyFont="1" applyFill="1" applyBorder="1" applyAlignment="1" applyProtection="1">
      <alignment horizontal="center"/>
      <protection locked="0"/>
    </xf>
    <xf numFmtId="0" fontId="6" fillId="9" borderId="19" xfId="0" applyNumberFormat="1" applyFont="1" applyFill="1" applyBorder="1" applyAlignment="1" applyProtection="1">
      <alignment horizontal="center"/>
      <protection locked="0"/>
    </xf>
    <xf numFmtId="0" fontId="16" fillId="0" borderId="16" xfId="0" applyNumberFormat="1" applyFont="1" applyBorder="1" applyAlignment="1">
      <alignment horizontal="right" vertical="center" wrapText="1"/>
    </xf>
    <xf numFmtId="0" fontId="7" fillId="0" borderId="20" xfId="0" applyNumberFormat="1" applyFont="1" applyBorder="1" applyAlignment="1">
      <alignment horizontal="right" vertical="center" wrapText="1"/>
    </xf>
    <xf numFmtId="0" fontId="7" fillId="0" borderId="7" xfId="0" applyNumberFormat="1" applyFont="1" applyBorder="1" applyAlignment="1">
      <alignment horizontal="right" vertical="center" indent="2"/>
    </xf>
    <xf numFmtId="0" fontId="7" fillId="0" borderId="10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2" xfId="0" applyNumberFormat="1" applyFont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5" xfId="0" applyNumberFormat="1" applyBorder="1" applyAlignment="1">
      <alignment horizontal="center"/>
    </xf>
    <xf numFmtId="0" fontId="4" fillId="0" borderId="13" xfId="0" applyNumberFormat="1" applyFont="1" applyBorder="1" applyAlignment="1">
      <alignment horizontal="left" vertical="center" wrapText="1"/>
    </xf>
    <xf numFmtId="4" fontId="0" fillId="0" borderId="19" xfId="0" applyNumberFormat="1" applyBorder="1" applyProtection="1">
      <protection locked="0"/>
    </xf>
    <xf numFmtId="0" fontId="0" fillId="0" borderId="19" xfId="0" applyNumberFormat="1" applyBorder="1" applyProtection="1">
      <protection locked="0"/>
    </xf>
    <xf numFmtId="0" fontId="6" fillId="0" borderId="36" xfId="0" applyNumberFormat="1" applyFont="1" applyBorder="1" applyAlignment="1">
      <alignment horizontal="center" vertical="center"/>
    </xf>
    <xf numFmtId="0" fontId="7" fillId="0" borderId="37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37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16" fillId="0" borderId="37" xfId="0" applyNumberFormat="1" applyFont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right" vertical="center" indent="1"/>
    </xf>
    <xf numFmtId="0" fontId="0" fillId="0" borderId="46" xfId="0" applyNumberFormat="1" applyBorder="1"/>
    <xf numFmtId="4" fontId="7" fillId="6" borderId="47" xfId="0" applyNumberFormat="1" applyFont="1" applyFill="1" applyBorder="1" applyAlignment="1">
      <alignment horizontal="right" vertical="center" indent="1"/>
    </xf>
    <xf numFmtId="0" fontId="7" fillId="0" borderId="42" xfId="0" applyNumberFormat="1" applyFont="1" applyBorder="1" applyAlignment="1">
      <alignment horizontal="right" vertical="center" indent="2"/>
    </xf>
    <xf numFmtId="4" fontId="7" fillId="0" borderId="47" xfId="0" applyNumberFormat="1" applyFont="1" applyBorder="1" applyAlignment="1">
      <alignment horizontal="right" vertical="center" indent="1"/>
    </xf>
    <xf numFmtId="0" fontId="7" fillId="0" borderId="44" xfId="0" applyNumberFormat="1" applyFont="1" applyBorder="1" applyAlignment="1">
      <alignment horizontal="right" vertical="center" indent="2"/>
    </xf>
    <xf numFmtId="0" fontId="7" fillId="0" borderId="31" xfId="0" applyNumberFormat="1" applyFont="1" applyBorder="1" applyAlignment="1">
      <alignment horizontal="right" vertical="center" indent="2"/>
    </xf>
    <xf numFmtId="4" fontId="7" fillId="0" borderId="48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view="pageBreakPreview" zoomScaleNormal="100" zoomScaleSheetLayoutView="100" workbookViewId="0">
      <selection activeCell="A16" sqref="A16:O16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0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4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4" t="s">
        <v>69</v>
      </c>
      <c r="P2" s="3"/>
    </row>
    <row r="3" spans="1:27" ht="18" x14ac:dyDescent="0.25">
      <c r="A3" s="4" t="s">
        <v>0</v>
      </c>
      <c r="B3" s="1"/>
      <c r="C3" s="74" t="s">
        <v>85</v>
      </c>
      <c r="D3" s="75"/>
      <c r="E3" s="75"/>
      <c r="F3" s="75"/>
      <c r="G3" s="75"/>
      <c r="H3" s="75"/>
      <c r="I3" s="75"/>
      <c r="J3" s="75"/>
      <c r="K3" s="76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2"/>
      <c r="F5" s="62"/>
      <c r="G5" s="5"/>
    </row>
    <row r="6" spans="1:27" x14ac:dyDescent="0.25">
      <c r="A6" s="77" t="s">
        <v>1</v>
      </c>
      <c r="B6" s="78"/>
      <c r="C6" s="79" t="s">
        <v>2</v>
      </c>
      <c r="D6" s="80"/>
      <c r="E6" s="80"/>
      <c r="F6" s="80"/>
      <c r="G6" s="80"/>
      <c r="H6" s="80"/>
      <c r="I6" s="80"/>
      <c r="J6" s="80"/>
      <c r="K6" s="81"/>
    </row>
    <row r="7" spans="1:27" ht="15.75" thickBot="1" x14ac:dyDescent="0.3">
      <c r="A7" s="5"/>
      <c r="B7" s="63"/>
      <c r="C7" s="63"/>
      <c r="D7" s="63"/>
      <c r="E7" s="63"/>
      <c r="F7" s="63"/>
      <c r="G7" s="5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thickBot="1" x14ac:dyDescent="0.3">
      <c r="A8" s="82" t="s">
        <v>86</v>
      </c>
      <c r="B8" s="83"/>
      <c r="C8" s="6"/>
      <c r="D8" s="6"/>
      <c r="G8" s="5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5.75" thickBot="1" x14ac:dyDescent="0.3">
      <c r="A9" s="103" t="s">
        <v>3</v>
      </c>
      <c r="B9" s="104" t="s">
        <v>4</v>
      </c>
      <c r="C9" s="105" t="s">
        <v>5</v>
      </c>
      <c r="D9" s="106"/>
      <c r="E9" s="107" t="s">
        <v>6</v>
      </c>
      <c r="F9" s="107"/>
      <c r="G9" s="107"/>
      <c r="H9" s="108" t="s">
        <v>7</v>
      </c>
      <c r="I9" s="107" t="s">
        <v>8</v>
      </c>
      <c r="J9" s="107" t="s">
        <v>9</v>
      </c>
      <c r="K9" s="107"/>
      <c r="L9" s="107" t="s">
        <v>10</v>
      </c>
      <c r="M9" s="109" t="s">
        <v>11</v>
      </c>
      <c r="N9" s="107" t="s">
        <v>12</v>
      </c>
      <c r="O9" s="110" t="s">
        <v>13</v>
      </c>
      <c r="P9" s="111" t="s">
        <v>14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5.75" thickBot="1" x14ac:dyDescent="0.3">
      <c r="A10" s="112"/>
      <c r="B10" s="64"/>
      <c r="C10" s="70" t="s">
        <v>15</v>
      </c>
      <c r="D10" s="46"/>
      <c r="E10" s="70" t="s">
        <v>16</v>
      </c>
      <c r="F10" s="70" t="s">
        <v>17</v>
      </c>
      <c r="G10" s="66" t="s">
        <v>18</v>
      </c>
      <c r="H10" s="67"/>
      <c r="I10" s="66"/>
      <c r="J10" s="70" t="s">
        <v>16</v>
      </c>
      <c r="K10" s="72" t="s">
        <v>17</v>
      </c>
      <c r="L10" s="66"/>
      <c r="M10" s="66"/>
      <c r="N10" s="66"/>
      <c r="O10" s="94"/>
      <c r="P10" s="113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66" customHeight="1" thickBot="1" x14ac:dyDescent="0.3">
      <c r="A11" s="114"/>
      <c r="B11" s="65"/>
      <c r="C11" s="71"/>
      <c r="D11" s="49" t="s">
        <v>64</v>
      </c>
      <c r="E11" s="71"/>
      <c r="F11" s="71"/>
      <c r="G11" s="69"/>
      <c r="H11" s="68"/>
      <c r="I11" s="69"/>
      <c r="J11" s="71"/>
      <c r="K11" s="73"/>
      <c r="L11" s="69"/>
      <c r="M11" s="69"/>
      <c r="N11" s="93"/>
      <c r="O11" s="94"/>
      <c r="P11" s="113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x14ac:dyDescent="0.25">
      <c r="A12" s="50" t="s">
        <v>75</v>
      </c>
      <c r="B12" s="51" t="s">
        <v>82</v>
      </c>
      <c r="C12" s="52" t="s">
        <v>72</v>
      </c>
      <c r="D12" s="47">
        <v>44926</v>
      </c>
      <c r="E12" s="37">
        <v>24.74</v>
      </c>
      <c r="F12" s="37">
        <v>482.32</v>
      </c>
      <c r="G12" s="37">
        <v>507.06</v>
      </c>
      <c r="H12" s="38" t="s">
        <v>78</v>
      </c>
      <c r="I12" s="39" t="s">
        <v>74</v>
      </c>
      <c r="J12" s="40">
        <v>0.55000000000000004</v>
      </c>
      <c r="K12" s="40">
        <v>0.43700000000000006</v>
      </c>
      <c r="L12" s="41" t="s">
        <v>79</v>
      </c>
      <c r="M12" s="48">
        <v>25598.941500000001</v>
      </c>
      <c r="N12" s="42" t="s">
        <v>32</v>
      </c>
      <c r="O12" s="29"/>
      <c r="P12" s="115">
        <f>G12*O12</f>
        <v>0</v>
      </c>
      <c r="Q12" s="101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x14ac:dyDescent="0.25">
      <c r="A13" s="35" t="s">
        <v>76</v>
      </c>
      <c r="B13" s="36" t="s">
        <v>83</v>
      </c>
      <c r="C13" s="33" t="s">
        <v>70</v>
      </c>
      <c r="D13" s="44">
        <v>44926</v>
      </c>
      <c r="E13" s="37">
        <v>17.34</v>
      </c>
      <c r="F13" s="37">
        <v>202.64999999999998</v>
      </c>
      <c r="G13" s="37">
        <v>219.98999999999998</v>
      </c>
      <c r="H13" s="38" t="s">
        <v>43</v>
      </c>
      <c r="I13" s="39" t="s">
        <v>73</v>
      </c>
      <c r="J13" s="40">
        <v>1.5760000000000001</v>
      </c>
      <c r="K13" s="40">
        <v>1.1646647422987602</v>
      </c>
      <c r="L13" s="41" t="s">
        <v>80</v>
      </c>
      <c r="M13" s="48">
        <v>7662.5243</v>
      </c>
      <c r="N13" s="43" t="s">
        <v>32</v>
      </c>
      <c r="O13" s="29"/>
      <c r="P13" s="115">
        <f t="shared" ref="P13:P14" si="0">G13*O13</f>
        <v>0</v>
      </c>
      <c r="Q13" s="102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5.75" thickBot="1" x14ac:dyDescent="0.3">
      <c r="A14" s="53" t="s">
        <v>77</v>
      </c>
      <c r="B14" s="45" t="s">
        <v>84</v>
      </c>
      <c r="C14" s="34" t="s">
        <v>72</v>
      </c>
      <c r="D14" s="44">
        <v>44926</v>
      </c>
      <c r="E14" s="37">
        <v>150</v>
      </c>
      <c r="F14" s="37">
        <v>0</v>
      </c>
      <c r="G14" s="37">
        <v>150</v>
      </c>
      <c r="H14" s="38" t="s">
        <v>49</v>
      </c>
      <c r="I14" s="39" t="s">
        <v>71</v>
      </c>
      <c r="J14" s="40">
        <v>1.24</v>
      </c>
      <c r="K14" s="40">
        <v>0</v>
      </c>
      <c r="L14" s="41" t="s">
        <v>81</v>
      </c>
      <c r="M14" s="48">
        <v>2387.2085000000002</v>
      </c>
      <c r="N14" s="43" t="s">
        <v>32</v>
      </c>
      <c r="O14" s="29"/>
      <c r="P14" s="115">
        <f t="shared" si="0"/>
        <v>0</v>
      </c>
      <c r="Q14" s="102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69.75" customHeight="1" thickBot="1" x14ac:dyDescent="0.3">
      <c r="A15" s="116"/>
      <c r="B15" s="31"/>
      <c r="C15" s="31"/>
      <c r="D15" s="7"/>
      <c r="E15" s="31"/>
      <c r="F15" s="7"/>
      <c r="G15" s="32">
        <f>SUM(G12:G14)</f>
        <v>877.05</v>
      </c>
      <c r="H15" s="7"/>
      <c r="I15" s="31"/>
      <c r="J15" s="31"/>
      <c r="K15" s="87" t="s">
        <v>67</v>
      </c>
      <c r="L15" s="88"/>
      <c r="M15" s="23">
        <f>SUM(M12:M14)</f>
        <v>35648.674299999999</v>
      </c>
      <c r="N15" s="22"/>
      <c r="O15" s="20" t="s">
        <v>66</v>
      </c>
      <c r="P15" s="117">
        <f>SUM(P12:P14)</f>
        <v>0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5.75" thickBot="1" x14ac:dyDescent="0.3">
      <c r="A16" s="118" t="s">
        <v>19</v>
      </c>
      <c r="B16" s="89"/>
      <c r="C16" s="89"/>
      <c r="D16" s="89"/>
      <c r="E16" s="89"/>
      <c r="F16" s="89"/>
      <c r="G16" s="89"/>
      <c r="H16" s="89"/>
      <c r="I16" s="89"/>
      <c r="J16" s="89"/>
      <c r="K16" s="90"/>
      <c r="L16" s="90"/>
      <c r="M16" s="90"/>
      <c r="N16" s="89"/>
      <c r="O16" s="89"/>
      <c r="P16" s="119">
        <f>P17-P15</f>
        <v>0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.75" thickBot="1" x14ac:dyDescent="0.3">
      <c r="A17" s="120" t="s">
        <v>20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2">
        <f>IF(C20="N",P15,(P15*1.2))</f>
        <v>0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x14ac:dyDescent="0.25">
      <c r="A18" s="91" t="s">
        <v>21</v>
      </c>
      <c r="B18" s="91"/>
      <c r="C18" s="91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27" x14ac:dyDescent="0.25">
      <c r="A19" s="92" t="s">
        <v>22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1:27" ht="15.75" thickBot="1" x14ac:dyDescent="0.3">
      <c r="A20" s="27" t="s">
        <v>23</v>
      </c>
      <c r="B20" s="26"/>
      <c r="C20" s="28"/>
      <c r="D20" s="25"/>
      <c r="E20" s="10"/>
      <c r="F20" s="10"/>
      <c r="G20" s="8"/>
      <c r="H20" s="10"/>
      <c r="I20" s="10"/>
      <c r="J20" s="10"/>
      <c r="K20" s="11"/>
      <c r="L20" s="11"/>
      <c r="M20" s="11"/>
      <c r="N20" s="11"/>
      <c r="O20" s="11"/>
      <c r="P20" s="11"/>
    </row>
    <row r="21" spans="1:27" x14ac:dyDescent="0.25">
      <c r="A21" s="95" t="s">
        <v>24</v>
      </c>
      <c r="B21" s="96"/>
      <c r="C21" s="96"/>
      <c r="D21" s="96"/>
      <c r="E21" s="96"/>
      <c r="F21" s="97" t="s">
        <v>25</v>
      </c>
      <c r="G21" s="12" t="s">
        <v>26</v>
      </c>
      <c r="H21" s="54"/>
      <c r="I21" s="54"/>
      <c r="J21" s="54"/>
      <c r="K21" s="54"/>
      <c r="L21" s="54"/>
      <c r="M21" s="54"/>
      <c r="N21" s="54"/>
      <c r="O21" s="54"/>
      <c r="P21" s="54"/>
    </row>
    <row r="22" spans="1:27" ht="15.75" thickBot="1" x14ac:dyDescent="0.3">
      <c r="A22" s="55"/>
      <c r="B22" s="55"/>
      <c r="C22" s="55"/>
      <c r="D22" s="55"/>
      <c r="E22" s="55"/>
      <c r="F22" s="97"/>
      <c r="G22" s="12" t="s">
        <v>27</v>
      </c>
      <c r="H22" s="54"/>
      <c r="I22" s="54"/>
      <c r="J22" s="54"/>
      <c r="K22" s="54"/>
      <c r="L22" s="54"/>
      <c r="M22" s="54"/>
      <c r="N22" s="54"/>
      <c r="O22" s="54"/>
      <c r="P22" s="54"/>
    </row>
    <row r="23" spans="1:27" ht="15.75" thickBot="1" x14ac:dyDescent="0.3">
      <c r="A23" s="55"/>
      <c r="B23" s="55"/>
      <c r="C23" s="55"/>
      <c r="D23" s="55"/>
      <c r="E23" s="55"/>
      <c r="F23" s="97"/>
      <c r="G23" s="12" t="s">
        <v>28</v>
      </c>
      <c r="H23" s="54"/>
      <c r="I23" s="54"/>
      <c r="J23" s="54"/>
      <c r="K23" s="54"/>
      <c r="L23" s="54"/>
      <c r="M23" s="54"/>
      <c r="N23" s="54"/>
      <c r="O23" s="54"/>
      <c r="P23" s="54"/>
    </row>
    <row r="24" spans="1:27" ht="15.75" thickBot="1" x14ac:dyDescent="0.3">
      <c r="A24" s="55"/>
      <c r="B24" s="55"/>
      <c r="C24" s="55"/>
      <c r="D24" s="55"/>
      <c r="E24" s="55"/>
      <c r="F24" s="97"/>
      <c r="G24" s="12" t="s">
        <v>29</v>
      </c>
      <c r="H24" s="56"/>
      <c r="I24" s="56"/>
      <c r="J24" s="56"/>
      <c r="K24" s="56"/>
      <c r="L24" s="56"/>
      <c r="M24" s="56"/>
      <c r="N24" s="56"/>
      <c r="O24" s="56"/>
      <c r="P24" s="56"/>
    </row>
    <row r="25" spans="1:27" ht="15.75" thickBot="1" x14ac:dyDescent="0.3">
      <c r="A25" s="55"/>
      <c r="B25" s="55"/>
      <c r="C25" s="55"/>
      <c r="D25" s="55"/>
      <c r="E25" s="55"/>
      <c r="F25" s="97"/>
      <c r="G25" s="21" t="s">
        <v>30</v>
      </c>
      <c r="H25" s="84"/>
      <c r="I25" s="85"/>
      <c r="J25" s="85"/>
      <c r="K25" s="85"/>
      <c r="L25" s="85"/>
      <c r="M25" s="85"/>
      <c r="N25" s="85"/>
      <c r="O25" s="85"/>
      <c r="P25" s="86"/>
    </row>
    <row r="26" spans="1:27" ht="15.75" thickBot="1" x14ac:dyDescent="0.3">
      <c r="A26" s="55"/>
      <c r="B26" s="55"/>
      <c r="C26" s="55"/>
      <c r="D26" s="55"/>
      <c r="E26" s="55"/>
    </row>
    <row r="27" spans="1:27" ht="15.75" thickBot="1" x14ac:dyDescent="0.3">
      <c r="A27" s="55"/>
      <c r="B27" s="55"/>
      <c r="C27" s="55"/>
      <c r="D27" s="55"/>
      <c r="E27" s="55"/>
      <c r="L27" s="57"/>
      <c r="M27" s="57"/>
      <c r="N27" s="57"/>
      <c r="O27" s="57"/>
      <c r="P27" s="57"/>
    </row>
    <row r="28" spans="1:27" ht="15.75" thickBot="1" x14ac:dyDescent="0.3">
      <c r="A28" s="55"/>
      <c r="B28" s="55"/>
      <c r="C28" s="55"/>
      <c r="D28" s="55"/>
      <c r="E28" s="55"/>
      <c r="F28" s="11"/>
      <c r="I28" s="58" t="s">
        <v>31</v>
      </c>
      <c r="J28" s="58"/>
      <c r="K28" s="59"/>
      <c r="L28" s="57"/>
      <c r="M28" s="57"/>
      <c r="N28" s="57"/>
      <c r="O28" s="57"/>
      <c r="P28" s="57"/>
    </row>
    <row r="29" spans="1:27" x14ac:dyDescent="0.25">
      <c r="F29" s="11"/>
    </row>
  </sheetData>
  <mergeCells count="39">
    <mergeCell ref="A6:B6"/>
    <mergeCell ref="C6:K6"/>
    <mergeCell ref="A8:B8"/>
    <mergeCell ref="H25:P25"/>
    <mergeCell ref="K15:L15"/>
    <mergeCell ref="A16:O16"/>
    <mergeCell ref="A17:O17"/>
    <mergeCell ref="A18:C18"/>
    <mergeCell ref="A19:P19"/>
    <mergeCell ref="L9:L11"/>
    <mergeCell ref="M9:M11"/>
    <mergeCell ref="N9:N11"/>
    <mergeCell ref="O9:O11"/>
    <mergeCell ref="P9:P11"/>
    <mergeCell ref="A21:E21"/>
    <mergeCell ref="F21:F25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21:P21"/>
    <mergeCell ref="A22:E28"/>
    <mergeCell ref="H22:P22"/>
    <mergeCell ref="H23:P23"/>
    <mergeCell ref="H24:P24"/>
    <mergeCell ref="L27:P28"/>
    <mergeCell ref="I28:K28"/>
  </mergeCells>
  <dataValidations count="1">
    <dataValidation type="custom" allowBlank="1" showErrorMessage="1" errorTitle="Chyba!" error="Môžete zadať maximálne 2 desatinné miesta" sqref="O12:O14" xr:uid="{00000000-0002-0000-0000-000000000000}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99" t="s">
        <v>34</v>
      </c>
      <c r="M2" s="99"/>
    </row>
    <row r="3" spans="1:14" x14ac:dyDescent="0.25">
      <c r="A3" s="15" t="s">
        <v>35</v>
      </c>
      <c r="B3" s="98" t="s">
        <v>36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x14ac:dyDescent="0.25">
      <c r="A4" s="15" t="s">
        <v>37</v>
      </c>
      <c r="B4" s="98" t="s">
        <v>38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x14ac:dyDescent="0.25">
      <c r="A5" s="15" t="s">
        <v>3</v>
      </c>
      <c r="B5" s="98" t="s">
        <v>39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x14ac:dyDescent="0.25">
      <c r="A6" s="15" t="s">
        <v>40</v>
      </c>
      <c r="B6" s="98" t="s">
        <v>41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x14ac:dyDescent="0.25">
      <c r="A7" s="17" t="s">
        <v>42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15" t="s">
        <v>43</v>
      </c>
      <c r="B8" s="98" t="s">
        <v>44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x14ac:dyDescent="0.25">
      <c r="A9" s="15" t="s">
        <v>45</v>
      </c>
      <c r="B9" s="98" t="s">
        <v>46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x14ac:dyDescent="0.25">
      <c r="A10" s="15" t="s">
        <v>47</v>
      </c>
      <c r="B10" s="98" t="s">
        <v>48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 x14ac:dyDescent="0.25">
      <c r="A11" s="18" t="s">
        <v>49</v>
      </c>
      <c r="B11" s="98" t="s">
        <v>50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14" ht="15" customHeight="1" x14ac:dyDescent="0.25">
      <c r="A12" s="19" t="s">
        <v>51</v>
      </c>
      <c r="B12" s="98" t="s">
        <v>52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ht="24" customHeight="1" x14ac:dyDescent="0.25">
      <c r="A13" s="18" t="s">
        <v>53</v>
      </c>
      <c r="B13" s="98" t="s">
        <v>54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 ht="16.5" customHeight="1" x14ac:dyDescent="0.25">
      <c r="A14" s="18" t="s">
        <v>8</v>
      </c>
      <c r="B14" s="98" t="s">
        <v>55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x14ac:dyDescent="0.25">
      <c r="A15" s="18" t="s">
        <v>56</v>
      </c>
      <c r="B15" s="98" t="s">
        <v>57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38.25" x14ac:dyDescent="0.25">
      <c r="A16" s="16" t="s">
        <v>58</v>
      </c>
      <c r="B16" s="98" t="s">
        <v>59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 ht="28.5" customHeight="1" x14ac:dyDescent="0.25">
      <c r="A17" s="16" t="s">
        <v>60</v>
      </c>
      <c r="B17" s="98" t="s">
        <v>61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4" ht="27" customHeight="1" x14ac:dyDescent="0.25">
      <c r="A18" s="18" t="s">
        <v>62</v>
      </c>
      <c r="B18" s="98" t="s">
        <v>63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</cp:lastModifiedBy>
  <cp:lastPrinted>2022-10-19T10:35:19Z</cp:lastPrinted>
  <dcterms:created xsi:type="dcterms:W3CDTF">2022-04-25T11:58:52Z</dcterms:created>
  <dcterms:modified xsi:type="dcterms:W3CDTF">2022-10-20T07:09:00Z</dcterms:modified>
</cp:coreProperties>
</file>