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90" yWindow="-105" windowWidth="23250" windowHeight="12570"/>
  </bookViews>
  <sheets>
    <sheet name="Export" sheetId="1" r:id="rId1"/>
  </sheets>
  <definedNames>
    <definedName name="_xlnm.Print_Area" localSheetId="0">Export!$A:$M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6" i="1"/>
  <c r="H57" i="1"/>
  <c r="H58" i="1"/>
  <c r="H59" i="1"/>
  <c r="H60" i="1"/>
  <c r="H61" i="1"/>
  <c r="H62" i="1"/>
  <c r="H63" i="1"/>
  <c r="H64" i="1"/>
  <c r="H65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 l="1"/>
  <c r="H52" i="1"/>
  <c r="H26" i="1"/>
  <c r="H66" i="1"/>
  <c r="H101" i="1" l="1"/>
</calcChain>
</file>

<file path=xl/sharedStrings.xml><?xml version="1.0" encoding="utf-8"?>
<sst xmlns="http://schemas.openxmlformats.org/spreadsheetml/2006/main" count="205" uniqueCount="54">
  <si>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</si>
  <si>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</si>
  <si>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</si>
  <si>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</si>
  <si>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</si>
  <si>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</si>
  <si>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</si>
  <si>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</si>
  <si>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</si>
  <si>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</si>
  <si>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</si>
  <si>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Bratislava:</t>
  </si>
  <si>
    <t>Ponuka č.:</t>
  </si>
  <si>
    <t>Column0</t>
  </si>
  <si>
    <t>Č.</t>
  </si>
  <si>
    <t>Položka</t>
  </si>
  <si>
    <t>Popis</t>
  </si>
  <si>
    <t>Množstvo</t>
  </si>
  <si>
    <t>Jedn.</t>
  </si>
  <si>
    <t>Jednotková cena</t>
  </si>
  <si>
    <t>ks</t>
  </si>
  <si>
    <t>m</t>
  </si>
  <si>
    <t>Štruktúrovaná kabeláž, výdaj stravy, Ružinov, Biskupice, Kramáre, Staré mesto, Petržalka.</t>
  </si>
  <si>
    <t>Vyväzovací panel kovový, malý háčik</t>
  </si>
  <si>
    <t>Patch panel pre 24xRJ45, neosadený</t>
  </si>
  <si>
    <t>Keystone modul Cat 6A, RJ45/s</t>
  </si>
  <si>
    <t>Zásuvka 2xRJ45 osadená povrchová</t>
  </si>
  <si>
    <t>Kábel Cat.6A, FTP, B2ca</t>
  </si>
  <si>
    <t>PVC žľab 20x40</t>
  </si>
  <si>
    <t>Zásuvka povrchová 2x230V</t>
  </si>
  <si>
    <t>Cyky-J 3x2,5</t>
  </si>
  <si>
    <t>Optický patch panel 24x SC simplex</t>
  </si>
  <si>
    <t>Adaptér SC-simplex SM</t>
  </si>
  <si>
    <t>Ochrana zvaru</t>
  </si>
  <si>
    <t>Kazeta na uloženie ochrán zvarov</t>
  </si>
  <si>
    <t>Pigtail OS1 SC</t>
  </si>
  <si>
    <t>Optický kábel OS1 12-vlakien 9/125</t>
  </si>
  <si>
    <t>Spotrebný materiál</t>
  </si>
  <si>
    <t>Inštalačné práce, pomocné, manipulačné práce, vysprávky</t>
  </si>
  <si>
    <t>Inžinierska a koordinačná činnosť</t>
  </si>
  <si>
    <t>Doprava a logistika</t>
  </si>
  <si>
    <t>Ružinov</t>
  </si>
  <si>
    <t>Biskupice</t>
  </si>
  <si>
    <t>hod</t>
  </si>
  <si>
    <t>Rack 9U šedý 600x650</t>
  </si>
  <si>
    <t>Acar 5x230V s ochranou</t>
  </si>
  <si>
    <t>Chránička HFXP zosilnená čierna 16mm</t>
  </si>
  <si>
    <t>Revízia a revízna správa</t>
  </si>
  <si>
    <t>Kramáre</t>
  </si>
  <si>
    <t>Petržalka</t>
  </si>
  <si>
    <t>Staré Mesto</t>
  </si>
  <si>
    <t>priloha č.1</t>
  </si>
  <si>
    <t>Cena s DPH</t>
  </si>
  <si>
    <t>Celková cena riešenia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</si>
</sst>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164" formatCode="#,##0.00\ \€"/>
  </numFmts>
  <fonts count="5" x14ac:knownFonts="1">
    <font>
      <sz val="12"/>
      <name val="Franklin Gothic Book"/>
      <family val="2"/>
    </font>
    <font>
      <b/>
      <sz val="12"/>
      <name val="Franklin Gothic Book"/>
      <family val="2"/>
    </font>
    <font>
      <sz val="12"/>
      <color rgb="FFFFFFFF"/>
      <name val="Franklin Gothic Book"/>
      <family val="2"/>
    </font>
    <font>
      <b/>
      <sz val="12"/>
      <color rgb="FFED1C24"/>
      <name val="Franklin Gothic Book"/>
      <family val="2"/>
    </font>
    <font>
      <b/>
      <sz val="12"/>
      <color rgb="FF58595B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BCBEC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/>
      <bottom style="dashed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BCBEC0"/>
      </right>
      <top style="thin">
        <color rgb="FFBCBEC0"/>
      </top>
      <bottom style="medium">
        <color rgb="FF000000"/>
      </bottom>
      <diagonal/>
    </border>
    <border>
      <left/>
      <right/>
      <top style="thin">
        <color rgb="FFBCBEC0"/>
      </top>
      <bottom style="medium">
        <color rgb="FF000000"/>
      </bottom>
      <diagonal/>
    </border>
    <border>
      <left/>
      <right style="medium">
        <color rgb="FF000000"/>
      </right>
      <top style="thin">
        <color rgb="FFBCBEC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7" fontId="0" fillId="0" borderId="0" xfId="0" applyNumberFormat="1"/>
    <xf numFmtId="0" fontId="1" fillId="0" borderId="0" xfId="0" applyNumberFormat="1" applyFont="1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164" fontId="0" fillId="0" borderId="5" xfId="0" applyNumberFormat="1" applyBorder="1"/>
    <xf numFmtId="164" fontId="0" fillId="0" borderId="6" xfId="0" applyNumberFormat="1" applyBorder="1"/>
    <xf numFmtId="0" fontId="0" fillId="2" borderId="7" xfId="0" applyFill="1" applyBorder="1"/>
    <xf numFmtId="0" fontId="0" fillId="2" borderId="8" xfId="0" applyFill="1" applyBorder="1"/>
    <xf numFmtId="164" fontId="0" fillId="2" borderId="9" xfId="0" applyNumberFormat="1" applyFill="1" applyBorder="1"/>
    <xf numFmtId="0" fontId="3" fillId="0" borderId="10" xfId="0" applyFont="1" applyBorder="1"/>
    <xf numFmtId="0" fontId="3" fillId="0" borderId="11" xfId="0" applyFont="1" applyBorder="1"/>
    <xf numFmtId="164" fontId="3" fillId="0" borderId="12" xfId="0" applyNumberFormat="1" applyFont="1" applyBorder="1"/>
    <xf numFmtId="14" fontId="0" fillId="0" borderId="0" xfId="0" applyNumberFormat="1"/>
    <xf numFmtId="0" fontId="4" fillId="2" borderId="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5" xfId="0" applyFill="1" applyBorder="1" applyAlignment="1">
      <alignment horizontal="left" wrapText="1"/>
    </xf>
    <xf numFmtId="0" fontId="3" fillId="0" borderId="13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4" xfId="0" applyFont="1" applyBorder="1" applyAlignment="1">
      <alignment horizontal="center" wrapText="1"/>
    </xf>
    <xf numFmtId="0" fontId="0" fillId="0" borderId="5" xfId="0" applyFont="1" applyFill="1" applyBorder="1" applyAlignment="1">
      <alignment horizontal="left" wrapText="1"/>
    </xf>
    <xf numFmtId="3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5" xfId="0" applyNumberFormat="1" applyFont="1" applyBorder="1"/>
    <xf numFmtId="164" fontId="0" fillId="0" borderId="6" xfId="0" applyNumberFormat="1" applyFont="1" applyBorder="1"/>
    <xf numFmtId="0" fontId="0" fillId="0" borderId="0" xfId="0" applyFont="1"/>
  </cellXfs>
  <cellStyles count="1">
    <cellStyle name="Normálna" xfId="0" builtinId="0"/>
  </cellStyles>
  <dxfs count="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ortTemplate_Data" displayName="ExportTemplate_Data" ref="B5:M28" totalsRowShown="0">
  <autoFilter ref="B5:M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name="Column0"/>
    <tableColumn id="1" name="Column1"/>
    <tableColumn id="2" name="Column2"/>
    <tableColumn id="3" name="Column3" dataDxfId="1"/>
    <tableColumn id="4" name="Column4" dataDxfId="0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1"/>
  <sheetViews>
    <sheetView showGridLines="0" tabSelected="1" topLeftCell="A67" zoomScale="90" zoomScaleNormal="90" workbookViewId="0">
      <selection activeCell="D100" sqref="D100"/>
    </sheetView>
  </sheetViews>
  <sheetFormatPr defaultRowHeight="16.5" customHeight="1" x14ac:dyDescent="0.3"/>
  <cols>
    <col min="1" max="1" width="1.88671875" customWidth="1"/>
    <col min="2" max="2" width="0" hidden="1" customWidth="1"/>
    <col min="3" max="3" width="12.21875" customWidth="1"/>
    <col min="4" max="4" width="34.44140625" customWidth="1"/>
    <col min="5" max="6" width="10.77734375" style="23" customWidth="1"/>
    <col min="7" max="8" width="17.44140625" customWidth="1"/>
    <col min="9" max="12" width="19.21875" customWidth="1"/>
    <col min="13" max="13" width="19.44140625" customWidth="1"/>
    <col min="14" max="14" width="0.77734375" customWidth="1"/>
  </cols>
  <sheetData>
    <row r="1" spans="2:13" ht="16.5" customHeight="1" x14ac:dyDescent="0.3">
      <c r="H1" t="s">
        <v>51</v>
      </c>
    </row>
    <row r="2" spans="2:13" ht="16.5" customHeight="1" x14ac:dyDescent="0.3">
      <c r="C2" s="1" t="s">
        <v>11</v>
      </c>
      <c r="D2" s="18"/>
    </row>
    <row r="3" spans="2:13" ht="16.5" customHeight="1" x14ac:dyDescent="0.3">
      <c r="C3" s="1" t="s">
        <v>12</v>
      </c>
      <c r="D3" s="2"/>
    </row>
    <row r="4" spans="2:13" ht="16.5" customHeight="1" x14ac:dyDescent="0.3">
      <c r="C4" s="22" t="s">
        <v>22</v>
      </c>
    </row>
    <row r="5" spans="2:13" ht="16.5" customHeight="1" thickBot="1" x14ac:dyDescent="0.35">
      <c r="B5" s="3" t="s">
        <v>13</v>
      </c>
      <c r="C5" s="3" t="s">
        <v>0</v>
      </c>
      <c r="D5" s="3" t="s">
        <v>1</v>
      </c>
      <c r="E5" s="24" t="s">
        <v>2</v>
      </c>
      <c r="F5" s="24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</row>
    <row r="6" spans="2:13" ht="17.25" thickBot="1" x14ac:dyDescent="0.35">
      <c r="B6" s="4"/>
      <c r="C6" s="4" t="s">
        <v>41</v>
      </c>
      <c r="D6" s="5"/>
      <c r="E6" s="25"/>
      <c r="F6" s="25"/>
      <c r="G6" s="5"/>
      <c r="H6" s="6"/>
    </row>
    <row r="7" spans="2:13" x14ac:dyDescent="0.3">
      <c r="B7" s="20" t="s">
        <v>14</v>
      </c>
      <c r="C7" s="7" t="s">
        <v>15</v>
      </c>
      <c r="D7" s="19" t="s">
        <v>16</v>
      </c>
      <c r="E7" s="26" t="s">
        <v>17</v>
      </c>
      <c r="F7" s="26" t="s">
        <v>18</v>
      </c>
      <c r="G7" s="8" t="s">
        <v>19</v>
      </c>
      <c r="H7" s="9" t="s">
        <v>52</v>
      </c>
    </row>
    <row r="8" spans="2:13" x14ac:dyDescent="0.3">
      <c r="B8" s="21">
        <v>41</v>
      </c>
      <c r="C8" s="21">
        <v>1</v>
      </c>
      <c r="D8" s="31" t="s">
        <v>23</v>
      </c>
      <c r="E8" s="27">
        <v>1</v>
      </c>
      <c r="F8" s="28" t="s">
        <v>20</v>
      </c>
      <c r="G8" s="10"/>
      <c r="H8" s="11">
        <f>ExportTemplate_Data[[#This Row],[Column3]]*ExportTemplate_Data[[#This Row],[Column5]]</f>
        <v>0</v>
      </c>
    </row>
    <row r="9" spans="2:13" x14ac:dyDescent="0.3">
      <c r="B9" s="21"/>
      <c r="C9" s="21">
        <v>2</v>
      </c>
      <c r="D9" s="31" t="s">
        <v>24</v>
      </c>
      <c r="E9" s="27">
        <v>1</v>
      </c>
      <c r="F9" s="28" t="s">
        <v>20</v>
      </c>
      <c r="G9" s="10"/>
      <c r="H9" s="11">
        <f>ExportTemplate_Data[[#This Row],[Column3]]*ExportTemplate_Data[[#This Row],[Column5]]</f>
        <v>0</v>
      </c>
    </row>
    <row r="10" spans="2:13" x14ac:dyDescent="0.3">
      <c r="B10" s="21"/>
      <c r="C10" s="21">
        <v>3</v>
      </c>
      <c r="D10" s="31" t="s">
        <v>25</v>
      </c>
      <c r="E10" s="27">
        <v>6</v>
      </c>
      <c r="F10" s="28" t="s">
        <v>20</v>
      </c>
      <c r="G10" s="10"/>
      <c r="H10" s="11">
        <f>ExportTemplate_Data[[#This Row],[Column3]]*ExportTemplate_Data[[#This Row],[Column5]]</f>
        <v>0</v>
      </c>
    </row>
    <row r="11" spans="2:13" x14ac:dyDescent="0.3">
      <c r="B11" s="21"/>
      <c r="C11" s="21">
        <v>4</v>
      </c>
      <c r="D11" s="31" t="s">
        <v>26</v>
      </c>
      <c r="E11" s="27">
        <v>3</v>
      </c>
      <c r="F11" s="28" t="s">
        <v>20</v>
      </c>
      <c r="G11" s="10"/>
      <c r="H11" s="11">
        <f>ExportTemplate_Data[[#This Row],[Column3]]*ExportTemplate_Data[[#This Row],[Column5]]</f>
        <v>0</v>
      </c>
    </row>
    <row r="12" spans="2:13" x14ac:dyDescent="0.3">
      <c r="B12" s="21"/>
      <c r="C12" s="21">
        <v>5</v>
      </c>
      <c r="D12" s="31" t="s">
        <v>27</v>
      </c>
      <c r="E12" s="27">
        <v>280</v>
      </c>
      <c r="F12" s="28" t="s">
        <v>21</v>
      </c>
      <c r="G12" s="10"/>
      <c r="H12" s="11">
        <f>ExportTemplate_Data[[#This Row],[Column3]]*ExportTemplate_Data[[#This Row],[Column5]]</f>
        <v>0</v>
      </c>
    </row>
    <row r="13" spans="2:13" x14ac:dyDescent="0.3">
      <c r="B13" s="21"/>
      <c r="C13" s="21">
        <v>6</v>
      </c>
      <c r="D13" s="31" t="s">
        <v>28</v>
      </c>
      <c r="E13" s="27">
        <v>16</v>
      </c>
      <c r="F13" s="28" t="s">
        <v>21</v>
      </c>
      <c r="G13" s="10"/>
      <c r="H13" s="11">
        <f>ExportTemplate_Data[[#This Row],[Column3]]*ExportTemplate_Data[[#This Row],[Column5]]</f>
        <v>0</v>
      </c>
    </row>
    <row r="14" spans="2:13" x14ac:dyDescent="0.3">
      <c r="B14" s="21"/>
      <c r="C14" s="21">
        <v>7</v>
      </c>
      <c r="D14" s="31" t="s">
        <v>29</v>
      </c>
      <c r="E14" s="27">
        <v>2</v>
      </c>
      <c r="F14" s="28" t="s">
        <v>20</v>
      </c>
      <c r="G14" s="10"/>
      <c r="H14" s="11">
        <f>ExportTemplate_Data[[#This Row],[Column3]]*ExportTemplate_Data[[#This Row],[Column5]]</f>
        <v>0</v>
      </c>
    </row>
    <row r="15" spans="2:13" x14ac:dyDescent="0.3">
      <c r="B15" s="21"/>
      <c r="C15" s="21">
        <v>8</v>
      </c>
      <c r="D15" s="31" t="s">
        <v>30</v>
      </c>
      <c r="E15" s="27">
        <v>65</v>
      </c>
      <c r="F15" s="28" t="s">
        <v>21</v>
      </c>
      <c r="G15" s="10"/>
      <c r="H15" s="11">
        <f>ExportTemplate_Data[[#This Row],[Column3]]*ExportTemplate_Data[[#This Row],[Column5]]</f>
        <v>0</v>
      </c>
    </row>
    <row r="16" spans="2:13" s="43" customFormat="1" x14ac:dyDescent="0.3">
      <c r="B16" s="37"/>
      <c r="C16" s="37">
        <v>9</v>
      </c>
      <c r="D16" s="38" t="s">
        <v>31</v>
      </c>
      <c r="E16" s="39">
        <v>1</v>
      </c>
      <c r="F16" s="40" t="s">
        <v>20</v>
      </c>
      <c r="G16" s="41"/>
      <c r="H16" s="42">
        <f>ExportTemplate_Data[[#This Row],[Column3]]*ExportTemplate_Data[[#This Row],[Column5]]</f>
        <v>0</v>
      </c>
    </row>
    <row r="17" spans="2:13" s="43" customFormat="1" x14ac:dyDescent="0.3">
      <c r="B17" s="37"/>
      <c r="C17" s="37">
        <v>10</v>
      </c>
      <c r="D17" s="38" t="s">
        <v>32</v>
      </c>
      <c r="E17" s="39">
        <v>8</v>
      </c>
      <c r="F17" s="40" t="s">
        <v>20</v>
      </c>
      <c r="G17" s="41"/>
      <c r="H17" s="42">
        <f>ExportTemplate_Data[[#This Row],[Column3]]*ExportTemplate_Data[[#This Row],[Column5]]</f>
        <v>0</v>
      </c>
    </row>
    <row r="18" spans="2:13" s="43" customFormat="1" x14ac:dyDescent="0.3">
      <c r="B18" s="37"/>
      <c r="C18" s="37">
        <v>11</v>
      </c>
      <c r="D18" s="38" t="s">
        <v>33</v>
      </c>
      <c r="E18" s="39">
        <v>8</v>
      </c>
      <c r="F18" s="40" t="s">
        <v>20</v>
      </c>
      <c r="G18" s="41"/>
      <c r="H18" s="42">
        <f>ExportTemplate_Data[[#This Row],[Column3]]*ExportTemplate_Data[[#This Row],[Column5]]</f>
        <v>0</v>
      </c>
    </row>
    <row r="19" spans="2:13" s="43" customFormat="1" x14ac:dyDescent="0.3">
      <c r="B19" s="37"/>
      <c r="C19" s="37">
        <v>12</v>
      </c>
      <c r="D19" s="38" t="s">
        <v>34</v>
      </c>
      <c r="E19" s="39">
        <v>2</v>
      </c>
      <c r="F19" s="40" t="s">
        <v>20</v>
      </c>
      <c r="G19" s="41"/>
      <c r="H19" s="42">
        <f>ExportTemplate_Data[[#This Row],[Column3]]*ExportTemplate_Data[[#This Row],[Column5]]</f>
        <v>0</v>
      </c>
    </row>
    <row r="20" spans="2:13" s="43" customFormat="1" x14ac:dyDescent="0.3">
      <c r="B20" s="37"/>
      <c r="C20" s="37">
        <v>13</v>
      </c>
      <c r="D20" s="38" t="s">
        <v>35</v>
      </c>
      <c r="E20" s="39">
        <v>8</v>
      </c>
      <c r="F20" s="40" t="s">
        <v>20</v>
      </c>
      <c r="G20" s="41"/>
      <c r="H20" s="42">
        <f>ExportTemplate_Data[[#This Row],[Column3]]*ExportTemplate_Data[[#This Row],[Column5]]</f>
        <v>0</v>
      </c>
    </row>
    <row r="21" spans="2:13" s="43" customFormat="1" x14ac:dyDescent="0.3">
      <c r="B21" s="37"/>
      <c r="C21" s="37">
        <v>14</v>
      </c>
      <c r="D21" s="38" t="s">
        <v>36</v>
      </c>
      <c r="E21" s="39">
        <v>110</v>
      </c>
      <c r="F21" s="40" t="s">
        <v>21</v>
      </c>
      <c r="G21" s="41"/>
      <c r="H21" s="42">
        <f>ExportTemplate_Data[[#This Row],[Column3]]*ExportTemplate_Data[[#This Row],[Column5]]</f>
        <v>0</v>
      </c>
    </row>
    <row r="22" spans="2:13" x14ac:dyDescent="0.3">
      <c r="B22" s="21"/>
      <c r="C22" s="21">
        <v>15</v>
      </c>
      <c r="D22" s="31" t="s">
        <v>37</v>
      </c>
      <c r="E22" s="27">
        <v>1</v>
      </c>
      <c r="F22" s="28" t="s">
        <v>20</v>
      </c>
      <c r="G22" s="10"/>
      <c r="H22" s="11">
        <f>ExportTemplate_Data[[#This Row],[Column3]]*ExportTemplate_Data[[#This Row],[Column5]]</f>
        <v>0</v>
      </c>
    </row>
    <row r="23" spans="2:13" ht="33" x14ac:dyDescent="0.3">
      <c r="B23" s="21"/>
      <c r="C23" s="21">
        <v>16</v>
      </c>
      <c r="D23" s="31" t="s">
        <v>38</v>
      </c>
      <c r="E23" s="27">
        <v>120</v>
      </c>
      <c r="F23" s="28" t="s">
        <v>43</v>
      </c>
      <c r="G23" s="10"/>
      <c r="H23" s="11">
        <f>ExportTemplate_Data[[#This Row],[Column3]]*ExportTemplate_Data[[#This Row],[Column5]]</f>
        <v>0</v>
      </c>
    </row>
    <row r="24" spans="2:13" x14ac:dyDescent="0.3">
      <c r="B24" s="21"/>
      <c r="C24" s="21">
        <v>17</v>
      </c>
      <c r="D24" s="31" t="s">
        <v>39</v>
      </c>
      <c r="E24" s="27">
        <v>1</v>
      </c>
      <c r="F24" s="28" t="s">
        <v>20</v>
      </c>
      <c r="G24" s="10"/>
      <c r="H24" s="11">
        <f>ExportTemplate_Data[[#This Row],[Column3]]*ExportTemplate_Data[[#This Row],[Column5]]</f>
        <v>0</v>
      </c>
    </row>
    <row r="25" spans="2:13" x14ac:dyDescent="0.3">
      <c r="B25" s="21"/>
      <c r="C25" s="21">
        <v>18</v>
      </c>
      <c r="D25" s="31" t="s">
        <v>40</v>
      </c>
      <c r="E25" s="27">
        <v>1</v>
      </c>
      <c r="F25" s="28" t="s">
        <v>20</v>
      </c>
      <c r="G25" s="10"/>
      <c r="H25" s="11">
        <f>ExportTemplate_Data[[#This Row],[Column3]]*ExportTemplate_Data[[#This Row],[Column5]]</f>
        <v>0</v>
      </c>
    </row>
    <row r="26" spans="2:13" ht="17.25" thickBot="1" x14ac:dyDescent="0.35">
      <c r="B26" s="12"/>
      <c r="C26" s="12"/>
      <c r="D26" s="13"/>
      <c r="E26" s="29"/>
      <c r="F26" s="29"/>
      <c r="G26" s="13"/>
      <c r="H26" s="14">
        <f>SUBTOTAL(109,H6:H25)</f>
        <v>0</v>
      </c>
    </row>
    <row r="27" spans="2:13" ht="17.25" thickBot="1" x14ac:dyDescent="0.35"/>
    <row r="28" spans="2:13" x14ac:dyDescent="0.3">
      <c r="B28" s="32"/>
      <c r="C28" s="32" t="s">
        <v>42</v>
      </c>
      <c r="D28" s="33"/>
      <c r="E28" s="34"/>
      <c r="F28" s="34"/>
      <c r="G28" s="33"/>
      <c r="H28" s="35"/>
      <c r="I28" s="36"/>
      <c r="J28" s="36"/>
      <c r="K28" s="36"/>
      <c r="L28" s="36"/>
      <c r="M28" s="36"/>
    </row>
    <row r="29" spans="2:13" x14ac:dyDescent="0.3">
      <c r="B29" s="20" t="s">
        <v>14</v>
      </c>
      <c r="C29" s="7" t="s">
        <v>15</v>
      </c>
      <c r="D29" s="19" t="s">
        <v>16</v>
      </c>
      <c r="E29" s="26" t="s">
        <v>17</v>
      </c>
      <c r="F29" s="26" t="s">
        <v>18</v>
      </c>
      <c r="G29" s="8" t="s">
        <v>19</v>
      </c>
      <c r="H29" s="9" t="s">
        <v>52</v>
      </c>
    </row>
    <row r="30" spans="2:13" x14ac:dyDescent="0.3">
      <c r="B30" s="21">
        <v>41</v>
      </c>
      <c r="C30" s="21">
        <v>1</v>
      </c>
      <c r="D30" s="31" t="s">
        <v>44</v>
      </c>
      <c r="E30" s="27">
        <v>1</v>
      </c>
      <c r="F30" s="28" t="s">
        <v>20</v>
      </c>
      <c r="G30" s="10"/>
      <c r="H30" s="11">
        <f t="shared" ref="H30:H51" si="0">E30*G30</f>
        <v>0</v>
      </c>
    </row>
    <row r="31" spans="2:13" x14ac:dyDescent="0.3">
      <c r="B31" s="21"/>
      <c r="C31" s="21">
        <v>2</v>
      </c>
      <c r="D31" s="31" t="s">
        <v>45</v>
      </c>
      <c r="E31" s="27">
        <v>1</v>
      </c>
      <c r="F31" s="28" t="s">
        <v>20</v>
      </c>
      <c r="G31" s="10"/>
      <c r="H31" s="11">
        <f t="shared" si="0"/>
        <v>0</v>
      </c>
    </row>
    <row r="32" spans="2:13" x14ac:dyDescent="0.3">
      <c r="B32" s="21"/>
      <c r="C32" s="21">
        <v>3</v>
      </c>
      <c r="D32" s="31" t="s">
        <v>23</v>
      </c>
      <c r="E32" s="27">
        <v>2</v>
      </c>
      <c r="F32" s="28" t="s">
        <v>20</v>
      </c>
      <c r="G32" s="10"/>
      <c r="H32" s="11">
        <f t="shared" si="0"/>
        <v>0</v>
      </c>
    </row>
    <row r="33" spans="2:8" x14ac:dyDescent="0.3">
      <c r="B33" s="21"/>
      <c r="C33" s="21">
        <v>4</v>
      </c>
      <c r="D33" s="31" t="s">
        <v>24</v>
      </c>
      <c r="E33" s="27">
        <v>1</v>
      </c>
      <c r="F33" s="28" t="s">
        <v>20</v>
      </c>
      <c r="G33" s="10"/>
      <c r="H33" s="11">
        <f t="shared" si="0"/>
        <v>0</v>
      </c>
    </row>
    <row r="34" spans="2:8" x14ac:dyDescent="0.3">
      <c r="B34" s="21"/>
      <c r="C34" s="21">
        <v>5</v>
      </c>
      <c r="D34" s="31" t="s">
        <v>25</v>
      </c>
      <c r="E34" s="27">
        <v>4</v>
      </c>
      <c r="F34" s="28" t="s">
        <v>20</v>
      </c>
      <c r="G34" s="10"/>
      <c r="H34" s="11">
        <f t="shared" si="0"/>
        <v>0</v>
      </c>
    </row>
    <row r="35" spans="2:8" x14ac:dyDescent="0.3">
      <c r="B35" s="21"/>
      <c r="C35" s="21">
        <v>6</v>
      </c>
      <c r="D35" s="31" t="s">
        <v>26</v>
      </c>
      <c r="E35" s="27">
        <v>2</v>
      </c>
      <c r="F35" s="28" t="s">
        <v>20</v>
      </c>
      <c r="G35" s="10"/>
      <c r="H35" s="11">
        <f t="shared" si="0"/>
        <v>0</v>
      </c>
    </row>
    <row r="36" spans="2:8" x14ac:dyDescent="0.3">
      <c r="B36" s="21"/>
      <c r="C36" s="21">
        <v>7</v>
      </c>
      <c r="D36" s="31" t="s">
        <v>27</v>
      </c>
      <c r="E36" s="27">
        <v>130</v>
      </c>
      <c r="F36" s="28" t="s">
        <v>21</v>
      </c>
      <c r="G36" s="10"/>
      <c r="H36" s="11">
        <f t="shared" si="0"/>
        <v>0</v>
      </c>
    </row>
    <row r="37" spans="2:8" x14ac:dyDescent="0.3">
      <c r="B37" s="21"/>
      <c r="C37" s="21">
        <v>8</v>
      </c>
      <c r="D37" s="31" t="s">
        <v>28</v>
      </c>
      <c r="E37" s="27">
        <v>40</v>
      </c>
      <c r="F37" s="28" t="s">
        <v>20</v>
      </c>
      <c r="G37" s="10"/>
      <c r="H37" s="11">
        <f t="shared" si="0"/>
        <v>0</v>
      </c>
    </row>
    <row r="38" spans="2:8" x14ac:dyDescent="0.3">
      <c r="B38" s="21"/>
      <c r="C38" s="21">
        <v>9</v>
      </c>
      <c r="D38" s="31" t="s">
        <v>46</v>
      </c>
      <c r="E38" s="27">
        <v>60</v>
      </c>
      <c r="F38" s="28" t="s">
        <v>21</v>
      </c>
      <c r="G38" s="10"/>
      <c r="H38" s="11">
        <f t="shared" si="0"/>
        <v>0</v>
      </c>
    </row>
    <row r="39" spans="2:8" x14ac:dyDescent="0.3">
      <c r="B39" s="21"/>
      <c r="C39" s="21">
        <v>10</v>
      </c>
      <c r="D39" s="31" t="s">
        <v>29</v>
      </c>
      <c r="E39" s="27">
        <v>3</v>
      </c>
      <c r="F39" s="28" t="s">
        <v>20</v>
      </c>
      <c r="G39" s="10"/>
      <c r="H39" s="11">
        <f t="shared" si="0"/>
        <v>0</v>
      </c>
    </row>
    <row r="40" spans="2:8" x14ac:dyDescent="0.3">
      <c r="B40" s="21"/>
      <c r="C40" s="21">
        <v>11</v>
      </c>
      <c r="D40" s="31" t="s">
        <v>30</v>
      </c>
      <c r="E40" s="27">
        <v>50</v>
      </c>
      <c r="F40" s="28" t="s">
        <v>21</v>
      </c>
      <c r="G40" s="10"/>
      <c r="H40" s="11">
        <f t="shared" si="0"/>
        <v>0</v>
      </c>
    </row>
    <row r="41" spans="2:8" x14ac:dyDescent="0.3">
      <c r="B41" s="21"/>
      <c r="C41" s="21">
        <v>12</v>
      </c>
      <c r="D41" s="31" t="s">
        <v>31</v>
      </c>
      <c r="E41" s="27">
        <v>2</v>
      </c>
      <c r="F41" s="28" t="s">
        <v>20</v>
      </c>
      <c r="G41" s="10"/>
      <c r="H41" s="11">
        <f t="shared" si="0"/>
        <v>0</v>
      </c>
    </row>
    <row r="42" spans="2:8" x14ac:dyDescent="0.3">
      <c r="B42" s="21"/>
      <c r="C42" s="21">
        <v>13</v>
      </c>
      <c r="D42" s="31" t="s">
        <v>32</v>
      </c>
      <c r="E42" s="27">
        <v>8</v>
      </c>
      <c r="F42" s="28" t="s">
        <v>20</v>
      </c>
      <c r="G42" s="10"/>
      <c r="H42" s="11">
        <f t="shared" si="0"/>
        <v>0</v>
      </c>
    </row>
    <row r="43" spans="2:8" x14ac:dyDescent="0.3">
      <c r="B43" s="21"/>
      <c r="C43" s="21">
        <v>14</v>
      </c>
      <c r="D43" s="31" t="s">
        <v>33</v>
      </c>
      <c r="E43" s="27">
        <v>8</v>
      </c>
      <c r="F43" s="28" t="s">
        <v>20</v>
      </c>
      <c r="G43" s="10"/>
      <c r="H43" s="11">
        <f t="shared" si="0"/>
        <v>0</v>
      </c>
    </row>
    <row r="44" spans="2:8" x14ac:dyDescent="0.3">
      <c r="B44" s="21"/>
      <c r="C44" s="21">
        <v>15</v>
      </c>
      <c r="D44" s="31" t="s">
        <v>34</v>
      </c>
      <c r="E44" s="27">
        <v>2</v>
      </c>
      <c r="F44" s="28" t="s">
        <v>20</v>
      </c>
      <c r="G44" s="10"/>
      <c r="H44" s="11">
        <f t="shared" si="0"/>
        <v>0</v>
      </c>
    </row>
    <row r="45" spans="2:8" x14ac:dyDescent="0.3">
      <c r="B45" s="21"/>
      <c r="C45" s="21">
        <v>16</v>
      </c>
      <c r="D45" s="31" t="s">
        <v>35</v>
      </c>
      <c r="E45" s="27">
        <v>8</v>
      </c>
      <c r="F45" s="28" t="s">
        <v>20</v>
      </c>
      <c r="G45" s="10"/>
      <c r="H45" s="11">
        <f t="shared" si="0"/>
        <v>0</v>
      </c>
    </row>
    <row r="46" spans="2:8" x14ac:dyDescent="0.3">
      <c r="B46" s="21"/>
      <c r="C46" s="21">
        <v>17</v>
      </c>
      <c r="D46" s="31" t="s">
        <v>36</v>
      </c>
      <c r="E46" s="27">
        <v>90</v>
      </c>
      <c r="F46" s="28" t="s">
        <v>21</v>
      </c>
      <c r="G46" s="10"/>
      <c r="H46" s="11">
        <f t="shared" si="0"/>
        <v>0</v>
      </c>
    </row>
    <row r="47" spans="2:8" x14ac:dyDescent="0.3">
      <c r="B47" s="21"/>
      <c r="C47" s="21">
        <v>18</v>
      </c>
      <c r="D47" s="31" t="s">
        <v>37</v>
      </c>
      <c r="E47" s="27">
        <v>1</v>
      </c>
      <c r="F47" s="28" t="s">
        <v>20</v>
      </c>
      <c r="G47" s="10"/>
      <c r="H47" s="11">
        <f t="shared" si="0"/>
        <v>0</v>
      </c>
    </row>
    <row r="48" spans="2:8" ht="33" x14ac:dyDescent="0.3">
      <c r="B48" s="21"/>
      <c r="C48" s="21">
        <v>19</v>
      </c>
      <c r="D48" s="31" t="s">
        <v>38</v>
      </c>
      <c r="E48" s="27">
        <v>120</v>
      </c>
      <c r="F48" s="28" t="s">
        <v>43</v>
      </c>
      <c r="G48" s="10"/>
      <c r="H48" s="11">
        <f t="shared" si="0"/>
        <v>0</v>
      </c>
    </row>
    <row r="49" spans="2:8" x14ac:dyDescent="0.3">
      <c r="B49" s="21"/>
      <c r="C49" s="21">
        <v>20</v>
      </c>
      <c r="D49" s="31" t="s">
        <v>47</v>
      </c>
      <c r="E49" s="27">
        <v>1</v>
      </c>
      <c r="F49" s="28" t="s">
        <v>20</v>
      </c>
      <c r="G49" s="10"/>
      <c r="H49" s="11">
        <f t="shared" si="0"/>
        <v>0</v>
      </c>
    </row>
    <row r="50" spans="2:8" x14ac:dyDescent="0.3">
      <c r="B50" s="21"/>
      <c r="C50" s="21">
        <v>21</v>
      </c>
      <c r="D50" s="31" t="s">
        <v>39</v>
      </c>
      <c r="E50" s="27">
        <v>1</v>
      </c>
      <c r="F50" s="28" t="s">
        <v>20</v>
      </c>
      <c r="G50" s="10"/>
      <c r="H50" s="11">
        <f t="shared" si="0"/>
        <v>0</v>
      </c>
    </row>
    <row r="51" spans="2:8" x14ac:dyDescent="0.3">
      <c r="B51" s="21"/>
      <c r="C51" s="21">
        <v>22</v>
      </c>
      <c r="D51" s="31" t="s">
        <v>40</v>
      </c>
      <c r="E51" s="27">
        <v>1</v>
      </c>
      <c r="F51" s="28" t="s">
        <v>20</v>
      </c>
      <c r="G51" s="10"/>
      <c r="H51" s="11">
        <f t="shared" si="0"/>
        <v>0</v>
      </c>
    </row>
    <row r="52" spans="2:8" ht="17.25" thickBot="1" x14ac:dyDescent="0.35">
      <c r="B52" s="12"/>
      <c r="C52" s="12"/>
      <c r="D52" s="13"/>
      <c r="E52" s="29"/>
      <c r="F52" s="29"/>
      <c r="G52" s="13"/>
      <c r="H52" s="14">
        <f>SUBTOTAL(109,H28:H51)</f>
        <v>0</v>
      </c>
    </row>
    <row r="53" spans="2:8" ht="17.25" thickBot="1" x14ac:dyDescent="0.35"/>
    <row r="54" spans="2:8" ht="17.25" thickBot="1" x14ac:dyDescent="0.35">
      <c r="B54" s="4"/>
      <c r="C54" s="4" t="s">
        <v>50</v>
      </c>
      <c r="D54" s="5"/>
      <c r="E54" s="25"/>
      <c r="F54" s="25"/>
      <c r="G54" s="5"/>
      <c r="H54" s="6"/>
    </row>
    <row r="55" spans="2:8" x14ac:dyDescent="0.3">
      <c r="B55" s="20" t="s">
        <v>14</v>
      </c>
      <c r="C55" s="7" t="s">
        <v>15</v>
      </c>
      <c r="D55" s="19" t="s">
        <v>16</v>
      </c>
      <c r="E55" s="26" t="s">
        <v>17</v>
      </c>
      <c r="F55" s="26" t="s">
        <v>18</v>
      </c>
      <c r="G55" s="8" t="s">
        <v>19</v>
      </c>
      <c r="H55" s="9" t="s">
        <v>52</v>
      </c>
    </row>
    <row r="56" spans="2:8" x14ac:dyDescent="0.3">
      <c r="B56" s="21">
        <v>41</v>
      </c>
      <c r="C56" s="21">
        <v>1</v>
      </c>
      <c r="D56" s="31" t="s">
        <v>25</v>
      </c>
      <c r="E56" s="27">
        <v>4</v>
      </c>
      <c r="F56" s="28" t="s">
        <v>20</v>
      </c>
      <c r="G56" s="10"/>
      <c r="H56" s="11">
        <f t="shared" ref="H56:H65" si="1">E56*G56</f>
        <v>0</v>
      </c>
    </row>
    <row r="57" spans="2:8" x14ac:dyDescent="0.3">
      <c r="B57" s="21"/>
      <c r="C57" s="21">
        <v>2</v>
      </c>
      <c r="D57" s="31" t="s">
        <v>26</v>
      </c>
      <c r="E57" s="27">
        <v>2</v>
      </c>
      <c r="F57" s="28" t="s">
        <v>20</v>
      </c>
      <c r="G57" s="10"/>
      <c r="H57" s="11">
        <f t="shared" si="1"/>
        <v>0</v>
      </c>
    </row>
    <row r="58" spans="2:8" x14ac:dyDescent="0.3">
      <c r="B58" s="21"/>
      <c r="C58" s="21">
        <v>3</v>
      </c>
      <c r="D58" s="31" t="s">
        <v>27</v>
      </c>
      <c r="E58" s="27">
        <v>230</v>
      </c>
      <c r="F58" s="28" t="s">
        <v>21</v>
      </c>
      <c r="G58" s="10"/>
      <c r="H58" s="11">
        <f t="shared" si="1"/>
        <v>0</v>
      </c>
    </row>
    <row r="59" spans="2:8" x14ac:dyDescent="0.3">
      <c r="B59" s="21"/>
      <c r="C59" s="21">
        <v>4</v>
      </c>
      <c r="D59" s="31" t="s">
        <v>28</v>
      </c>
      <c r="E59" s="27">
        <v>6</v>
      </c>
      <c r="F59" s="28" t="s">
        <v>21</v>
      </c>
      <c r="G59" s="10"/>
      <c r="H59" s="11">
        <f t="shared" si="1"/>
        <v>0</v>
      </c>
    </row>
    <row r="60" spans="2:8" x14ac:dyDescent="0.3">
      <c r="B60" s="21"/>
      <c r="C60" s="21">
        <v>5</v>
      </c>
      <c r="D60" s="31" t="s">
        <v>29</v>
      </c>
      <c r="E60" s="27">
        <v>1</v>
      </c>
      <c r="F60" s="28" t="s">
        <v>20</v>
      </c>
      <c r="G60" s="10"/>
      <c r="H60" s="11">
        <f t="shared" si="1"/>
        <v>0</v>
      </c>
    </row>
    <row r="61" spans="2:8" x14ac:dyDescent="0.3">
      <c r="B61" s="21"/>
      <c r="C61" s="21">
        <v>6</v>
      </c>
      <c r="D61" s="31" t="s">
        <v>30</v>
      </c>
      <c r="E61" s="27">
        <v>40</v>
      </c>
      <c r="F61" s="28" t="s">
        <v>21</v>
      </c>
      <c r="G61" s="10"/>
      <c r="H61" s="11">
        <f t="shared" si="1"/>
        <v>0</v>
      </c>
    </row>
    <row r="62" spans="2:8" x14ac:dyDescent="0.3">
      <c r="B62" s="21"/>
      <c r="C62" s="21">
        <v>7</v>
      </c>
      <c r="D62" s="31" t="s">
        <v>37</v>
      </c>
      <c r="E62" s="27">
        <v>1</v>
      </c>
      <c r="F62" s="28" t="s">
        <v>20</v>
      </c>
      <c r="G62" s="10"/>
      <c r="H62" s="11">
        <f t="shared" si="1"/>
        <v>0</v>
      </c>
    </row>
    <row r="63" spans="2:8" ht="33" x14ac:dyDescent="0.3">
      <c r="B63" s="21"/>
      <c r="C63" s="21">
        <v>8</v>
      </c>
      <c r="D63" s="31" t="s">
        <v>38</v>
      </c>
      <c r="E63" s="27">
        <v>40</v>
      </c>
      <c r="F63" s="28" t="s">
        <v>43</v>
      </c>
      <c r="G63" s="10"/>
      <c r="H63" s="11">
        <f t="shared" si="1"/>
        <v>0</v>
      </c>
    </row>
    <row r="64" spans="2:8" x14ac:dyDescent="0.3">
      <c r="B64" s="21"/>
      <c r="C64" s="21">
        <v>9</v>
      </c>
      <c r="D64" s="31" t="s">
        <v>39</v>
      </c>
      <c r="E64" s="27">
        <v>1</v>
      </c>
      <c r="F64" s="28" t="s">
        <v>20</v>
      </c>
      <c r="G64" s="10"/>
      <c r="H64" s="11">
        <f t="shared" si="1"/>
        <v>0</v>
      </c>
    </row>
    <row r="65" spans="2:8" x14ac:dyDescent="0.3">
      <c r="B65" s="21"/>
      <c r="C65" s="21">
        <v>10</v>
      </c>
      <c r="D65" s="31" t="s">
        <v>40</v>
      </c>
      <c r="E65" s="27">
        <v>1</v>
      </c>
      <c r="F65" s="28" t="s">
        <v>20</v>
      </c>
      <c r="G65" s="10"/>
      <c r="H65" s="11">
        <f t="shared" si="1"/>
        <v>0</v>
      </c>
    </row>
    <row r="66" spans="2:8" ht="17.25" thickBot="1" x14ac:dyDescent="0.35">
      <c r="B66" s="12"/>
      <c r="C66" s="12"/>
      <c r="D66" s="13"/>
      <c r="E66" s="29"/>
      <c r="F66" s="29"/>
      <c r="G66" s="13"/>
      <c r="H66" s="14">
        <f>SUBTOTAL(109,H54:H65)</f>
        <v>0</v>
      </c>
    </row>
    <row r="67" spans="2:8" ht="17.25" thickBot="1" x14ac:dyDescent="0.35"/>
    <row r="68" spans="2:8" ht="17.25" thickBot="1" x14ac:dyDescent="0.35">
      <c r="B68" s="4"/>
      <c r="C68" s="4" t="s">
        <v>48</v>
      </c>
      <c r="D68" s="5"/>
      <c r="E68" s="25"/>
      <c r="F68" s="25"/>
      <c r="G68" s="5"/>
      <c r="H68" s="6"/>
    </row>
    <row r="69" spans="2:8" x14ac:dyDescent="0.3">
      <c r="B69" s="20" t="s">
        <v>14</v>
      </c>
      <c r="C69" s="7" t="s">
        <v>15</v>
      </c>
      <c r="D69" s="19" t="s">
        <v>16</v>
      </c>
      <c r="E69" s="26" t="s">
        <v>17</v>
      </c>
      <c r="F69" s="26" t="s">
        <v>18</v>
      </c>
      <c r="G69" s="8" t="s">
        <v>19</v>
      </c>
      <c r="H69" s="9" t="s">
        <v>52</v>
      </c>
    </row>
    <row r="70" spans="2:8" x14ac:dyDescent="0.3">
      <c r="B70" s="21">
        <v>41</v>
      </c>
      <c r="C70" s="21">
        <v>1</v>
      </c>
      <c r="D70" s="31" t="s">
        <v>23</v>
      </c>
      <c r="E70" s="27">
        <v>1</v>
      </c>
      <c r="F70" s="28" t="s">
        <v>20</v>
      </c>
      <c r="G70" s="10"/>
      <c r="H70" s="11">
        <f t="shared" ref="H70:H81" si="2">E70*G70</f>
        <v>0</v>
      </c>
    </row>
    <row r="71" spans="2:8" x14ac:dyDescent="0.3">
      <c r="B71" s="21"/>
      <c r="C71" s="21">
        <v>2</v>
      </c>
      <c r="D71" s="31" t="s">
        <v>24</v>
      </c>
      <c r="E71" s="27">
        <v>1</v>
      </c>
      <c r="F71" s="28" t="s">
        <v>20</v>
      </c>
      <c r="G71" s="10"/>
      <c r="H71" s="11">
        <f t="shared" si="2"/>
        <v>0</v>
      </c>
    </row>
    <row r="72" spans="2:8" x14ac:dyDescent="0.3">
      <c r="B72" s="21"/>
      <c r="C72" s="21">
        <v>3</v>
      </c>
      <c r="D72" s="31" t="s">
        <v>25</v>
      </c>
      <c r="E72" s="27">
        <v>6</v>
      </c>
      <c r="F72" s="28" t="s">
        <v>20</v>
      </c>
      <c r="G72" s="10"/>
      <c r="H72" s="11">
        <f t="shared" si="2"/>
        <v>0</v>
      </c>
    </row>
    <row r="73" spans="2:8" x14ac:dyDescent="0.3">
      <c r="B73" s="21"/>
      <c r="C73" s="21">
        <v>4</v>
      </c>
      <c r="D73" s="31" t="s">
        <v>26</v>
      </c>
      <c r="E73" s="27">
        <v>3</v>
      </c>
      <c r="F73" s="28" t="s">
        <v>20</v>
      </c>
      <c r="G73" s="10"/>
      <c r="H73" s="11">
        <f t="shared" si="2"/>
        <v>0</v>
      </c>
    </row>
    <row r="74" spans="2:8" x14ac:dyDescent="0.3">
      <c r="B74" s="21"/>
      <c r="C74" s="21">
        <v>5</v>
      </c>
      <c r="D74" s="31" t="s">
        <v>27</v>
      </c>
      <c r="E74" s="27">
        <v>300</v>
      </c>
      <c r="F74" s="28" t="s">
        <v>21</v>
      </c>
      <c r="G74" s="10"/>
      <c r="H74" s="11">
        <f t="shared" si="2"/>
        <v>0</v>
      </c>
    </row>
    <row r="75" spans="2:8" x14ac:dyDescent="0.3">
      <c r="B75" s="21"/>
      <c r="C75" s="21">
        <v>6</v>
      </c>
      <c r="D75" s="31" t="s">
        <v>28</v>
      </c>
      <c r="E75" s="27">
        <v>65</v>
      </c>
      <c r="F75" s="28" t="s">
        <v>21</v>
      </c>
      <c r="G75" s="10"/>
      <c r="H75" s="11">
        <f t="shared" si="2"/>
        <v>0</v>
      </c>
    </row>
    <row r="76" spans="2:8" x14ac:dyDescent="0.3">
      <c r="B76" s="21"/>
      <c r="C76" s="21">
        <v>7</v>
      </c>
      <c r="D76" s="31" t="s">
        <v>29</v>
      </c>
      <c r="E76" s="27">
        <v>3</v>
      </c>
      <c r="F76" s="28" t="s">
        <v>20</v>
      </c>
      <c r="G76" s="10"/>
      <c r="H76" s="11">
        <f t="shared" si="2"/>
        <v>0</v>
      </c>
    </row>
    <row r="77" spans="2:8" x14ac:dyDescent="0.3">
      <c r="B77" s="21"/>
      <c r="C77" s="21">
        <v>8</v>
      </c>
      <c r="D77" s="31" t="s">
        <v>30</v>
      </c>
      <c r="E77" s="27">
        <v>25</v>
      </c>
      <c r="F77" s="28" t="s">
        <v>21</v>
      </c>
      <c r="G77" s="10"/>
      <c r="H77" s="11">
        <f t="shared" si="2"/>
        <v>0</v>
      </c>
    </row>
    <row r="78" spans="2:8" x14ac:dyDescent="0.3">
      <c r="B78" s="21"/>
      <c r="C78" s="21">
        <v>9</v>
      </c>
      <c r="D78" s="31" t="s">
        <v>37</v>
      </c>
      <c r="E78" s="27">
        <v>1</v>
      </c>
      <c r="F78" s="28" t="s">
        <v>20</v>
      </c>
      <c r="G78" s="10"/>
      <c r="H78" s="11">
        <f t="shared" si="2"/>
        <v>0</v>
      </c>
    </row>
    <row r="79" spans="2:8" ht="33" x14ac:dyDescent="0.3">
      <c r="B79" s="21"/>
      <c r="C79" s="21">
        <v>10</v>
      </c>
      <c r="D79" s="31" t="s">
        <v>38</v>
      </c>
      <c r="E79" s="27">
        <v>120</v>
      </c>
      <c r="F79" s="28" t="s">
        <v>43</v>
      </c>
      <c r="G79" s="10"/>
      <c r="H79" s="11">
        <f t="shared" si="2"/>
        <v>0</v>
      </c>
    </row>
    <row r="80" spans="2:8" x14ac:dyDescent="0.3">
      <c r="B80" s="21"/>
      <c r="C80" s="21">
        <v>11</v>
      </c>
      <c r="D80" s="31" t="s">
        <v>39</v>
      </c>
      <c r="E80" s="27">
        <v>1</v>
      </c>
      <c r="F80" s="28" t="s">
        <v>20</v>
      </c>
      <c r="G80" s="10"/>
      <c r="H80" s="11">
        <f t="shared" si="2"/>
        <v>0</v>
      </c>
    </row>
    <row r="81" spans="2:8" x14ac:dyDescent="0.3">
      <c r="B81" s="21"/>
      <c r="C81" s="21">
        <v>12</v>
      </c>
      <c r="D81" s="31" t="s">
        <v>40</v>
      </c>
      <c r="E81" s="27">
        <v>1</v>
      </c>
      <c r="F81" s="28" t="s">
        <v>20</v>
      </c>
      <c r="G81" s="10"/>
      <c r="H81" s="11">
        <f t="shared" si="2"/>
        <v>0</v>
      </c>
    </row>
    <row r="82" spans="2:8" ht="17.25" thickBot="1" x14ac:dyDescent="0.35">
      <c r="B82" s="12"/>
      <c r="C82" s="12"/>
      <c r="D82" s="13"/>
      <c r="E82" s="29"/>
      <c r="F82" s="29"/>
      <c r="G82" s="13"/>
      <c r="H82" s="14">
        <f>SUBTOTAL(109,H68:H81)</f>
        <v>0</v>
      </c>
    </row>
    <row r="83" spans="2:8" ht="17.25" thickBot="1" x14ac:dyDescent="0.35"/>
    <row r="84" spans="2:8" ht="17.25" thickBot="1" x14ac:dyDescent="0.35">
      <c r="B84" s="4"/>
      <c r="C84" s="4" t="s">
        <v>49</v>
      </c>
      <c r="D84" s="5"/>
      <c r="E84" s="25"/>
      <c r="F84" s="25"/>
      <c r="G84" s="5"/>
      <c r="H84" s="6"/>
    </row>
    <row r="85" spans="2:8" x14ac:dyDescent="0.3">
      <c r="B85" s="20" t="s">
        <v>14</v>
      </c>
      <c r="C85" s="7" t="s">
        <v>15</v>
      </c>
      <c r="D85" s="19" t="s">
        <v>16</v>
      </c>
      <c r="E85" s="26" t="s">
        <v>17</v>
      </c>
      <c r="F85" s="26" t="s">
        <v>18</v>
      </c>
      <c r="G85" s="8" t="s">
        <v>19</v>
      </c>
      <c r="H85" s="9" t="s">
        <v>52</v>
      </c>
    </row>
    <row r="86" spans="2:8" x14ac:dyDescent="0.3">
      <c r="B86" s="21">
        <v>41</v>
      </c>
      <c r="C86" s="21">
        <v>1</v>
      </c>
      <c r="D86" s="31" t="s">
        <v>23</v>
      </c>
      <c r="E86" s="27">
        <v>1</v>
      </c>
      <c r="F86" s="28" t="s">
        <v>20</v>
      </c>
      <c r="G86" s="10"/>
      <c r="H86" s="11">
        <f t="shared" ref="H86:H97" si="3">E86*G86</f>
        <v>0</v>
      </c>
    </row>
    <row r="87" spans="2:8" x14ac:dyDescent="0.3">
      <c r="B87" s="21"/>
      <c r="C87" s="21">
        <v>2</v>
      </c>
      <c r="D87" s="31" t="s">
        <v>24</v>
      </c>
      <c r="E87" s="27">
        <v>1</v>
      </c>
      <c r="F87" s="28" t="s">
        <v>20</v>
      </c>
      <c r="G87" s="10"/>
      <c r="H87" s="11">
        <f t="shared" si="3"/>
        <v>0</v>
      </c>
    </row>
    <row r="88" spans="2:8" x14ac:dyDescent="0.3">
      <c r="B88" s="21"/>
      <c r="C88" s="21">
        <v>3</v>
      </c>
      <c r="D88" s="31" t="s">
        <v>25</v>
      </c>
      <c r="E88" s="27">
        <v>6</v>
      </c>
      <c r="F88" s="28" t="s">
        <v>20</v>
      </c>
      <c r="G88" s="10"/>
      <c r="H88" s="11">
        <f t="shared" si="3"/>
        <v>0</v>
      </c>
    </row>
    <row r="89" spans="2:8" x14ac:dyDescent="0.3">
      <c r="B89" s="21"/>
      <c r="C89" s="21">
        <v>4</v>
      </c>
      <c r="D89" s="31" t="s">
        <v>26</v>
      </c>
      <c r="E89" s="27">
        <v>3</v>
      </c>
      <c r="F89" s="28" t="s">
        <v>20</v>
      </c>
      <c r="G89" s="10"/>
      <c r="H89" s="11">
        <f t="shared" si="3"/>
        <v>0</v>
      </c>
    </row>
    <row r="90" spans="2:8" x14ac:dyDescent="0.3">
      <c r="B90" s="21"/>
      <c r="C90" s="21">
        <v>5</v>
      </c>
      <c r="D90" s="31" t="s">
        <v>27</v>
      </c>
      <c r="E90" s="27">
        <v>280</v>
      </c>
      <c r="F90" s="28" t="s">
        <v>21</v>
      </c>
      <c r="G90" s="10"/>
      <c r="H90" s="11">
        <f t="shared" si="3"/>
        <v>0</v>
      </c>
    </row>
    <row r="91" spans="2:8" x14ac:dyDescent="0.3">
      <c r="B91" s="21"/>
      <c r="C91" s="21">
        <v>6</v>
      </c>
      <c r="D91" s="31" t="s">
        <v>28</v>
      </c>
      <c r="E91" s="27">
        <v>110</v>
      </c>
      <c r="F91" s="28" t="s">
        <v>21</v>
      </c>
      <c r="G91" s="10"/>
      <c r="H91" s="11">
        <f t="shared" si="3"/>
        <v>0</v>
      </c>
    </row>
    <row r="92" spans="2:8" x14ac:dyDescent="0.3">
      <c r="B92" s="21"/>
      <c r="C92" s="21">
        <v>7</v>
      </c>
      <c r="D92" s="31" t="s">
        <v>29</v>
      </c>
      <c r="E92" s="27">
        <v>2</v>
      </c>
      <c r="F92" s="28" t="s">
        <v>20</v>
      </c>
      <c r="G92" s="10"/>
      <c r="H92" s="11">
        <f t="shared" si="3"/>
        <v>0</v>
      </c>
    </row>
    <row r="93" spans="2:8" x14ac:dyDescent="0.3">
      <c r="B93" s="21"/>
      <c r="C93" s="21">
        <v>8</v>
      </c>
      <c r="D93" s="31" t="s">
        <v>30</v>
      </c>
      <c r="E93" s="27">
        <v>80</v>
      </c>
      <c r="F93" s="28" t="s">
        <v>21</v>
      </c>
      <c r="G93" s="10"/>
      <c r="H93" s="11">
        <f t="shared" si="3"/>
        <v>0</v>
      </c>
    </row>
    <row r="94" spans="2:8" x14ac:dyDescent="0.3">
      <c r="B94" s="21"/>
      <c r="C94" s="21">
        <v>9</v>
      </c>
      <c r="D94" s="31" t="s">
        <v>37</v>
      </c>
      <c r="E94" s="27">
        <v>1</v>
      </c>
      <c r="F94" s="28" t="s">
        <v>20</v>
      </c>
      <c r="G94" s="10"/>
      <c r="H94" s="11">
        <f t="shared" si="3"/>
        <v>0</v>
      </c>
    </row>
    <row r="95" spans="2:8" ht="33" x14ac:dyDescent="0.3">
      <c r="B95" s="21"/>
      <c r="C95" s="21">
        <v>10</v>
      </c>
      <c r="D95" s="31" t="s">
        <v>38</v>
      </c>
      <c r="E95" s="27">
        <v>160</v>
      </c>
      <c r="F95" s="28" t="s">
        <v>43</v>
      </c>
      <c r="G95" s="10"/>
      <c r="H95" s="11">
        <f t="shared" si="3"/>
        <v>0</v>
      </c>
    </row>
    <row r="96" spans="2:8" x14ac:dyDescent="0.3">
      <c r="B96" s="21"/>
      <c r="C96" s="21">
        <v>11</v>
      </c>
      <c r="D96" s="31" t="s">
        <v>39</v>
      </c>
      <c r="E96" s="27">
        <v>1</v>
      </c>
      <c r="F96" s="28" t="s">
        <v>20</v>
      </c>
      <c r="G96" s="10"/>
      <c r="H96" s="11">
        <f t="shared" si="3"/>
        <v>0</v>
      </c>
    </row>
    <row r="97" spans="2:8" x14ac:dyDescent="0.3">
      <c r="B97" s="21"/>
      <c r="C97" s="21">
        <v>12</v>
      </c>
      <c r="D97" s="31" t="s">
        <v>40</v>
      </c>
      <c r="E97" s="27">
        <v>1</v>
      </c>
      <c r="F97" s="28" t="s">
        <v>20</v>
      </c>
      <c r="G97" s="10"/>
      <c r="H97" s="11">
        <f t="shared" si="3"/>
        <v>0</v>
      </c>
    </row>
    <row r="98" spans="2:8" ht="17.25" thickBot="1" x14ac:dyDescent="0.35">
      <c r="B98" s="12"/>
      <c r="C98" s="12"/>
      <c r="D98" s="13"/>
      <c r="E98" s="29"/>
      <c r="F98" s="29"/>
      <c r="G98" s="13"/>
      <c r="H98" s="14">
        <f>SUBTOTAL(109,H84:H97)</f>
        <v>0</v>
      </c>
    </row>
    <row r="100" spans="2:8" ht="16.5" customHeight="1" thickBot="1" x14ac:dyDescent="0.35"/>
    <row r="101" spans="2:8" ht="17.25" thickBot="1" x14ac:dyDescent="0.35">
      <c r="B101" s="15"/>
      <c r="C101" s="15" t="s">
        <v>53</v>
      </c>
      <c r="D101" s="16"/>
      <c r="E101" s="30"/>
      <c r="F101" s="30"/>
      <c r="G101" s="16"/>
      <c r="H101" s="17">
        <f>H26+H52+H66+H82+H98</f>
        <v>0</v>
      </c>
    </row>
  </sheetData>
  <pageMargins left="0.7" right="0.7" top="0.75" bottom="0.75" header="0.3" footer="0.3"/>
  <pageSetup paperSize="9" scale="51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567E9093FB6948BDD220FEC2092429" ma:contentTypeVersion="0" ma:contentTypeDescription="Create a new document." ma:contentTypeScope="" ma:versionID="1bd9ed47430845129d1c27781824b3f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B975F8-1DED-47C8-88F4-E1D5DF99EB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DD7A8A-EBF7-4AA3-A9C8-0175E9ED8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7D4CC6-CA8A-45B6-B45A-6E8EB4DAE16D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Export</vt:lpstr>
      <vt:lpstr>Export!Oblasť_tlače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Halak, Ondrej</dc:creator>
  <cp:lastModifiedBy>Lubomir Filas</cp:lastModifiedBy>
  <cp:lastPrinted>2018-11-08T09:03:06Z</cp:lastPrinted>
  <dcterms:created xsi:type="dcterms:W3CDTF">2017-03-20T07:06:08Z</dcterms:created>
  <dcterms:modified xsi:type="dcterms:W3CDTF">2022-10-19T11:38:33Z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a9cc77a5-8896-497d-a39e-50d874985932</vt:lpwstr>
  </property>
  <property fmtid="{D5CDD505-2E9C-101B-9397-08002B2CF9AE}" pid="3" name="ContentTypeId">
    <vt:lpwstr>0x01010053567E9093FB6948BDD220FEC2092429</vt:lpwstr>
  </property>
</Properties>
</file>