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SSM T4\"/>
    </mc:Choice>
  </mc:AlternateContent>
  <xr:revisionPtr revIDLastSave="0" documentId="13_ncr:1_{3AAA2754-4A24-4B61-BEE6-83AD42E4B2BE}" xr6:coauthVersionLast="47" xr6:coauthVersionMax="47" xr10:uidLastSave="{00000000-0000-0000-0000-000000000000}"/>
  <bookViews>
    <workbookView xWindow="28680" yWindow="-1560" windowWidth="29040" windowHeight="15840" xr2:uid="{D94EA88A-0459-4CEC-8F2F-2C2B5BF9F52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11" i="1" a="1"/>
  <c r="G11" i="1" s="1"/>
  <c r="H11" i="1" s="1"/>
  <c r="G10" i="1" a="1"/>
  <c r="G10" i="1" s="1"/>
  <c r="H10" i="1" s="1"/>
  <c r="F10" i="1"/>
  <c r="F11" i="1"/>
  <c r="F12" i="1"/>
  <c r="G12" i="1" s="1" a="1"/>
  <c r="G12" i="1" s="1"/>
  <c r="H12" i="1" s="1"/>
  <c r="F13" i="1"/>
  <c r="G13" i="1" s="1" a="1"/>
  <c r="G13" i="1" s="1"/>
  <c r="H13" i="1" s="1"/>
  <c r="F14" i="1"/>
  <c r="G14" i="1" s="1" a="1"/>
  <c r="G14" i="1" s="1"/>
  <c r="H14" i="1" s="1"/>
  <c r="F15" i="1"/>
  <c r="G15" i="1" s="1" a="1"/>
  <c r="G15" i="1" s="1"/>
  <c r="H15" i="1" s="1"/>
  <c r="F16" i="1"/>
  <c r="G16" i="1" s="1" a="1"/>
  <c r="G16" i="1" s="1"/>
  <c r="H16" i="1" s="1"/>
  <c r="F17" i="1"/>
  <c r="G17" i="1" s="1" a="1"/>
  <c r="G17" i="1" s="1"/>
  <c r="H17" i="1" s="1"/>
  <c r="F18" i="1"/>
  <c r="G18" i="1" s="1" a="1"/>
  <c r="G18" i="1" s="1"/>
  <c r="H18" i="1" s="1"/>
  <c r="F19" i="1"/>
  <c r="G19" i="1" s="1" a="1"/>
  <c r="G19" i="1" s="1"/>
  <c r="H19" i="1" s="1"/>
  <c r="F20" i="1"/>
  <c r="G20" i="1" s="1" a="1"/>
  <c r="G20" i="1" s="1"/>
  <c r="H20" i="1" s="1"/>
  <c r="F21" i="1"/>
  <c r="G21" i="1" s="1" a="1"/>
  <c r="G21" i="1" s="1"/>
  <c r="H21" i="1" s="1"/>
  <c r="F22" i="1"/>
  <c r="G22" i="1" s="1" a="1"/>
  <c r="G22" i="1" s="1"/>
  <c r="H22" i="1" s="1"/>
  <c r="F23" i="1"/>
  <c r="G23" i="1" s="1" a="1"/>
  <c r="G23" i="1" s="1"/>
  <c r="H23" i="1" s="1"/>
  <c r="F24" i="1"/>
  <c r="G24" i="1" s="1" a="1"/>
  <c r="G24" i="1" s="1"/>
  <c r="H24" i="1" s="1"/>
  <c r="F25" i="1"/>
  <c r="G25" i="1" s="1" a="1"/>
  <c r="G25" i="1" s="1"/>
  <c r="H25" i="1" s="1"/>
  <c r="F26" i="1"/>
  <c r="G26" i="1" s="1" a="1"/>
  <c r="G26" i="1" s="1"/>
  <c r="H26" i="1" s="1"/>
  <c r="F9" i="1"/>
  <c r="F27" i="1" l="1"/>
  <c r="G9" i="1" a="1"/>
  <c r="G9" i="1" s="1"/>
  <c r="H9" i="1" l="1"/>
  <c r="H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<sst xmlns="http://schemas.openxmlformats.org/spreadsheetml/2006/main" count="40" uniqueCount="33">
  <si>
    <t>Obchodné meno uchádzača:</t>
  </si>
  <si>
    <t>Sídlo uchádzača:</t>
  </si>
  <si>
    <t>IČO:</t>
  </si>
  <si>
    <t>Telefónne číslo:</t>
  </si>
  <si>
    <t>E-mailová adresa:</t>
  </si>
  <si>
    <t>Popis položky</t>
  </si>
  <si>
    <t>DPH 20 %</t>
  </si>
  <si>
    <t>Ponuková cena v súlade s opisom predmetu zákazky z Výzvy na predkladanie ponúk:</t>
  </si>
  <si>
    <t>Podpis zástupcu uchádzača</t>
  </si>
  <si>
    <t>V .................................</t>
  </si>
  <si>
    <t>Dňa: ............................</t>
  </si>
  <si>
    <t>Celková cena v EUR bez DPH</t>
  </si>
  <si>
    <t>Cena spolu v EUR s DPH</t>
  </si>
  <si>
    <t>Platca</t>
  </si>
  <si>
    <t>Počet bodov celkom - uchádzač berie na vedomie, že celkový počet bodov bude závisieť od posúdenia verejným obstarávateľom</t>
  </si>
  <si>
    <r>
      <t xml:space="preserve">DPH </t>
    </r>
    <r>
      <rPr>
        <sz val="11"/>
        <color theme="1"/>
        <rFont val="Calibri"/>
        <family val="2"/>
        <charset val="238"/>
        <scheme val="minor"/>
      </rPr>
      <t>(zvolte z možností v ponuke bunky Platca / Neplatca, tabuľka automaticky prepočíta daňovú hodnotu)</t>
    </r>
  </si>
  <si>
    <r>
      <t xml:space="preserve">Čestné vyhlásenie: Predložením tejto ponuky zároveň čestne vyhlasujem, že spĺňam všetky podmienky účasti stanovené vo Výzve na predkladanie ponúk a postupujem v súlade s etickým kódexom uchádzača vydaným Úradom pre verejné obstarávanie:
</t>
    </r>
    <r>
      <rPr>
        <u/>
        <sz val="11"/>
        <color theme="4"/>
        <rFont val="Calibri"/>
        <family val="2"/>
        <charset val="238"/>
        <scheme val="minor"/>
      </rPr>
      <t xml:space="preserve">https://www.uvo.gov.sk/zaujemcauchadzac/eticky-kodex-zaujemcu-uchadzaca-54b.html </t>
    </r>
  </si>
  <si>
    <t>Cena celkom</t>
  </si>
  <si>
    <t>Cena za kus položky</t>
  </si>
  <si>
    <t>celkový počet kusov</t>
  </si>
  <si>
    <t>Mikina s kapucou</t>
  </si>
  <si>
    <t xml:space="preserve">tričko s krátkym rukávom </t>
  </si>
  <si>
    <t>funkčné tričko s krátkym rukávom</t>
  </si>
  <si>
    <t xml:space="preserve">polo tričko s krátkym rukávom </t>
  </si>
  <si>
    <t>krátke nohavice</t>
  </si>
  <si>
    <t>mikina</t>
  </si>
  <si>
    <t>tepláky</t>
  </si>
  <si>
    <t>Nepremokavá bunda</t>
  </si>
  <si>
    <t>Šiltovka</t>
  </si>
  <si>
    <t>odznak s gombíkovým pin-om</t>
  </si>
  <si>
    <t>stolová vlajka</t>
  </si>
  <si>
    <t>por. číslo</t>
  </si>
  <si>
    <t>Príloha č. 2a - Návrh na plnenie kritérií pre časť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</si>
</sst>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2"/>
      <color theme="4" tint="-0.24997711111789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4" fontId="1" fillId="0" borderId="3" xfId="0" applyNumberFormat="1" applyFont="1" applyBorder="1" applyAlignment="1" applyProtection="1">
      <alignment horizontal="center" vertical="center" wrapText="1"/>
      <protection hidden="1"/>
    </xf>
    <xf numFmtId="0" fontId="0" fillId="2" borderId="14" xfId="0" applyFill="1" applyBorder="1" applyProtection="1">
      <protection locked="0" hidden="1"/>
    </xf>
    <xf numFmtId="0" fontId="0" fillId="2" borderId="1" xfId="0" applyFill="1" applyBorder="1" applyProtection="1">
      <protection locked="0" hidden="1"/>
    </xf>
    <xf numFmtId="4" fontId="1" fillId="0" borderId="2" xfId="0" applyNumberFormat="1" applyFont="1" applyBorder="1" applyAlignment="1" applyProtection="1">
      <alignment horizontal="center" vertical="center" wrapText="1"/>
      <protection locked="0" hidden="1"/>
    </xf>
    <xf numFmtId="2" fontId="0" fillId="2" borderId="2" xfId="0" applyNumberFormat="1" applyFill="1" applyBorder="1" applyAlignment="1" applyProtection="1">
      <alignment horizontal="center" vertical="center" wrapText="1"/>
      <protection locked="0" hidden="1"/>
    </xf>
    <xf numFmtId="4" fontId="1" fillId="0" borderId="12" xfId="0" applyNumberFormat="1" applyFont="1" applyBorder="1" applyAlignment="1" applyProtection="1">
      <alignment horizontal="center" vertical="center" wrapText="1"/>
      <protection locked="0"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/>
    <xf numFmtId="0" fontId="2" fillId="2" borderId="6" xfId="0" applyFont="1" applyFill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4" fontId="1" fillId="0" borderId="20" xfId="0" applyNumberFormat="1" applyFont="1" applyBorder="1" applyAlignment="1" applyProtection="1">
      <alignment horizontal="center" vertical="center" wrapText="1"/>
      <protection locked="0" hidden="1"/>
    </xf>
    <xf numFmtId="4" fontId="1" fillId="0" borderId="20" xfId="0" applyNumberFormat="1" applyFont="1" applyBorder="1" applyAlignment="1" applyProtection="1">
      <alignment horizontal="center" vertical="center" wrapText="1"/>
      <protection hidden="1"/>
    </xf>
    <xf numFmtId="4" fontId="7" fillId="0" borderId="21" xfId="0" applyNumberFormat="1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left"/>
    </xf>
    <xf numFmtId="2" fontId="0" fillId="2" borderId="8" xfId="0" applyNumberForma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 applyProtection="1">
      <alignment horizontal="center" vertical="center" wrapText="1"/>
      <protection locked="0"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2" fontId="0" fillId="2" borderId="12" xfId="0" applyNumberFormat="1" applyFill="1" applyBorder="1" applyAlignment="1" applyProtection="1">
      <alignment horizontal="center" vertical="center" wrapText="1"/>
      <protection locked="0" hidden="1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1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/>
      <protection locked="0" hidden="1"/>
    </xf>
    <xf numFmtId="0" fontId="0" fillId="2" borderId="6" xfId="0" applyFill="1" applyBorder="1" applyAlignment="1" applyProtection="1">
      <alignment horizontal="left"/>
      <protection locked="0" hidden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1615-312D-4F54-9943-8BE5FCD33A51}">
  <dimension ref="B1:H36"/>
  <sheetViews>
    <sheetView tabSelected="1" zoomScale="90" zoomScaleNormal="90" workbookViewId="0"/>
  </sheetViews>
  <sheetFormatPr defaultColWidth="9.140625" defaultRowHeight="15.75" x14ac:dyDescent="0.25"/>
  <cols>
    <col min="1" max="1" width="3.85546875" style="1" customWidth="1"/>
    <col min="2" max="2" width="7.5703125" style="1" customWidth="1"/>
    <col min="3" max="3" width="30.42578125" style="1" customWidth="1"/>
    <col min="4" max="4" width="14.140625" style="1" customWidth="1"/>
    <col min="5" max="5" width="15.7109375" style="1" customWidth="1"/>
    <col min="6" max="6" width="18.42578125" style="1" customWidth="1"/>
    <col min="7" max="7" width="17.140625" style="1" customWidth="1"/>
    <col min="8" max="8" width="18.85546875" style="1" customWidth="1"/>
    <col min="9" max="9" width="3.7109375" style="1" customWidth="1"/>
    <col min="10" max="16384" width="9.140625" style="1"/>
  </cols>
  <sheetData>
    <row r="1" spans="2:8" ht="22.5" customHeight="1" x14ac:dyDescent="0.35">
      <c r="B1" s="52" t="s">
        <v>32</v>
      </c>
      <c r="C1" s="53"/>
      <c r="D1" s="53"/>
      <c r="E1" s="53"/>
      <c r="F1" s="53"/>
      <c r="G1" s="53"/>
      <c r="H1" s="54"/>
    </row>
    <row r="2" spans="2:8" ht="14.25" customHeight="1" x14ac:dyDescent="0.25">
      <c r="B2" s="57" t="s">
        <v>0</v>
      </c>
      <c r="C2" s="58"/>
      <c r="D2" s="58"/>
      <c r="E2" s="55"/>
      <c r="F2" s="55"/>
      <c r="G2" s="55"/>
      <c r="H2" s="56"/>
    </row>
    <row r="3" spans="2:8" ht="14.25" customHeight="1" x14ac:dyDescent="0.25">
      <c r="B3" s="57" t="s">
        <v>1</v>
      </c>
      <c r="C3" s="58"/>
      <c r="D3" s="58"/>
      <c r="E3" s="55"/>
      <c r="F3" s="55"/>
      <c r="G3" s="55"/>
      <c r="H3" s="56"/>
    </row>
    <row r="4" spans="2:8" ht="14.25" customHeight="1" x14ac:dyDescent="0.25">
      <c r="B4" s="57" t="s">
        <v>2</v>
      </c>
      <c r="C4" s="58"/>
      <c r="D4" s="58"/>
      <c r="E4" s="55"/>
      <c r="F4" s="55"/>
      <c r="G4" s="55"/>
      <c r="H4" s="56"/>
    </row>
    <row r="5" spans="2:8" ht="14.25" customHeight="1" x14ac:dyDescent="0.25">
      <c r="B5" s="57" t="s">
        <v>3</v>
      </c>
      <c r="C5" s="58"/>
      <c r="D5" s="58"/>
      <c r="E5" s="55"/>
      <c r="F5" s="55"/>
      <c r="G5" s="55"/>
      <c r="H5" s="56"/>
    </row>
    <row r="6" spans="2:8" ht="14.25" customHeight="1" thickBot="1" x14ac:dyDescent="0.3">
      <c r="B6" s="34" t="s">
        <v>4</v>
      </c>
      <c r="C6" s="35"/>
      <c r="D6" s="35"/>
      <c r="E6" s="36"/>
      <c r="F6" s="36"/>
      <c r="G6" s="36"/>
      <c r="H6" s="37"/>
    </row>
    <row r="7" spans="2:8" ht="18.75" customHeight="1" thickBot="1" x14ac:dyDescent="0.3">
      <c r="B7" s="38" t="s">
        <v>7</v>
      </c>
      <c r="C7" s="38"/>
      <c r="D7" s="38"/>
      <c r="E7" s="38"/>
      <c r="F7" s="38"/>
      <c r="G7" s="38"/>
      <c r="H7" s="38"/>
    </row>
    <row r="8" spans="2:8" ht="33.75" customHeight="1" thickBot="1" x14ac:dyDescent="0.3">
      <c r="B8" s="12" t="s">
        <v>31</v>
      </c>
      <c r="C8" s="16" t="s">
        <v>5</v>
      </c>
      <c r="D8" s="17" t="s">
        <v>18</v>
      </c>
      <c r="E8" s="17" t="s">
        <v>19</v>
      </c>
      <c r="F8" s="17" t="s">
        <v>11</v>
      </c>
      <c r="G8" s="16" t="s">
        <v>6</v>
      </c>
      <c r="H8" s="18" t="s">
        <v>12</v>
      </c>
    </row>
    <row r="9" spans="2:8" x14ac:dyDescent="0.25">
      <c r="B9" s="15">
        <v>1</v>
      </c>
      <c r="C9" s="22" t="s">
        <v>20</v>
      </c>
      <c r="D9" s="23">
        <v>0</v>
      </c>
      <c r="E9" s="24">
        <v>100</v>
      </c>
      <c r="F9" s="25">
        <f>D9*E9</f>
        <v>0</v>
      </c>
      <c r="G9" s="26" cm="1">
        <f t="array" ref="G9">_xlfn.IFS(H31="Platca",F9*0.2,H31="Neplatca",0)</f>
        <v>0</v>
      </c>
      <c r="H9" s="27">
        <f>F9+G9</f>
        <v>0</v>
      </c>
    </row>
    <row r="10" spans="2:8" x14ac:dyDescent="0.25">
      <c r="B10" s="15">
        <v>2</v>
      </c>
      <c r="C10" s="28" t="s">
        <v>21</v>
      </c>
      <c r="D10" s="7">
        <v>0</v>
      </c>
      <c r="E10" s="10">
        <v>100</v>
      </c>
      <c r="F10" s="6">
        <f t="shared" ref="F10:F20" si="0">D10*E10</f>
        <v>0</v>
      </c>
      <c r="G10" s="2" cm="1">
        <f t="array" ref="G10">_xlfn.IFS(H31="Platca",F10*0.2,H31="Neplatca",0)</f>
        <v>0</v>
      </c>
      <c r="H10" s="3">
        <f t="shared" ref="H10:H20" si="1">F10+G10</f>
        <v>0</v>
      </c>
    </row>
    <row r="11" spans="2:8" x14ac:dyDescent="0.25">
      <c r="B11" s="15">
        <v>3</v>
      </c>
      <c r="C11" s="28" t="s">
        <v>22</v>
      </c>
      <c r="D11" s="7">
        <v>0</v>
      </c>
      <c r="E11" s="10">
        <v>75</v>
      </c>
      <c r="F11" s="6">
        <f t="shared" si="0"/>
        <v>0</v>
      </c>
      <c r="G11" s="2" cm="1">
        <f t="array" ref="G11">_xlfn.IFS(H31="Platca",F11*0.2,H31="Neplatca",0)</f>
        <v>0</v>
      </c>
      <c r="H11" s="3">
        <f t="shared" si="1"/>
        <v>0</v>
      </c>
    </row>
    <row r="12" spans="2:8" x14ac:dyDescent="0.25">
      <c r="B12" s="15">
        <v>4</v>
      </c>
      <c r="C12" s="28" t="s">
        <v>23</v>
      </c>
      <c r="D12" s="7">
        <v>0</v>
      </c>
      <c r="E12" s="10">
        <v>25</v>
      </c>
      <c r="F12" s="6">
        <f t="shared" si="0"/>
        <v>0</v>
      </c>
      <c r="G12" s="2" cm="1">
        <f t="array" ref="G12">_xlfn.IFS(H31="Platca",F12*0.2,H31="Neplatca",0)</f>
        <v>0</v>
      </c>
      <c r="H12" s="3">
        <f t="shared" si="1"/>
        <v>0</v>
      </c>
    </row>
    <row r="13" spans="2:8" x14ac:dyDescent="0.25">
      <c r="B13" s="15">
        <v>5</v>
      </c>
      <c r="C13" s="28" t="s">
        <v>23</v>
      </c>
      <c r="D13" s="7">
        <v>0</v>
      </c>
      <c r="E13" s="10">
        <v>25</v>
      </c>
      <c r="F13" s="6">
        <f t="shared" si="0"/>
        <v>0</v>
      </c>
      <c r="G13" s="2" cm="1">
        <f t="array" ref="G13">_xlfn.IFS(H31="Platca",F13*0.2,H31="Neplatca",0)</f>
        <v>0</v>
      </c>
      <c r="H13" s="3">
        <f t="shared" si="1"/>
        <v>0</v>
      </c>
    </row>
    <row r="14" spans="2:8" x14ac:dyDescent="0.25">
      <c r="B14" s="15">
        <v>6</v>
      </c>
      <c r="C14" s="28" t="s">
        <v>23</v>
      </c>
      <c r="D14" s="7">
        <v>0</v>
      </c>
      <c r="E14" s="10">
        <v>25</v>
      </c>
      <c r="F14" s="6">
        <f t="shared" si="0"/>
        <v>0</v>
      </c>
      <c r="G14" s="2" cm="1">
        <f t="array" ref="G14">_xlfn.IFS(H31="Platca",F14*0.2,H31="Neplatca",0)</f>
        <v>0</v>
      </c>
      <c r="H14" s="3">
        <f t="shared" si="1"/>
        <v>0</v>
      </c>
    </row>
    <row r="15" spans="2:8" x14ac:dyDescent="0.25">
      <c r="B15" s="15">
        <v>7</v>
      </c>
      <c r="C15" s="28" t="s">
        <v>21</v>
      </c>
      <c r="D15" s="7">
        <v>0</v>
      </c>
      <c r="E15" s="10">
        <v>100</v>
      </c>
      <c r="F15" s="6">
        <f t="shared" si="0"/>
        <v>0</v>
      </c>
      <c r="G15" s="2" cm="1">
        <f t="array" ref="G15">_xlfn.IFS(H31="Platca",F15*0.2,H31="Neplatca",0)</f>
        <v>0</v>
      </c>
      <c r="H15" s="3">
        <f t="shared" si="1"/>
        <v>0</v>
      </c>
    </row>
    <row r="16" spans="2:8" x14ac:dyDescent="0.25">
      <c r="B16" s="15">
        <v>8</v>
      </c>
      <c r="C16" s="28" t="s">
        <v>24</v>
      </c>
      <c r="D16" s="7">
        <v>0</v>
      </c>
      <c r="E16" s="10">
        <v>23</v>
      </c>
      <c r="F16" s="6">
        <f t="shared" si="0"/>
        <v>0</v>
      </c>
      <c r="G16" s="2" cm="1">
        <f t="array" ref="G16">_xlfn.IFS(H31="Platca",F16*0.2,H31="Neplatca",0)</f>
        <v>0</v>
      </c>
      <c r="H16" s="3">
        <f t="shared" si="1"/>
        <v>0</v>
      </c>
    </row>
    <row r="17" spans="2:8" x14ac:dyDescent="0.25">
      <c r="B17" s="15">
        <v>9</v>
      </c>
      <c r="C17" s="28" t="s">
        <v>24</v>
      </c>
      <c r="D17" s="7">
        <v>0</v>
      </c>
      <c r="E17" s="10">
        <v>23</v>
      </c>
      <c r="F17" s="6">
        <f t="shared" si="0"/>
        <v>0</v>
      </c>
      <c r="G17" s="2" cm="1">
        <f t="array" ref="G17">_xlfn.IFS(H31="Platca",F17*0.2,H31="Neplatca",0)</f>
        <v>0</v>
      </c>
      <c r="H17" s="3">
        <f t="shared" si="1"/>
        <v>0</v>
      </c>
    </row>
    <row r="18" spans="2:8" x14ac:dyDescent="0.25">
      <c r="B18" s="15">
        <v>10</v>
      </c>
      <c r="C18" s="28" t="s">
        <v>25</v>
      </c>
      <c r="D18" s="7">
        <v>0</v>
      </c>
      <c r="E18" s="10">
        <v>23</v>
      </c>
      <c r="F18" s="6">
        <f t="shared" si="0"/>
        <v>0</v>
      </c>
      <c r="G18" s="2" cm="1">
        <f t="array" ref="G18">_xlfn.IFS(H31="Platca",F18*0.2,H31="Neplatca",0)</f>
        <v>0</v>
      </c>
      <c r="H18" s="3">
        <f t="shared" si="1"/>
        <v>0</v>
      </c>
    </row>
    <row r="19" spans="2:8" x14ac:dyDescent="0.25">
      <c r="B19" s="15">
        <v>11</v>
      </c>
      <c r="C19" s="28" t="s">
        <v>25</v>
      </c>
      <c r="D19" s="7">
        <v>0</v>
      </c>
      <c r="E19" s="10">
        <v>23</v>
      </c>
      <c r="F19" s="6">
        <f t="shared" si="0"/>
        <v>0</v>
      </c>
      <c r="G19" s="2" cm="1">
        <f t="array" ref="G19">_xlfn.IFS(H31="Platca",F19*0.2,H41="Neplatca",0)</f>
        <v>0</v>
      </c>
      <c r="H19" s="3">
        <f t="shared" si="1"/>
        <v>0</v>
      </c>
    </row>
    <row r="20" spans="2:8" x14ac:dyDescent="0.25">
      <c r="B20" s="15">
        <v>12</v>
      </c>
      <c r="C20" s="28" t="s">
        <v>26</v>
      </c>
      <c r="D20" s="7">
        <v>0</v>
      </c>
      <c r="E20" s="10">
        <v>23</v>
      </c>
      <c r="F20" s="6">
        <f t="shared" si="0"/>
        <v>0</v>
      </c>
      <c r="G20" s="2" cm="1">
        <f t="array" ref="G20">_xlfn.IFS(H31="Platca",F20*0.2,H31="Neplatca",0)</f>
        <v>0</v>
      </c>
      <c r="H20" s="3">
        <f t="shared" si="1"/>
        <v>0</v>
      </c>
    </row>
    <row r="21" spans="2:8" x14ac:dyDescent="0.25">
      <c r="B21" s="15">
        <v>13</v>
      </c>
      <c r="C21" s="28" t="s">
        <v>26</v>
      </c>
      <c r="D21" s="7">
        <v>0</v>
      </c>
      <c r="E21" s="10">
        <v>23</v>
      </c>
      <c r="F21" s="6">
        <f t="shared" ref="F21:F26" si="2">D21*E21</f>
        <v>0</v>
      </c>
      <c r="G21" s="2" cm="1">
        <f t="array" ref="G21">_xlfn.IFS(H31="Platca",F21*0.2,H31="Neplatca",0)</f>
        <v>0</v>
      </c>
      <c r="H21" s="3">
        <f t="shared" ref="H21:H26" si="3">F21+G21</f>
        <v>0</v>
      </c>
    </row>
    <row r="22" spans="2:8" x14ac:dyDescent="0.25">
      <c r="B22" s="15">
        <v>14</v>
      </c>
      <c r="C22" s="29" t="s">
        <v>27</v>
      </c>
      <c r="D22" s="7">
        <v>0</v>
      </c>
      <c r="E22" s="11">
        <v>23</v>
      </c>
      <c r="F22" s="6">
        <f t="shared" si="2"/>
        <v>0</v>
      </c>
      <c r="G22" s="2" cm="1">
        <f t="array" ref="G22">_xlfn.IFS(H31="Platca",F22*0.2,H31="Neplatca",0)</f>
        <v>0</v>
      </c>
      <c r="H22" s="3">
        <f t="shared" si="3"/>
        <v>0</v>
      </c>
    </row>
    <row r="23" spans="2:8" x14ac:dyDescent="0.25">
      <c r="B23" s="15">
        <v>15</v>
      </c>
      <c r="C23" s="29" t="s">
        <v>28</v>
      </c>
      <c r="D23" s="7">
        <v>0</v>
      </c>
      <c r="E23" s="11">
        <v>23</v>
      </c>
      <c r="F23" s="6">
        <f t="shared" si="2"/>
        <v>0</v>
      </c>
      <c r="G23" s="2" cm="1">
        <f t="array" ref="G23">_xlfn.IFS(H31="Platca",F23*0.2,H31="Neplatca",0)</f>
        <v>0</v>
      </c>
      <c r="H23" s="3">
        <f t="shared" si="3"/>
        <v>0</v>
      </c>
    </row>
    <row r="24" spans="2:8" x14ac:dyDescent="0.25">
      <c r="B24" s="15">
        <v>16</v>
      </c>
      <c r="C24" s="28" t="s">
        <v>29</v>
      </c>
      <c r="D24" s="7">
        <v>0</v>
      </c>
      <c r="E24" s="10">
        <v>500</v>
      </c>
      <c r="F24" s="6">
        <f t="shared" si="2"/>
        <v>0</v>
      </c>
      <c r="G24" s="2" cm="1">
        <f t="array" ref="G24">_xlfn.IFS(H31="Platca",F24*0.2,H31="Neplatca",0)</f>
        <v>0</v>
      </c>
      <c r="H24" s="3">
        <f t="shared" si="3"/>
        <v>0</v>
      </c>
    </row>
    <row r="25" spans="2:8" x14ac:dyDescent="0.25">
      <c r="B25" s="15">
        <v>17</v>
      </c>
      <c r="C25" s="28" t="s">
        <v>30</v>
      </c>
      <c r="D25" s="7">
        <v>0</v>
      </c>
      <c r="E25" s="10">
        <v>500</v>
      </c>
      <c r="F25" s="6">
        <f t="shared" si="2"/>
        <v>0</v>
      </c>
      <c r="G25" s="2" cm="1">
        <f t="array" ref="G25">_xlfn.IFS(H31="Platca",F25*0.2,H31="Neplatca",0)</f>
        <v>0</v>
      </c>
      <c r="H25" s="3">
        <f t="shared" si="3"/>
        <v>0</v>
      </c>
    </row>
    <row r="26" spans="2:8" ht="16.5" thickBot="1" x14ac:dyDescent="0.3">
      <c r="B26" s="15">
        <v>18</v>
      </c>
      <c r="C26" s="30" t="s">
        <v>30</v>
      </c>
      <c r="D26" s="31">
        <v>0</v>
      </c>
      <c r="E26" s="32">
        <v>30</v>
      </c>
      <c r="F26" s="8">
        <f t="shared" si="2"/>
        <v>0</v>
      </c>
      <c r="G26" s="9" cm="1">
        <f t="array" ref="G26">_xlfn.IFS(H31="Platca",F26*0.2,H31="Neplatca",0)</f>
        <v>0</v>
      </c>
      <c r="H26" s="33">
        <f t="shared" si="3"/>
        <v>0</v>
      </c>
    </row>
    <row r="27" spans="2:8" ht="31.5" customHeight="1" thickBot="1" x14ac:dyDescent="0.3">
      <c r="B27" s="13"/>
      <c r="C27" s="43" t="s">
        <v>17</v>
      </c>
      <c r="D27" s="43"/>
      <c r="E27" s="43"/>
      <c r="F27" s="19">
        <f>SUM(F9:F26)</f>
        <v>0</v>
      </c>
      <c r="G27" s="20">
        <f>SUM(G9:G26)</f>
        <v>0</v>
      </c>
      <c r="H27" s="21">
        <f>SUM(H9:H26)</f>
        <v>0</v>
      </c>
    </row>
    <row r="28" spans="2:8" ht="9" customHeight="1" thickBot="1" x14ac:dyDescent="0.3"/>
    <row r="29" spans="2:8" ht="30" customHeight="1" thickBot="1" x14ac:dyDescent="0.3">
      <c r="B29" s="44" t="s">
        <v>14</v>
      </c>
      <c r="C29" s="45"/>
      <c r="D29" s="45"/>
      <c r="E29" s="45"/>
      <c r="F29" s="45"/>
      <c r="G29" s="45"/>
      <c r="H29" s="46"/>
    </row>
    <row r="30" spans="2:8" ht="9" customHeight="1" thickBot="1" x14ac:dyDescent="0.3"/>
    <row r="31" spans="2:8" ht="30.75" customHeight="1" thickBot="1" x14ac:dyDescent="0.3">
      <c r="B31" s="47" t="s">
        <v>15</v>
      </c>
      <c r="C31" s="48"/>
      <c r="D31" s="48"/>
      <c r="E31" s="48"/>
      <c r="F31" s="48"/>
      <c r="G31" s="49"/>
      <c r="H31" s="14" t="s">
        <v>13</v>
      </c>
    </row>
    <row r="32" spans="2:8" ht="8.25" customHeight="1" thickBot="1" x14ac:dyDescent="0.3"/>
    <row r="33" spans="2:8" ht="59.25" customHeight="1" thickBot="1" x14ac:dyDescent="0.3">
      <c r="B33" s="44" t="s">
        <v>16</v>
      </c>
      <c r="C33" s="45"/>
      <c r="D33" s="45"/>
      <c r="E33" s="45"/>
      <c r="F33" s="45"/>
      <c r="G33" s="45"/>
      <c r="H33" s="46"/>
    </row>
    <row r="34" spans="2:8" ht="6.75" customHeight="1" thickBot="1" x14ac:dyDescent="0.3"/>
    <row r="35" spans="2:8" ht="16.5" thickBot="1" x14ac:dyDescent="0.3">
      <c r="B35" s="50" t="s">
        <v>9</v>
      </c>
      <c r="C35" s="51"/>
      <c r="D35" s="4"/>
      <c r="E35" s="4"/>
      <c r="F35" s="39" t="s">
        <v>8</v>
      </c>
      <c r="G35" s="39"/>
      <c r="H35" s="40"/>
    </row>
    <row r="36" spans="2:8" ht="16.5" thickBot="1" x14ac:dyDescent="0.3">
      <c r="B36" s="50" t="s">
        <v>10</v>
      </c>
      <c r="C36" s="51"/>
      <c r="D36" s="5"/>
      <c r="E36" s="5"/>
      <c r="F36" s="41"/>
      <c r="G36" s="41"/>
      <c r="H36" s="42"/>
    </row>
  </sheetData>
  <mergeCells count="19">
    <mergeCell ref="B1:H1"/>
    <mergeCell ref="E2:H2"/>
    <mergeCell ref="E3:H3"/>
    <mergeCell ref="E4:H4"/>
    <mergeCell ref="E5:H5"/>
    <mergeCell ref="B2:D2"/>
    <mergeCell ref="B3:D3"/>
    <mergeCell ref="B4:D4"/>
    <mergeCell ref="B5:D5"/>
    <mergeCell ref="B6:D6"/>
    <mergeCell ref="E6:H6"/>
    <mergeCell ref="B7:H7"/>
    <mergeCell ref="F35:H36"/>
    <mergeCell ref="C27:E27"/>
    <mergeCell ref="B29:H29"/>
    <mergeCell ref="B31:G31"/>
    <mergeCell ref="B33:H33"/>
    <mergeCell ref="B35:C35"/>
    <mergeCell ref="B36:C36"/>
  </mergeCells>
  <dataValidations count="1">
    <dataValidation type="list" allowBlank="1" showInputMessage="1" showErrorMessage="1" sqref="H31" xr:uid="{EBEA7873-B95C-4C74-BC86-81F250F9EEB2}">
      <formula1>"Platca,Neplatca"</formula1>
    </dataValidation>
  </dataValidation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Martina</dc:creator>
  <cp:lastModifiedBy>Veselá Martina</cp:lastModifiedBy>
  <cp:lastPrinted>2022-04-04T11:38:51Z</cp:lastPrinted>
  <dcterms:created xsi:type="dcterms:W3CDTF">2021-02-16T11:00:28Z</dcterms:created>
  <dcterms:modified xsi:type="dcterms:W3CDTF">2022-10-31T07:11:52Z</dcterms:modified>
</cp:coreProperties>
</file>