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inkovic2742303\Desktop\"/>
    </mc:Choice>
  </mc:AlternateContent>
  <bookViews>
    <workbookView xWindow="0" yWindow="0" windowWidth="28776" windowHeight="12960" tabRatio="469"/>
  </bookViews>
  <sheets>
    <sheet name="návrh miest september 2022" sheetId="4" r:id="rId1"/>
    <sheet name="vysvetlenie polí" sheetId="10" r:id="rId2"/>
    <sheet name="typy meračov" sheetId="9" r:id="rId3"/>
  </sheets>
  <definedNames>
    <definedName name="_xlnm._FilterDatabase" localSheetId="0" hidden="1">'návrh miest september 2022'!$A$1:$K$340</definedName>
    <definedName name="_xlnm.Print_Area" localSheetId="0">'návrh miest september 2022'!$A$1:$I$340</definedName>
    <definedName name="_xlnm.Print_Area" localSheetId="2">'typy meračov'!$A$1:$S$19</definedName>
    <definedName name="_xlnm.Print_Area" localSheetId="1">'vysvetlenie polí'!$A$1:$A$18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7" i="9" l="1"/>
  <c r="P17" i="9"/>
  <c r="O17" i="9"/>
  <c r="N17" i="9"/>
  <c r="M17" i="9"/>
  <c r="L17" i="9"/>
  <c r="K17" i="9"/>
  <c r="J17" i="9"/>
  <c r="I17" i="9"/>
  <c r="H17" i="9"/>
  <c r="G17" i="9"/>
  <c r="F17" i="9"/>
  <c r="E17" i="9"/>
  <c r="D17" i="9"/>
  <c r="C17" i="9"/>
  <c r="B17" i="9"/>
  <c r="S13" i="9"/>
  <c r="R13" i="9"/>
  <c r="G175" i="4" l="1"/>
  <c r="G163" i="4"/>
  <c r="G132" i="4" l="1"/>
  <c r="G119" i="4"/>
  <c r="G82" i="4"/>
  <c r="G75" i="4"/>
  <c r="G44" i="4"/>
  <c r="G31" i="4"/>
  <c r="G340" i="4"/>
  <c r="G331" i="4"/>
  <c r="G327" i="4"/>
  <c r="G87" i="4" l="1"/>
  <c r="G298" i="4" l="1"/>
  <c r="G291" i="4"/>
  <c r="G285" i="4"/>
  <c r="G211" i="4" l="1"/>
  <c r="G201" i="4"/>
  <c r="G255" i="4" l="1"/>
  <c r="G122" i="4" l="1"/>
  <c r="A30" i="9" l="1"/>
  <c r="A29" i="9"/>
  <c r="A28" i="9"/>
  <c r="A27" i="9"/>
  <c r="A26" i="9"/>
  <c r="A25" i="9"/>
  <c r="A24" i="9"/>
  <c r="A23" i="9"/>
  <c r="A22" i="9"/>
  <c r="S5" i="9" l="1"/>
  <c r="R5" i="9"/>
  <c r="Q9" i="9" l="1"/>
  <c r="O9" i="9"/>
  <c r="M9" i="9"/>
  <c r="K9" i="9"/>
  <c r="I9" i="9"/>
  <c r="G9" i="9"/>
  <c r="E9" i="9"/>
  <c r="S16" i="9" l="1"/>
  <c r="S15" i="9"/>
  <c r="S14" i="9"/>
  <c r="S12" i="9"/>
  <c r="S17" i="9" s="1"/>
  <c r="R16" i="9"/>
  <c r="R15" i="9"/>
  <c r="R14" i="9"/>
  <c r="R12" i="9"/>
  <c r="R17" i="9" s="1"/>
  <c r="C29" i="9"/>
  <c r="C28" i="9"/>
  <c r="C27" i="9"/>
  <c r="C24" i="9"/>
  <c r="C23" i="9"/>
  <c r="S8" i="9"/>
  <c r="S7" i="9"/>
  <c r="S6" i="9"/>
  <c r="S4" i="9"/>
  <c r="S3" i="9"/>
  <c r="C9" i="9"/>
  <c r="S9" i="9" s="1"/>
  <c r="R8" i="9"/>
  <c r="R7" i="9"/>
  <c r="R6" i="9"/>
  <c r="R4" i="9"/>
  <c r="R3" i="9"/>
  <c r="C22" i="9"/>
  <c r="C26" i="9" l="1"/>
  <c r="C25" i="9"/>
  <c r="C30" i="9" l="1"/>
  <c r="P9" i="9"/>
  <c r="B29" i="9" s="1"/>
  <c r="D29" i="9" s="1"/>
  <c r="N9" i="9"/>
  <c r="B28" i="9" s="1"/>
  <c r="D28" i="9" s="1"/>
  <c r="L9" i="9"/>
  <c r="B27" i="9" s="1"/>
  <c r="D27" i="9" s="1"/>
  <c r="J9" i="9"/>
  <c r="B26" i="9" s="1"/>
  <c r="D26" i="9" s="1"/>
  <c r="H9" i="9"/>
  <c r="B25" i="9" s="1"/>
  <c r="F9" i="9"/>
  <c r="B24" i="9" s="1"/>
  <c r="D24" i="9" s="1"/>
  <c r="D9" i="9"/>
  <c r="B23" i="9" s="1"/>
  <c r="D23" i="9" s="1"/>
  <c r="B9" i="9"/>
  <c r="B22" i="9" s="1"/>
  <c r="D22" i="9" s="1"/>
  <c r="B30" i="9" l="1"/>
  <c r="D30" i="9" s="1"/>
  <c r="D25" i="9"/>
  <c r="R9" i="9"/>
</calcChain>
</file>

<file path=xl/sharedStrings.xml><?xml version="1.0" encoding="utf-8"?>
<sst xmlns="http://schemas.openxmlformats.org/spreadsheetml/2006/main" count="2331" uniqueCount="1281">
  <si>
    <t>Trebišov</t>
  </si>
  <si>
    <t>I/16</t>
  </si>
  <si>
    <t>Rožňava</t>
  </si>
  <si>
    <t>I/19</t>
  </si>
  <si>
    <t>Košice - okolie</t>
  </si>
  <si>
    <t>MK</t>
  </si>
  <si>
    <t>Košice</t>
  </si>
  <si>
    <t>II/536</t>
  </si>
  <si>
    <t>II/533</t>
  </si>
  <si>
    <t>I/67</t>
  </si>
  <si>
    <t>II/555</t>
  </si>
  <si>
    <t>II/582</t>
  </si>
  <si>
    <t>Michalovce</t>
  </si>
  <si>
    <t>I/79</t>
  </si>
  <si>
    <t>I/20</t>
  </si>
  <si>
    <t>II/552</t>
  </si>
  <si>
    <t>II/547</t>
  </si>
  <si>
    <t>KOŠICKÝ KRAJ</t>
  </si>
  <si>
    <t>I/21</t>
  </si>
  <si>
    <t>Poprad</t>
  </si>
  <si>
    <t>I/74</t>
  </si>
  <si>
    <t>Humenné</t>
  </si>
  <si>
    <t>III/3450</t>
  </si>
  <si>
    <t>I/18</t>
  </si>
  <si>
    <t>I/68</t>
  </si>
  <si>
    <t>I/77</t>
  </si>
  <si>
    <t>Stará Ľubovňa</t>
  </si>
  <si>
    <t>D1</t>
  </si>
  <si>
    <t>Levoča</t>
  </si>
  <si>
    <t>I/66</t>
  </si>
  <si>
    <t>Kežmarok</t>
  </si>
  <si>
    <t>II/545</t>
  </si>
  <si>
    <t>Sabinov</t>
  </si>
  <si>
    <t>Veľký Krtíš</t>
  </si>
  <si>
    <t>Brezno</t>
  </si>
  <si>
    <t>I/75</t>
  </si>
  <si>
    <t>Lučenec</t>
  </si>
  <si>
    <t>Zvolen</t>
  </si>
  <si>
    <t>Krupina</t>
  </si>
  <si>
    <t>Banská Bystrica</t>
  </si>
  <si>
    <t>I/65</t>
  </si>
  <si>
    <t>R1</t>
  </si>
  <si>
    <t>I/9</t>
  </si>
  <si>
    <t>Žiar nad Hronom</t>
  </si>
  <si>
    <t>II/527</t>
  </si>
  <si>
    <t>Revúca</t>
  </si>
  <si>
    <t>I/72</t>
  </si>
  <si>
    <t>II/529</t>
  </si>
  <si>
    <t>Rimavská Sobota</t>
  </si>
  <si>
    <t>I/59</t>
  </si>
  <si>
    <t>BANSKOBYSTRICKÝ KRAJ</t>
  </si>
  <si>
    <t>I/11</t>
  </si>
  <si>
    <t>I/70</t>
  </si>
  <si>
    <t xml:space="preserve"> v Žiline - Závodí na ul. Žitná pred križovatkou s cestou III/5181 ( ul. Závodského ) a cestou III/5182 ( ul. Oslobodenia )</t>
  </si>
  <si>
    <t>III/5181</t>
  </si>
  <si>
    <t>Žilina</t>
  </si>
  <si>
    <t>II/520</t>
  </si>
  <si>
    <t>II/487</t>
  </si>
  <si>
    <t>Tvrdošín</t>
  </si>
  <si>
    <t>I/78</t>
  </si>
  <si>
    <t>Námestovo</t>
  </si>
  <si>
    <t>II/583</t>
  </si>
  <si>
    <t>Bytča</t>
  </si>
  <si>
    <t>v kastastrál. územiach obcí  Mojš - Gbeľany - Varín ( km 9.100 - 11.300 )  obojsmerne</t>
  </si>
  <si>
    <t>II/507</t>
  </si>
  <si>
    <t>I/64</t>
  </si>
  <si>
    <t>I/51</t>
  </si>
  <si>
    <t>Levice</t>
  </si>
  <si>
    <t>II/511</t>
  </si>
  <si>
    <t>Komárno</t>
  </si>
  <si>
    <t>Nitra</t>
  </si>
  <si>
    <t>II/573</t>
  </si>
  <si>
    <t>Šaľa</t>
  </si>
  <si>
    <t>II/580</t>
  </si>
  <si>
    <t>I/76</t>
  </si>
  <si>
    <t>II/564</t>
  </si>
  <si>
    <t>I/63</t>
  </si>
  <si>
    <t>II/499</t>
  </si>
  <si>
    <t>III/1641</t>
  </si>
  <si>
    <t>II/593</t>
  </si>
  <si>
    <t>II/513</t>
  </si>
  <si>
    <t>NITRIANSKY KRAJ</t>
  </si>
  <si>
    <t>I/61</t>
  </si>
  <si>
    <t>Partizánske</t>
  </si>
  <si>
    <t>Prievidza</t>
  </si>
  <si>
    <t>I/49</t>
  </si>
  <si>
    <t>Púchov</t>
  </si>
  <si>
    <t>II/517</t>
  </si>
  <si>
    <t>II/581</t>
  </si>
  <si>
    <t>Ilava</t>
  </si>
  <si>
    <t>Trenčín</t>
  </si>
  <si>
    <t>TRENČIANSKY KRAJ</t>
  </si>
  <si>
    <t>Galanta</t>
  </si>
  <si>
    <t>Skalica</t>
  </si>
  <si>
    <t>Hlohovec</t>
  </si>
  <si>
    <t>Trnava</t>
  </si>
  <si>
    <t>II/561</t>
  </si>
  <si>
    <t>III/1331</t>
  </si>
  <si>
    <t>II/426</t>
  </si>
  <si>
    <t>I/2</t>
  </si>
  <si>
    <t>II/500</t>
  </si>
  <si>
    <t>Senica</t>
  </si>
  <si>
    <t>II/502</t>
  </si>
  <si>
    <t>Piešťany</t>
  </si>
  <si>
    <t>TRNAVSKÝ KRAJ</t>
  </si>
  <si>
    <t>MA</t>
  </si>
  <si>
    <t>PK</t>
  </si>
  <si>
    <t>SC</t>
  </si>
  <si>
    <t>II/503</t>
  </si>
  <si>
    <t>III/1095</t>
  </si>
  <si>
    <t>D2</t>
  </si>
  <si>
    <t>dĺžka</t>
  </si>
  <si>
    <t>šírka</t>
  </si>
  <si>
    <t>GPS súradnice</t>
  </si>
  <si>
    <t>Miesto, úsek umiestnenia stacionárneho zariadenia</t>
  </si>
  <si>
    <t>č. cesty</t>
  </si>
  <si>
    <t>okres</t>
  </si>
  <si>
    <t>§ 6a písm. b) - rýchlosť jazdy podľa § 16</t>
  </si>
  <si>
    <t>predpokladaný počet TP</t>
  </si>
  <si>
    <t xml:space="preserve">§ 6a písm. c) - povinnosť zastaviť vozidlo na príkaz dopravnej značky „Stoj, daj prednosť v jazde!“ </t>
  </si>
  <si>
    <t>§ 6a písm. c) - povinnosť zastaviť vozidlo na signál so znamením „Stoj!“</t>
  </si>
  <si>
    <t>počet jazdných pruhov</t>
  </si>
  <si>
    <t>potreba riešenia aj rýchlosti / červenej / stop</t>
  </si>
  <si>
    <t>dôvod určenia miesta</t>
  </si>
  <si>
    <t>2+2</t>
  </si>
  <si>
    <t>1+1</t>
  </si>
  <si>
    <t>2+1+2</t>
  </si>
  <si>
    <t>III/1614</t>
  </si>
  <si>
    <t xml:space="preserve">I/64 </t>
  </si>
  <si>
    <t xml:space="preserve">ŽILINSKÝ KRAJ </t>
  </si>
  <si>
    <t>RK</t>
  </si>
  <si>
    <t>ul. Považská smer ZA</t>
  </si>
  <si>
    <t>Hubová smer ZA</t>
  </si>
  <si>
    <t>Biely Potok smer RK</t>
  </si>
  <si>
    <t xml:space="preserve">RK </t>
  </si>
  <si>
    <t>Likavka smer RK</t>
  </si>
  <si>
    <t>CA</t>
  </si>
  <si>
    <t>Raková km 55.00</t>
  </si>
  <si>
    <t>Nová Bystrica km 16,450</t>
  </si>
  <si>
    <t>kostol, priechod pre chodcov, vysoký pohyb osôb</t>
  </si>
  <si>
    <t>MT</t>
  </si>
  <si>
    <t>ul. Jilemnického, križ. s MK ul. Východná, smer Žilina</t>
  </si>
  <si>
    <t>úsek v obci, zvýšený pohyb chodcov, nerešpektovanie maximálnej povolenej rýchlosti vodičmi</t>
  </si>
  <si>
    <t>ul. Jilemnického, križ. s MK ul. Východná, smer Banská Bystrica</t>
  </si>
  <si>
    <t>TR</t>
  </si>
  <si>
    <t>miestna časť Diviaky, smer Martin (výjazd z autokempingu)</t>
  </si>
  <si>
    <t xml:space="preserve"> I/10</t>
  </si>
  <si>
    <t>I/60</t>
  </si>
  <si>
    <t>úsek častých dopravných nehôd, ŠU, vyťaženosť komunikácie</t>
  </si>
  <si>
    <t>49.2584822</t>
  </si>
  <si>
    <t>19.0253975</t>
  </si>
  <si>
    <t>turistická destinácia, vyťaženosť komunikácie</t>
  </si>
  <si>
    <t>Konská, križ s Rajeckou cestou</t>
  </si>
  <si>
    <t>49.1257675</t>
  </si>
  <si>
    <t>18.6734486</t>
  </si>
  <si>
    <t>2+1</t>
  </si>
  <si>
    <t>1</t>
  </si>
  <si>
    <t>49.442049</t>
  </si>
  <si>
    <t>2</t>
  </si>
  <si>
    <t>nehodový úsek, pohyb chodcov</t>
  </si>
  <si>
    <t>3</t>
  </si>
  <si>
    <t>48.790264</t>
  </si>
  <si>
    <t>19.641094</t>
  </si>
  <si>
    <t>48.828594</t>
  </si>
  <si>
    <t>19.755045</t>
  </si>
  <si>
    <t>III/2418</t>
  </si>
  <si>
    <t>19.6690975</t>
  </si>
  <si>
    <t>Spišská Nová Ves</t>
  </si>
  <si>
    <t>Dargov, vjazd od Košíc</t>
  </si>
  <si>
    <t>48.59854</t>
  </si>
  <si>
    <t>21.06754</t>
  </si>
  <si>
    <t>Prešovská pri ul. Rampovej ( 70 )</t>
  </si>
  <si>
    <t>48.73488</t>
  </si>
  <si>
    <t>21.46706</t>
  </si>
  <si>
    <t>1 + 1</t>
  </si>
  <si>
    <t>48.77374</t>
  </si>
  <si>
    <t>20.41132</t>
  </si>
  <si>
    <t>Sečovce, vjad do mesta od Košíc</t>
  </si>
  <si>
    <t>48.79548</t>
  </si>
  <si>
    <t>21.30582</t>
  </si>
  <si>
    <t xml:space="preserve">1 + 1 </t>
  </si>
  <si>
    <t>48.496389</t>
  </si>
  <si>
    <t>20.373056</t>
  </si>
  <si>
    <t>II/546</t>
  </si>
  <si>
    <t>Dvorianky</t>
  </si>
  <si>
    <t xml:space="preserve"> 48.63398</t>
  </si>
  <si>
    <t>21.46509</t>
  </si>
  <si>
    <t>Zemplínska Teplica, vjazd od Košíc</t>
  </si>
  <si>
    <t>II/550</t>
  </si>
  <si>
    <t>cesta I/51 v okrese Senica je jedna z najvyťaženejších ciest v rámci TT kraja. Počas roku 2021 bol na uvedenej ceste evidovaný najvyšší počet DN na km z ciest v okrese Senica</t>
  </si>
  <si>
    <t>Počas roku 2021 bol na ceste II/500 evidovaný druhý najvyšší počet DN na km z ciest v okrese Senica. V uvedenom úseku cesty sa dlhodobo kumuluje viac DN a ŠU. Zároveň je v blízkosti priechod pre chodcov</t>
  </si>
  <si>
    <t>Počas roku 2021 bol na ceste II/500 evidovaný druhý najvyšší počet DN na km z ciest v okrese Senica. V uvedenom úseku cesty sa dlhodobo kumuluje viac DN a ŠU</t>
  </si>
  <si>
    <t>II/503 v km cca 2,311</t>
  </si>
  <si>
    <t>II/572 v km cca 26,602</t>
  </si>
  <si>
    <t>I/13 v km cca 4,313</t>
  </si>
  <si>
    <t>I/63 v km cca 56,660</t>
  </si>
  <si>
    <t>I/62</t>
  </si>
  <si>
    <t>III/1394 v km cca 21,983</t>
  </si>
  <si>
    <t>nehodové miesto</t>
  </si>
  <si>
    <t>úsek kde často dochádza k porušovaniu pravidiel CP</t>
  </si>
  <si>
    <t>miesto so zvýšeným nápadom DN, nevyhovujúca križovatka bez pripájacích a odbočovacích pruhov</t>
  </si>
  <si>
    <t>Bánovce n/B</t>
  </si>
  <si>
    <t>nehodové miesto počas zhoršených poveternostných podmienok</t>
  </si>
  <si>
    <t>Nové Mesto n/V</t>
  </si>
  <si>
    <t>vysoká intenzita CP, nehodové miesto počas zhoršených poveternostných podmienok</t>
  </si>
  <si>
    <t>vysoká intenzita CP, vysoká intenrzia križovatnia cesty chodcami, časté porušovanie rýchlosti jazdy, chystaný výstavba rodinných domov</t>
  </si>
  <si>
    <t>BA 1</t>
  </si>
  <si>
    <t>BA 2</t>
  </si>
  <si>
    <t>BA 3</t>
  </si>
  <si>
    <t>BA 4</t>
  </si>
  <si>
    <t>BA 5</t>
  </si>
  <si>
    <t>48.135408</t>
  </si>
  <si>
    <t>17.104684</t>
  </si>
  <si>
    <t>48.362856</t>
  </si>
  <si>
    <t>17.336022</t>
  </si>
  <si>
    <t>48.315391</t>
  </si>
  <si>
    <t>17.439601</t>
  </si>
  <si>
    <t>48.21301</t>
  </si>
  <si>
    <t>17.26344</t>
  </si>
  <si>
    <r>
      <rPr>
        <b/>
        <sz val="18"/>
        <color theme="0"/>
        <rFont val="Times New Roman"/>
        <family val="1"/>
        <charset val="238"/>
      </rPr>
      <t>BRATISLAVSKÝ KRAJ</t>
    </r>
    <r>
      <rPr>
        <b/>
        <sz val="18"/>
        <rFont val="Times New Roman"/>
        <family val="1"/>
        <charset val="238"/>
      </rPr>
      <t xml:space="preserve"> </t>
    </r>
  </si>
  <si>
    <t xml:space="preserve">Prešov </t>
  </si>
  <si>
    <t xml:space="preserve">miestna cesta </t>
  </si>
  <si>
    <t>48.98385</t>
  </si>
  <si>
    <t>21.26393</t>
  </si>
  <si>
    <t>49.10289</t>
  </si>
  <si>
    <t>21.09557</t>
  </si>
  <si>
    <t>49.050904</t>
  </si>
  <si>
    <t>20.289248</t>
  </si>
  <si>
    <t>48.931667</t>
  </si>
  <si>
    <t>21.90502</t>
  </si>
  <si>
    <t xml:space="preserve">Vysoká intenzita chodcov, vznik DN a kolíznych situácií s chodcami, </t>
  </si>
  <si>
    <t xml:space="preserve">Bardejov </t>
  </si>
  <si>
    <t>49.057439</t>
  </si>
  <si>
    <t>20.305942</t>
  </si>
  <si>
    <t>49.024606</t>
  </si>
  <si>
    <t>20.592675</t>
  </si>
  <si>
    <t xml:space="preserve">Snina </t>
  </si>
  <si>
    <t>48.985111</t>
  </si>
  <si>
    <t>22.142041</t>
  </si>
  <si>
    <t>49.280823</t>
  </si>
  <si>
    <t>20.576990</t>
  </si>
  <si>
    <t xml:space="preserve">Prešov, Pod Kalváriou pri nechránenom priechode pre chodcov, zastávka MHD, vysoký pohyb žiakov  </t>
  </si>
  <si>
    <t>48.98797</t>
  </si>
  <si>
    <t>21.22934</t>
  </si>
  <si>
    <t xml:space="preserve">Svidník </t>
  </si>
  <si>
    <t>III/3146</t>
  </si>
  <si>
    <t>49.04378</t>
  </si>
  <si>
    <t>21.35780</t>
  </si>
  <si>
    <t>49.188628</t>
  </si>
  <si>
    <t>20.455720</t>
  </si>
  <si>
    <t xml:space="preserve">Prešov, križovatka Hollého - Lesík delostrelcov </t>
  </si>
  <si>
    <t>48.99396</t>
  </si>
  <si>
    <t>21.24849</t>
  </si>
  <si>
    <t xml:space="preserve">I/68 </t>
  </si>
  <si>
    <t xml:space="preserve">Prešov, križovatka ciest Sabinovská - Duklianska </t>
  </si>
  <si>
    <t>49.00231</t>
  </si>
  <si>
    <t>21.23910</t>
  </si>
  <si>
    <t>49.051094</t>
  </si>
  <si>
    <t>20.295808</t>
  </si>
  <si>
    <t xml:space="preserve">Poprad </t>
  </si>
  <si>
    <t>49.057281</t>
  </si>
  <si>
    <t>20.304719</t>
  </si>
  <si>
    <t>48.93004</t>
  </si>
  <si>
    <t>21.91115</t>
  </si>
  <si>
    <t>48.99090</t>
  </si>
  <si>
    <t>21.26546</t>
  </si>
  <si>
    <t>1/0/0</t>
  </si>
  <si>
    <t>dopravne najvyťaženejšia cesta v rámci mesta Nitra s vysokým pohybom aj nemotorových účatsníkov cetsnej premávky, vysoká nehodovosť, permanentne vyhodnocovaný ako nehodový úsek,</t>
  </si>
  <si>
    <t xml:space="preserve">dopravne najvyťaženejšia cesta v meste Zlaté Moravce, vysoký podiel aj nákladnej dopravy z dôvodu blízkosti priemyselných závodov, vysoký podiel peších účatsníkov cestnej premávky, priamy úsek cesty, kde sa často nedodržuje najvyššia dovolená rýchlosť, </t>
  </si>
  <si>
    <t>vysoká intezita cetsnej premávky, priamy smerový úsek v smere od križovatky Nitra - Juh so zaznamenaným pravidelným porušovaním maximálnej dovolenej rýchlosti,</t>
  </si>
  <si>
    <t>jedná sa o intravilán obce,  rovný  úseku cesty I/64, kde dochádza k nedodržiavaniu ustanovenej rýchlosti jazdy vozidiel, čo zhoršuje následky dopravných nehôd, cesta spája mestá Nové Zámky - Nitra a je tu jedna z najväčších intenzít dopravy v okrese,vysoký podiel nákladnej dopravy, čo pri predchádzaní a nedodržiavaní ustanovenej rýchlosti jazdy zvyšuje riziko vzniku dopravných nehôd,</t>
  </si>
  <si>
    <t xml:space="preserve">jedná sa o intravilán obce,  rovný  úseku cesty I/75, kde dochádza k nedodržiavaniu ustanovenej rýchlosti jazdy vozidiel, čo zhoršuje následky dopravných nehôd, cesta spája mestá Šaľa - Nové Zámky a je tu jedna z najväčších intenzít dopravy v okrese, v uvedenom úseku sa často nedodržuje ustanovená rýchlosť jazdy vozidiel, čo zhoršuje následky dopravných nehôd, vysoký podiel nákladnej dopravy, čo pri predchádzaní a nedodržiavaní ustanovenej rýchlosti jazdy zvyšuje riziko vzniku dopravných nehôd.  </t>
  </si>
  <si>
    <t xml:space="preserve">priamy úsek v intraviláne obce, nedodržiavanie maximálnej dovolenej rýchlsoti, hlavný dopravný vstup do mesta Šaľa, vysoká intezita cestnej premávky, vysoký podiel nákaldnej dopravy </t>
  </si>
  <si>
    <t>vysoká intenzita cestnej premávky  a úsek častých dopravných nehôd, úsek kde dochádza k častému prekročeniu maximalnej povolenej rýchlosti mimo obce</t>
  </si>
  <si>
    <t xml:space="preserve">predmetná cesta je jedinou cestou I. triedy na teritóriu OR PZ Topoľčany je to najviac disponovaná cesta z pohľadu intenzity nákladnej a osobnej dopravy na terióriu OR PZ Topoľčany - spojnica na úseku Nitra - Prievidza  </t>
  </si>
  <si>
    <t>hlavný dopravný ťah Nitra- Vráble - Levice s vysokým podielom nákladnej dopravy, vysoká intezita cetsnej premávky, zvýšený pohyb nemotorových účastníkov cetsnej premávky, vysoká nehodovosť</t>
  </si>
  <si>
    <t>III/1581</t>
  </si>
  <si>
    <t xml:space="preserve">úsek častých dopravných nehôd, vysoká intenzita cestnej premávky, úsek kde dochádza k častému prekročeniu maximalnej povolenej rýchlosti v obci </t>
  </si>
  <si>
    <t xml:space="preserve"> cesta je spojnica medzi mestami Partizánske - Nitra, po vybudovaní závodu Jaguár sa na túto cestu presunula osobná doprava smerujúca do krajského mesta Nitra, nakoľko na tejto ceste je zakázaná jazda vozidlám a ich súpravám nad 12 t, </t>
  </si>
  <si>
    <t>III/1678</t>
  </si>
  <si>
    <t>48.3749678</t>
  </si>
  <si>
    <t>18.0235952</t>
  </si>
  <si>
    <t xml:space="preserve">vstup do obce Zbehy, priamy úsek cesty bez chodníkov, kde s ohľadom na priame smerové vedenie cesty často dochádza k porušovaniu maximálnej povolenej rýchlosti, vysoký podiel nákladnej dopravy smerujúcej od priemyselného parku Čáb, </t>
  </si>
  <si>
    <t xml:space="preserve">vysoká intenzita premávky, hlavný dopravný ťah v smere od mestskej časti Nitra - Janíkovce a od okolitých obcí,  dlhý priamy  úsek cesty, kde sa často nedodržuje zákonom ustanovená rýchlosť jazdy vozidiel, vysoký podiel nemotorových účastníkov cestnej premávky, </t>
  </si>
  <si>
    <t>cesta II/580 v okrese NZ patrí medzi dopravne najvyťaženejšie regionálne cesty, jedná sa o spojnicu Galanta, Palárikovo - Levice, na rovnom úseku cesty v intraviláne obce sa často nedodržuje ustanovená rýchlosť jazdy vozidiel, čo zvyšuje riziko vzniku dopravnej nehodovosti,</t>
  </si>
  <si>
    <t>48.2419789</t>
  </si>
  <si>
    <t>18.315013</t>
  </si>
  <si>
    <t>vysoká intenzita premávky, hlavný dopravný ťah Vráble- Levice, priamy psek cesty, kde čatso dochádza k porušovaniu maximílnej povolenej rýchlsoti, vysoký podiel nákladnej dopravy, vysoký podiel peších účastníkov a najmä detí, nakoľko sú v uvedenom prieťahu školské zariadenia,</t>
  </si>
  <si>
    <t>III/1674</t>
  </si>
  <si>
    <t>priamy úsek cesty bez chodníkov, kde dochdáza k porušovaniu maximálnej dovolenej rýchlosti, vysoký pohyb detí nakoľko sa v doknutom úseku nachádza školské zariadenie</t>
  </si>
  <si>
    <t>spojnica Piešťany - Topoľčany - Nitra, vysoká intezita najmä osobnej dopravy</t>
  </si>
  <si>
    <t xml:space="preserve">vysoká intezita dopravy hlavne v letných mesiacoch kedy daný úsek využíva motoristická verejnosť z juhu Slovenska prichádzajúca do rekreačnej oblasti Duchonka </t>
  </si>
  <si>
    <t xml:space="preserve">priamy úsek cesty, nedodržiavanie maximálnej dovolenej rýchlsoti, hlavný dopravný vstup do mesta Šaľa, vysoká intezita cestnej premávky, </t>
  </si>
  <si>
    <t xml:space="preserve">nedodržiavanie maximálnej dovolenej rýchlosti, hlavný dopravný ťah s vysokým podiel aj nákladnej dopravy, vysoká intezita cestnej premávky, </t>
  </si>
  <si>
    <t xml:space="preserve">nedodržiavanie maximálnej dovolenej rýchlosti, vysoká intezita cestnej premávky, </t>
  </si>
  <si>
    <t xml:space="preserve"> zvýšený pohyb nemotorových účastníkov cestnej premávky, úsek závažných dopravných nehôd, úsek kde dochádza k častému prekročeniu maximalnej povolenej rýchlosti v obci </t>
  </si>
  <si>
    <t xml:space="preserve">úsek kde dochádza k častému prekročeniu maximalnej povolenej rýchlosti v obci, miesto so zvýšenou intenzitou cestnej premávky </t>
  </si>
  <si>
    <t>0/0/1</t>
  </si>
  <si>
    <t xml:space="preserve">dopravne vyťažená križovatka cesty II. triedy s cestou I/75 v smerena Levice, úsek častých závažných dopravných nehôd v dôsledku nerešpektovania dopravného značenia: Stoj, daj prednosť v jazde ! V súvisloti s vyššou intenzitou cestnej premávky na ceste I. triedy, </t>
  </si>
  <si>
    <t>1/1/0</t>
  </si>
  <si>
    <t>jedna z dopravne najvyťaženejších križoviek, hlavný dopravný uzol v smere od mesta Vráble, od mesta Zlaté Moravce a aj od Topoľčian, vysoký podiel nákladnej dopravy, zložitejšia križovatka s  rôznym smerovým vedením komunikácií</t>
  </si>
  <si>
    <t xml:space="preserve">priesečná križovatke ciest I/64, I/75 a MC s vysokou nehodovosťou z dôvodu nerešpektovaniu signálu so znamením ,,Stoj!", ako aj prekročenia max. povolenej rýchlosti v intraviláne mesta Nové Zámky, vysoká intenzita osobnej aj nákladnej dopravy, </t>
  </si>
  <si>
    <t>PREŠOVSKÝ KRAJ</t>
  </si>
  <si>
    <t xml:space="preserve">DN s následkom na zdraví na priechode pre chodcov (ťažké zranenia) , vysoká intenzita chodcov a vozidiel, štvorpruhová komunikácia smerovo rozdelená v blízklosti zastávky MHD   </t>
  </si>
  <si>
    <t xml:space="preserve">DN s následkom na zdraví (usmrtenie, ťažké zranenia) na priechode pre chodcov, vysoká intenzita chodcov a vozidiel, nehodový úsek  </t>
  </si>
  <si>
    <t xml:space="preserve">v mieste využívania TP je vysoká intenzita dopravy a nehodová lokalita s rizikom vzniku kolíznych situácii, v blízkosti sú  priechody pre chodcov </t>
  </si>
  <si>
    <t>vysoká intenzita vozidiel, prieťah mesta , lokalita s rizikom vzniku kolíznych situácii</t>
  </si>
  <si>
    <t>49.0105251</t>
  </si>
  <si>
    <t>21.257606</t>
  </si>
  <si>
    <t xml:space="preserve">dlhodobo vedený úsek ako nehodový, DN s následkom na zdraví na priechode pre chodcov, vysoká intenzita chodcov a vozidiel  </t>
  </si>
  <si>
    <t xml:space="preserve">Vyhodnotený Problémový úsek, Vysoká intenzita chodcov, vznik DN a kolíznych situácií s chodcami, </t>
  </si>
  <si>
    <t xml:space="preserve">v mieste využívania TP je vysoká intenzita chodcov, v blízkosti sú  priechody pre chodcov a vjazd do areálu nemocnice </t>
  </si>
  <si>
    <t>49.067371</t>
  </si>
  <si>
    <t>20.433368</t>
  </si>
  <si>
    <t>v mieste využívania TP sú  priechody pre chodcov, zástavky autobusov,  križovatka ciest, zvýšená premávka motorových vozidiel a účastníkov cestnej premávky, rýchlostný limit 70 km/h</t>
  </si>
  <si>
    <t>Rozhľadové pomery v križovatke, vznik závažných DN s najťažším následkom, nerešpektovanie max. stanovenej rýchlosti</t>
  </si>
  <si>
    <t>nehodový úsek - absentuje chodník - vysoká intenzita dopravy</t>
  </si>
  <si>
    <t>zastávka autobusu v jazdnom pruhu - klesanie / vysoká intenzita dopravy</t>
  </si>
  <si>
    <t>intenzita chodcov v blízkosti po oboch stranách cesty zastávka SAD a vysoká intenzita vozidiel (nakladná kamiónová doprava - tranzit)  medzinarodná cesta I/21</t>
  </si>
  <si>
    <t>DN s následkom na zdraví na priechode pre chodcov, vysoká intenzita chodcov a vozidiel  "E" ťah</t>
  </si>
  <si>
    <t>v mieste využívania TP je zvýšenie dopravnej nehodovosti a kolíznych situácii, križovatka ciest, zvýšená premávka motorových vozidiel a účastníkov cestnej premávky</t>
  </si>
  <si>
    <t>0/1/0</t>
  </si>
  <si>
    <t xml:space="preserve">prieťah mesta, vysoká intenzita vozidiel a chodcov ,lokalita s rizikom vzniku kolíznych situácii, v blízkosti sú priechody pre chodcov  </t>
  </si>
  <si>
    <t>vysoký počet DN s ujmou na zdraví, prítomnosť vyššieho množstva vozidiel, prítomnosť zraniteľných účastníkov cestnej premávky</t>
  </si>
  <si>
    <t>48.59786</t>
  </si>
  <si>
    <t>21.06177</t>
  </si>
  <si>
    <t>nehodový úsek, prítomnosť vyššieho množstva vozidiel, prítomnosť zraniteľných účastníkov cestnej premávky</t>
  </si>
  <si>
    <t>nebezpečné a časté kolízne situácie pri vychádzaní z cesty III/3017 na I/16,</t>
  </si>
  <si>
    <t xml:space="preserve">úsek s častým výskytom DN a ŠU z dôvodu prekračovania ustanovených rýchlostí </t>
  </si>
  <si>
    <t>prejazd vozidiel s vysokou rýchlosťou - kolízie s chodcami nehodový úsek, prítomnosť vyššieho množstva vozidiel</t>
  </si>
  <si>
    <t xml:space="preserve">rovná frekventovaná cesta, pohyb chodcov cez komunikáciu, možnosť vzniku kolíznych situácií, vodiči porušujú ust. § 16/4 zák. o CP </t>
  </si>
  <si>
    <t>nerešpektovanie DZ č. 252 (60 km/h), nehodový úsek</t>
  </si>
  <si>
    <t xml:space="preserve">úsek s častým výskytom DN a ŠU z dôvodu prekračovania ustanovených rýchlostí, vysoká frekvencia chodcov </t>
  </si>
  <si>
    <t>prejazd vozidiel s vysokou rýchlosťou - kolízie s chodcami nehodový úsek, prítomnosť vyššieho množstva vozidiel a chodcov</t>
  </si>
  <si>
    <t>úsek so zvýšeným počtom DN, prítomnosť vyššieho množstva vozidiel, prítomnosť zraniteľných účastníkov cestnej premávky</t>
  </si>
  <si>
    <t xml:space="preserve">frekventovaná cesta, pohyb chodcov, križovatky s miestnymi komunikáciami, pravidelne nehodový úsek, možnosť vzniku kolíznych situácií </t>
  </si>
  <si>
    <t>úsek s častým výskytom DN a ŠU z dôvodu prekračovania ustanovených rýchlostí, vysoká frekvencia motocyklistov</t>
  </si>
  <si>
    <t xml:space="preserve"> 48.60900</t>
  </si>
  <si>
    <t xml:space="preserve"> 20.98529</t>
  </si>
  <si>
    <t>frekventovaná križovatka so zvýšeným počtom DN</t>
  </si>
  <si>
    <t>úsek s častým výskytom DN a ŠU z dôvodu nerešpektovania dopravného značenia "Stoj, daj prednosť v jazde!"</t>
  </si>
  <si>
    <t>zvýšený počet DN s ujmou na zdraví,vedomosť o nerešpektovaní vodičmi MV</t>
  </si>
  <si>
    <t>Miesto častého výskytu DN a prekročenia rýchlosti s vysokou  frekvenciou premávky vozidiel s predpokladom jej zvyšovania.</t>
  </si>
  <si>
    <t>Dlhodobo nehodový úsek; DN častokrát s chodcami; po vybudovaní obchvatu Krupiny sa síce zníži hustota premávky, ale to zväčša vedie k zvýšeniu rýchlosti vozidiel, čo môže mať za následok zvýšenie počtu nehôd s chodcami</t>
  </si>
  <si>
    <t>Rovný úsek vjazdu do mesta kde dochádza k permanentnému porušovaniu PCP prekročením najvyššej dovolenej rýchlosti jazdy v obci. V úseku za navrhovaným umiestnením TP sa nachádza križovatka a  dva priechody pre chodcov kde dochádza k častým dopravným nehodám a škodovým udalostiam.</t>
  </si>
  <si>
    <t xml:space="preserve">Permanentné prekročenie rýchlosti jazdy a miesto výskytu častých dopravných nehôd a škodových udalostí v zastavanom území obce Rimavská Sobota časť Bakta, kde sa v blízkosti nachádzajú priechody pre chodcov, vysoká frekvencia peších chodcov </t>
  </si>
  <si>
    <t xml:space="preserve">Obchvat mesta, s častým porušením rýchlosti jazdy, pričom návrh umiestnenia TP je pri priechode pre chodcov spájajúci IBV s centrom mesta v blízkosti materskej školy s obojstranným chodníkom, vznik kolíznych situácií </t>
  </si>
  <si>
    <t>Bratošova Lehôtka - 85,8 km, obojsmerne</t>
  </si>
  <si>
    <t>48.653793</t>
  </si>
  <si>
    <t>18.910356</t>
  </si>
  <si>
    <t xml:space="preserve">Miesto častého prekročenia rýchlosti, zvyšujúca sa intenzita premávky, Sústavné podnety obyvateľov obce na vysokú rýchlosť osobných ako aj nákladných vozidiel. </t>
  </si>
  <si>
    <t>48.812794</t>
  </si>
  <si>
    <t>19.575000</t>
  </si>
  <si>
    <t>Permanentné prekročenie rýchlosti jazdy v blízkosti priechody pre chodcov, autobusova zastávka, zvýšený pohyb chodcov</t>
  </si>
  <si>
    <t>Prieťah obcou Dobrá Niva s dlhodobo vysokou nehodovosťou, kde najmä vodiči nákladných vozidiel v čase mimo dopravnej špičky porušujú predpísanú rýchlosť v obci; v mieste určenia TP sa nachádza jeden z dvoch priechodov pre chodcov v obci, dve zastávky SAD a malé obchodné centrum, kvôli čomu je tu najvyššia koncentrácia peších</t>
  </si>
  <si>
    <t>Permanentné porušovanie PCP prekročením najvyššej dovolenej rýchlosti jazdy v obci, v blízkosti s nachádza základná škola a priechod pre chodcov, zvýšený pohyb chodcov v ranných a poobedňajších hodinách, vysoká  intenzita CP i napriek vybudovanému obchvatu Tornale</t>
  </si>
  <si>
    <t xml:space="preserve">Miesto permanentného prekročenia rýchlosti jazdy v zastavanom území obce Rimavské Zalužany, kde sa v blízkosti nachádza materská škola a priechod pre chodcov, vysoká frekvencia peších chodcov </t>
  </si>
  <si>
    <t>Kremnica - 92,0 km, obojsmerne</t>
  </si>
  <si>
    <t>48.706085</t>
  </si>
  <si>
    <t>18.914752</t>
  </si>
  <si>
    <t xml:space="preserve">Miesto častého prekročenia rýchlosti, vysoká intenzita cestnej premávky, zvýšený pohyb chodcov, </t>
  </si>
  <si>
    <t>nehodová križovatka so znížením povolenej rýchlosti na 70 km/h, ktorú vodiči často porušujú; z dôvodu miestnych pomerov je obtiažne ju kontrolovať dostupnými prostriedkami (nemožnosť odstavenia meracieho vozidla)</t>
  </si>
  <si>
    <t>prieťah obcou, kde vodičí často porušujú predpísanú rýchlosť, pričom návrh umiestnenia TP je pri zastávkach SAD, kde sa nenachádzajú priechody pre chodcov a jednostranný chodník sa nachádza pozdĺž jednej polovice obce, pozdĺž druhej chodci využívajú vozovku cesty bez krajnice</t>
  </si>
  <si>
    <t>Permanentné prekročenie rýchlosti jazdy v blízkosti ZŠ a MŠ, zvýšený pohyb chodcov v ranných a poobedných hodinách</t>
  </si>
  <si>
    <t xml:space="preserve">Miesto permanentného prekročenia rýchlosti jazdy, výskyt častých dopravných nehôd a škodových udalostí v zastavanom území obce Ožďany časť Čierna Lúka, kde sa v blízkosti nachádza priechod pre chodcov, vysoká frekvencia peších chodcov, kde nie je vybudovaný vyvýšený chodník, nakoľko širkové pomery pozemnej komunikácie neumožňujú vybudovanie chodníka </t>
  </si>
  <si>
    <t>Permanentné prekročenie rýchlosti jazdy v blízkosti sídlisko, obchody, priemyselné budovy</t>
  </si>
  <si>
    <t xml:space="preserve">Výskyt častých škodových udalostí a miesto permanentného prekročenia rýchlosti jazdy v zastavanom území obce Tisovec časť Rimavská Píla, kde sa v blízkosti nachádzajú priechody pre chodcov, vysoká frekvencia peších chodcov, kde nie je vybudovaný vyvýšený chodník, nakoľko širkové pomery pozemnej komunikácie neumožňujú vybudovanie chodníka </t>
  </si>
  <si>
    <t>Ladomerská Vieska - 77,90 km, obojsmerne</t>
  </si>
  <si>
    <t>48.577039</t>
  </si>
  <si>
    <t>18.871466</t>
  </si>
  <si>
    <t>Miesto častého výskytu DN a prekročenia rýchlosti, zvyšujúca sa intenzita premávky, vysoký pohyb ostatných účastníkov cestnej premávky - chodcov, cyklistov.</t>
  </si>
  <si>
    <t>Dlhodobo nehodový úsek, kde najmä mimo dopravnej špičky vodiči porušujú predpísanú rýchlosť v obci a umiestnené SSZ, ktoré je z dôvodu plynulosti cestnej premávky zapnuté v plnom režime len v ranných hodinách, vodiči často prehliadajú a porušujú signál so znamením "Stoj!"</t>
  </si>
  <si>
    <t>48.753532</t>
  </si>
  <si>
    <t>19.801796</t>
  </si>
  <si>
    <t>Permanentné prekročenie rýchlosti jazdy v blízkosti obchody, kostol, autobusové zastávky, zvýšený počet chodcov (prieťah obcou cesta I/72)</t>
  </si>
  <si>
    <t>Miesto častého výskytu dopravných nehôd 2021 2 DN + 3 ŠU 0/0/3 časté porušovanie nedanie prednosti v jazde, základné povinnosti vodiča; vysoká intenzita vozidiel - príjazd k R1-tke na všetky smery; prednosť v jazde upravená DZ tak, že hlavná cesta nepokračuje za križovatkou priamym smerom a v prípade nefunkčnosti SSZ dochádza k častým DN s vážnymi následkami na zdraví;</t>
  </si>
  <si>
    <t>Jedna z najzaťaženejších križovatiek v meste Zvolen, kde vodiči najmä v čase dopravnej špičky často porušujú signál so znamením "Stoj!" a vchádzajú do križovatky, aj keď nemôžu pokračovať v jazde za križovatkou, čím dochádza k upchávaniu a znepriechodneniu križovatky a kolíznym situáciám</t>
  </si>
  <si>
    <t xml:space="preserve">48.328644 </t>
  </si>
  <si>
    <t xml:space="preserve">V minulosti vyhodnocovaný nehodový  úsek.  Najzaťaženejšía križovatka prieťahu mestom Lučenec, kde dochádza k častému porušovaniu povinnosti zastavenia vozidla pred CSS na signál so znamením "Stoj!" </t>
  </si>
  <si>
    <t xml:space="preserve">48.328800 </t>
  </si>
  <si>
    <t>19.669065</t>
  </si>
  <si>
    <t>prekračovanie max povolenej rýchlosti,vyššie množstvo vozidiel, DN</t>
  </si>
  <si>
    <t>prekračovanie max povolenej rýchlosti,DN</t>
  </si>
  <si>
    <t>prekračovanie max povolenej rýchlosti,vyššie množstvo vozidiel</t>
  </si>
  <si>
    <t>prekračovanie max povolenej rýchlosti, vyššie množstvo vozidiel</t>
  </si>
  <si>
    <t>prekračovanie max povolenej rýchlosti,vyššie množstvo vozidiel, DN, ŠU</t>
  </si>
  <si>
    <t>48.230982</t>
  </si>
  <si>
    <t>17.243346</t>
  </si>
  <si>
    <t>jazda na signál stoj, ŠU, DN</t>
  </si>
  <si>
    <t>jazda na signál stoj, prekračovanie max povolenej rýchlosti</t>
  </si>
  <si>
    <t>jazda na signál stoj</t>
  </si>
  <si>
    <t>BA3</t>
  </si>
  <si>
    <t>jazda na signál stoj, ŠU, DN, vyššie množstvo vozidiel</t>
  </si>
  <si>
    <t>0 / 0 / 1</t>
  </si>
  <si>
    <t>0 / 0 / 4</t>
  </si>
  <si>
    <t>úsek častých dopravných nehôd s následkami na zdraví, zvýšený pohyb chodcov, najmä detí (v blízkosti škola a zastávka), cyklistov, medzinárodná trasa na ČR</t>
  </si>
  <si>
    <t xml:space="preserve">smrteľné DN, stúpajúce ŠU </t>
  </si>
  <si>
    <t>Rabča v km cca 34,570 v smere staničenia cesty, križovatka s cestou III/2278 na obec Sihelné</t>
  </si>
  <si>
    <t>49.4979703</t>
  </si>
  <si>
    <t>19.4664511</t>
  </si>
  <si>
    <t xml:space="preserve"> jednota, pohostinstvo, aut. zastávka, vysoký pohyb osôb,  nedodržiavanie maximálnej dovolenej rýchlosti</t>
  </si>
  <si>
    <t>úsek častých dopravných nehôd, zvýšený pohyb chodcov najmä detí, v blízkosti viacero škôl, sídlo VÚC</t>
  </si>
  <si>
    <t>zvýšený pohyb chodcov, zastávka autobusu, rýchlosť v obci</t>
  </si>
  <si>
    <t>Babín v km cca 10,165 v smere staničenia cesty</t>
  </si>
  <si>
    <t>49.3305797</t>
  </si>
  <si>
    <t>19.3760619</t>
  </si>
  <si>
    <t>úsek častých dopravných nehôd s následkami na zdraví, ŠU, vyťaženosť komunikácie, v blízkosti parkoviská, motorest, čerpacia stanica, viacero križovatiek</t>
  </si>
  <si>
    <t>zvýšený pohyb chodcov, zastávka autobusu, rýchlosť  jazdy v obci</t>
  </si>
  <si>
    <t>Dolný Kubín</t>
  </si>
  <si>
    <t>49.2831294</t>
  </si>
  <si>
    <t>19.4797294</t>
  </si>
  <si>
    <t>kostol, priechod pre chodcov,aut. zastávka, jednota, vysoký pohyb osôb, nedodržiavanie maximálnej dovolenej rýchlosti</t>
  </si>
  <si>
    <t xml:space="preserve">prieťah cesty II/487 obcou, časté porušenia rýchlosti, dlhý priamy úsek cesty, prítomnosť zastávky SAD a častých vjazdov, </t>
  </si>
  <si>
    <t>úsek s častým výskytom DN a ŠU z dôvodu prekračovania ustanovených rýchlostí, vysoká frekvencia chodcov a cyklistov</t>
  </si>
  <si>
    <t>zvýšený pohyb chodcov bez chodníka, rýchlosť jazdy v obci</t>
  </si>
  <si>
    <t xml:space="preserve">prieťah cesty II/520 obcou, časté porušenia rýchlosti, dlhý priamy úsek cesty, prítomnosť zastávky SAD a častých vjazdov, </t>
  </si>
  <si>
    <t>Ťapešovo v km cca 17,670 v smere staničenia cesty, križovatka s cestou III/2272 do obce Ťapešovo</t>
  </si>
  <si>
    <t>49.3812925</t>
  </si>
  <si>
    <t>19.4351000</t>
  </si>
  <si>
    <t>križ. do obce, aut. zastávka, výskyt častých DN, nedodržiavanie maximálnej dovolenej rýchlosti</t>
  </si>
  <si>
    <t>Tvrdošín - Krásna Hôrka križovatka v km cca 100,770 v smere staničenia cesty</t>
  </si>
  <si>
    <t>49.3216753</t>
  </si>
  <si>
    <t>19.5457150</t>
  </si>
  <si>
    <t>aut. zastávka, vlaková stanica, vysoký pohyb osôb, priechod pre chodcov, nedodržiavanie maximálnej dovolenej rýchlosti</t>
  </si>
  <si>
    <t xml:space="preserve">Dolný Kubín /križ. cesty I/70 v km cca 16,710 a ul Radlinského                         </t>
  </si>
  <si>
    <t>49.2124247</t>
  </si>
  <si>
    <t>19.2936197</t>
  </si>
  <si>
    <t>hlavná križovatka, priechod pre chodcov, vysoký pohyb osôb, nerešpektovanie dopravného značenia</t>
  </si>
  <si>
    <t>úsek častých dopravných nehôd s následkami na zdraví, križovatka s veľkou frekvenciou vozidiel a nemotorových účastníkov, v blízkosti zastávky MHD, priechody pre chodcov</t>
  </si>
  <si>
    <t>DN, nárast ŠU pri prejazde križovatkou na červenú</t>
  </si>
  <si>
    <t xml:space="preserve">časté porušovanie dopravného značenia (prejazd cez červenú), vysoká intenzita dopravy, miesto častých dopravných nehôd  v uvedenej križovatke, zvýšený počet chodcov, blízkopsť kultúrneho centra obce </t>
  </si>
  <si>
    <t>49.4245914</t>
  </si>
  <si>
    <t>19.4977217</t>
  </si>
  <si>
    <t>Hlavná križovatka do výrobného závodu, dopravná nehoda s usmrtením chodca, priechod pre chodcov, vysoky pohyb osôb ako aj MV, nedodržiavanie maximálnej dovolenej rýchlosti</t>
  </si>
  <si>
    <t>26 / 0 / 0</t>
  </si>
  <si>
    <t xml:space="preserve">miesto častých DN so závažným následkom, časté prekračovanie rýchlosti </t>
  </si>
  <si>
    <t>úsek častých DN, časté prekračovanie max. povolenej rýchlosti</t>
  </si>
  <si>
    <t xml:space="preserve">cca km 50,0 smer Žilina (križovatka TT) na rampe NDS  </t>
  </si>
  <si>
    <t>cca km 49,8 smer Bratislava (križovatka TT) na rampe NDS</t>
  </si>
  <si>
    <t>cca km 6 smer Trnava na moste Vlčkovce Sever</t>
  </si>
  <si>
    <t xml:space="preserve">Hlavný cestný ťah smer R1 Trnava a hlavná príjazdová komunikácia cesta -  III/1331 vstup do Logistického parku Sereď Juh. Vysoká intenzita najmä tranzitnej osobnej dopravy s perspektívou nayšovania a ďaľšieho rastu intenzity z dôvodu neustálej výstvby predmetného priemyselného parku Sereď Juh. </t>
  </si>
  <si>
    <t>Hlavný cestny ťah cesty I/62, ktotrý tvorí alternatívu R1 prepoj Senec - Nitra. Uvedená cesta je zároveň cestou medzinárodného významu "E". Navrhované miesto je poznačené vysoku intenzitou najmä tranzitnej nákladnej aj osobnej dopravy. Zároveň tvorí alternatívu pre smer Hlohovec. V súčasnosti je do tohto úseku vysmerovaná aj nákladná doprava smerujúce do mesta Hlohovec.</t>
  </si>
  <si>
    <t>DS</t>
  </si>
  <si>
    <t>nehodový úsek-križovatka v extraviláne s vysokou intenzitou cestnej premávky, vysoká nehodovosť</t>
  </si>
  <si>
    <t>47.999362</t>
  </si>
  <si>
    <t>významný dopravný ťah medzi Dunajskou Stredou a Šamorínom, jedna z najväčších intenzít dopravy, priamý úsek cesty so zaznamenaným pravidelným porušovaním maximálnej dovolenej rýchlosti v extraviláne</t>
  </si>
  <si>
    <t>48.0557268</t>
  </si>
  <si>
    <t>17.4454291</t>
  </si>
  <si>
    <t>významný dopravný ťah medzi Dunajskou Stredou a Bratislavou, jedna z najväčších intenzít dopravy,vysoký podiel nákladnej dopravy  priamý úsek cesty so zaznamenaným pravidelným porušovaním maximálnej dovolenej rýchlosti v inxtraviláne</t>
  </si>
  <si>
    <t>47.838334</t>
  </si>
  <si>
    <t>17.716720</t>
  </si>
  <si>
    <t>križovatka v intraviláne s vysokou intenzitou cestnej premávky, vysoká nehodovosť,v uvedenom úseku sa často nedodružuje rešpektovanie dopravnej značky "Stoj, daj prednosť v jazde!"</t>
  </si>
  <si>
    <t>významný dopravný ťah medzi Dunajskou Stredou a Veľkým Mederom, jedna z najväčších intenzít dopravy,vysoký podiel nákladnej dopravy  priamý úsek cesty so zaznamenaným pravidelným porušovaním maximálnej dovolenej rýchlosti v inxtraviláne</t>
  </si>
  <si>
    <t xml:space="preserve">II/513 </t>
  </si>
  <si>
    <t>križovatka cesty II/573 a vetvy R1 predstavuje za posledné 3 roky nehodové miesto v okrese Galanta. Jedná sa o hlavný ťah v smere R1 - Šaľa - Nové Zámky</t>
  </si>
  <si>
    <t>27 / 0 / 0</t>
  </si>
  <si>
    <t>8 / 8 / 0</t>
  </si>
  <si>
    <t>0 / 0 / 2</t>
  </si>
  <si>
    <t>26 / 1 /0</t>
  </si>
  <si>
    <t>2 / 5 / 0</t>
  </si>
  <si>
    <t xml:space="preserve">26 / 1 / 0 </t>
  </si>
  <si>
    <t>6 / 9 / 0</t>
  </si>
  <si>
    <t>26 / 6 / 0</t>
  </si>
  <si>
    <t>49.33278887</t>
  </si>
  <si>
    <t>21.62895262</t>
  </si>
  <si>
    <t>48.73362</t>
  </si>
  <si>
    <t>21.57723</t>
  </si>
  <si>
    <t>48.64539</t>
  </si>
  <si>
    <t>21.57245</t>
  </si>
  <si>
    <t>48.73011</t>
  </si>
  <si>
    <t>21.70182</t>
  </si>
  <si>
    <t>47.828632</t>
  </si>
  <si>
    <t>17.6993741</t>
  </si>
  <si>
    <t>prekračovanie max povolenej rýchlosti, veľmi vysoká intenzita CP, DN, ŠU</t>
  </si>
  <si>
    <t>vysoká intezita dopravy, pernamentne prekračovanie max povolenej rýchlosti,vyššie množstvo vozidiel</t>
  </si>
  <si>
    <t>prekračovanie max povolenej rýchlosti, DN a ŠU, vysoká intezita vozidiel</t>
  </si>
  <si>
    <t>prekračovanie max povolenej rýchlosti, DN + ŠU, vyššie množstvo vozidiel</t>
  </si>
  <si>
    <t>nedodržiavanie maximálnej dovolenej rýchlosti, vysoká intezita cestnej premávky, DN a ŠU</t>
  </si>
  <si>
    <t>prekračovanie max povolenej rýchlosti,vyššie množstvo vozidiel, ŠU</t>
  </si>
  <si>
    <t>prekračovanie max povolenej rýchlosti,vyššie množstvo vozidiel, ŠU a DN</t>
  </si>
  <si>
    <t>prekračovanie max povolenej rýchlosti + podnety občanov, vyššie množstvo vozidiel</t>
  </si>
  <si>
    <t>jazda na signál stoj, prekračovanie max povolenej rýchlosti, DN a ŠU</t>
  </si>
  <si>
    <t>jazda na signál stoj, prekračovanie max povolenej rýchlosti, ŠU</t>
  </si>
  <si>
    <t>nerešpektovanie svetelnej signalizácie, vysoká intezita chodcov</t>
  </si>
  <si>
    <t>jazda na signál stoj, prekračovanie max povolenej rýchlosti, DN</t>
  </si>
  <si>
    <t>Jazdné pruhy</t>
  </si>
  <si>
    <t>BA</t>
  </si>
  <si>
    <t>TT</t>
  </si>
  <si>
    <t>NR</t>
  </si>
  <si>
    <t>TN</t>
  </si>
  <si>
    <t>ZA</t>
  </si>
  <si>
    <t>BB</t>
  </si>
  <si>
    <t>KE</t>
  </si>
  <si>
    <t>PO</t>
  </si>
  <si>
    <t>Spolu</t>
  </si>
  <si>
    <t>48.7691882</t>
  </si>
  <si>
    <t>17.2800508</t>
  </si>
  <si>
    <t>17.332779</t>
  </si>
  <si>
    <t>17.136828</t>
  </si>
  <si>
    <t>17.4498993</t>
  </si>
  <si>
    <t>17.714836</t>
  </si>
  <si>
    <t>48.676195</t>
  </si>
  <si>
    <t>48.648084</t>
  </si>
  <si>
    <t>47.9452961</t>
  </si>
  <si>
    <t>48.3713888888889</t>
  </si>
  <si>
    <t>48.681147</t>
  </si>
  <si>
    <t>47.9956634</t>
  </si>
  <si>
    <t>17.585000</t>
  </si>
  <si>
    <t>17.367141</t>
  </si>
  <si>
    <t>17.61487</t>
  </si>
  <si>
    <t>Ružinovská, priechod pre chodcov pri nemocnici v smere von z mesta</t>
  </si>
  <si>
    <t>48.1565528</t>
  </si>
  <si>
    <t>17.1513435</t>
  </si>
  <si>
    <t>svetelné riadená križovatka pri Kauflande,  dva jazdné pruhy  v priamom smere do mesta na stop čiare</t>
  </si>
  <si>
    <t>48.2135213</t>
  </si>
  <si>
    <t>17.1611729</t>
  </si>
  <si>
    <t>obec Pernek, vjazd do obce od mesta Malacky, popisné č. rodinné domu 336, priechod pre chodcov, oba smery</t>
  </si>
  <si>
    <t>48.3698472</t>
  </si>
  <si>
    <t>17.137805</t>
  </si>
  <si>
    <t>Gagarinová, pri výjazde na Mierovú ul. oba smery stožiar v deliacom páse</t>
  </si>
  <si>
    <t>48.1447758</t>
  </si>
  <si>
    <t>17.187364</t>
  </si>
  <si>
    <t>48.1778006</t>
  </si>
  <si>
    <t>17.1673896</t>
  </si>
  <si>
    <t>Pezinok, Myslenická cesta, svetelne riadený priechod pre chodcov, dva jazdné pruhy smer Bratislava</t>
  </si>
  <si>
    <t>48.2712699</t>
  </si>
  <si>
    <t>17.2493997</t>
  </si>
  <si>
    <t>Ružinovská, priechod pre chodcov pri nemocnici v smere do mesta</t>
  </si>
  <si>
    <t>48.1567482</t>
  </si>
  <si>
    <t>17.1513055</t>
  </si>
  <si>
    <t>Košariska- cca. 25 m od RD č. 96, číslo stožiara VO 8, oba smery</t>
  </si>
  <si>
    <t>48.0901462</t>
  </si>
  <si>
    <t>17.2680548</t>
  </si>
  <si>
    <t>48.1825696</t>
  </si>
  <si>
    <t>17.1628262</t>
  </si>
  <si>
    <t>Triblavina, smer BA, km 18,300, za výjazdom do priemyselného parku, dva jazdné pruhy</t>
  </si>
  <si>
    <t>48.2058574</t>
  </si>
  <si>
    <t>17.0394814</t>
  </si>
  <si>
    <t>Nábr. Arm. G.L.S.- prepich pri PKO, von z mesta dva priame pruhy</t>
  </si>
  <si>
    <t>48.1427066</t>
  </si>
  <si>
    <t>17.0862807</t>
  </si>
  <si>
    <t xml:space="preserve">Dubová - križ. s Dolnou ul., priechod pre chodcov, oba smery   </t>
  </si>
  <si>
    <t>Einsteinova ul., zjazd z Prístavného mosta, v mieste pripojenia od mosta Apollo v smere Incheba</t>
  </si>
  <si>
    <t>48.1315452</t>
  </si>
  <si>
    <t>17.1268091</t>
  </si>
  <si>
    <t>Mesto Stupava, vjazd od meste Malacky, v blízkosti stavebniny a obecný "merač" rýchlosti, oba smery</t>
  </si>
  <si>
    <t>48.2834293</t>
  </si>
  <si>
    <t>17.030676</t>
  </si>
  <si>
    <t xml:space="preserve">cesta na Senec v blízkosti nadchodu pre chodcov, dva jazdné priame pruhy v smere do centra </t>
  </si>
  <si>
    <t>48.189224</t>
  </si>
  <si>
    <t>17.1836646</t>
  </si>
  <si>
    <t xml:space="preserve">Hrubá Borša smer Jánovce, križovatka s ulicou Pri lesíku, oba smery </t>
  </si>
  <si>
    <t>48.1811237</t>
  </si>
  <si>
    <t>17.4903932</t>
  </si>
  <si>
    <t>48.170379</t>
  </si>
  <si>
    <t>17.049403</t>
  </si>
  <si>
    <t>69,550, pri OMV, oba smery</t>
  </si>
  <si>
    <t>48.0871457</t>
  </si>
  <si>
    <t>17.0990298</t>
  </si>
  <si>
    <t>Račianska, v križ. s Peknou cestou, priechod pre chodcov smer centrum, dva priame jazdné pruhy</t>
  </si>
  <si>
    <t>48.195211</t>
  </si>
  <si>
    <t>17.1435405</t>
  </si>
  <si>
    <t>Kazanská v križ. s Podzáhradnou, priechod pre chodcov,  pred križovatkou v smere na Slovnaft, dva jazdné puhy v oboch smeroch</t>
  </si>
  <si>
    <t>48.1339688</t>
  </si>
  <si>
    <t>17.2047775</t>
  </si>
  <si>
    <t>obec Veľké Leváre, vjazd od mesta Malacky, ČSPH, oba priame smery</t>
  </si>
  <si>
    <t>48.499018</t>
  </si>
  <si>
    <t>17.0031888</t>
  </si>
  <si>
    <t>1+1+1</t>
  </si>
  <si>
    <t>Nový most smer Petržalka pri OC Aupark (pri prepichu medzi zvodidlami pre údržbu, oba snery</t>
  </si>
  <si>
    <t>Báhoň, vjazd do obce od Budmeríc, pred križovatkou s ul. Mlynica, oba smery</t>
  </si>
  <si>
    <t>Chorvátsky Grob časť Čierna Voda, priechod pre chodcov, vjazd na ul. Hornodvorská, medzi zast. prímestskej dopravy, oba smery</t>
  </si>
  <si>
    <t>Ivánska cesta, železničné precestie, smer centrum</t>
  </si>
  <si>
    <t>48.1649519</t>
  </si>
  <si>
    <t>17.1694243</t>
  </si>
  <si>
    <t>Bajkalská v križ. s Trnavskou cestou,  od Prístavného mosta, dva priame pruhy smer Jarošova ul., priechod pre chodcov pred križovatkou</t>
  </si>
  <si>
    <t>48.1612166</t>
  </si>
  <si>
    <t>17.1410698</t>
  </si>
  <si>
    <t>48.1420807</t>
  </si>
  <si>
    <t>17.1301101</t>
  </si>
  <si>
    <t>48.2548615</t>
  </si>
  <si>
    <t>17.2211824</t>
  </si>
  <si>
    <t>48.1775285</t>
  </si>
  <si>
    <t>17.0458907</t>
  </si>
  <si>
    <t>Malacky, priechod pre chodcov pred križ. s Kláštorným nám., dva priame pruhy v smere na ul. Na brehu</t>
  </si>
  <si>
    <t>48.4369357</t>
  </si>
  <si>
    <t>17.0184115</t>
  </si>
  <si>
    <t>Vajnorská, priechod pre chodcov pred križovatkou s Tomášikovou ul., priamy jazdný pruh v smere do centra</t>
  </si>
  <si>
    <t>48.1724587</t>
  </si>
  <si>
    <t>17.1417091</t>
  </si>
  <si>
    <t>Rovinka, priechod pre chodcov, jeden jazdný pruh pred. Ul. Školská, smer Bratislava</t>
  </si>
  <si>
    <t>48.1015372</t>
  </si>
  <si>
    <t>17.2313398</t>
  </si>
  <si>
    <t>48.1120317</t>
  </si>
  <si>
    <t>17.0990167</t>
  </si>
  <si>
    <t>počet jazd. pruhov</t>
  </si>
  <si>
    <t>predpoklad. počet TP</t>
  </si>
  <si>
    <t>aj rýchlosť/ červená/ stop</t>
  </si>
  <si>
    <t>Vajnorská v križovatke s Bojnickou, priechod pre chodcov pred križovatkou,dva priame JP von z mesta</t>
  </si>
  <si>
    <t>Diamant,oba smery, km 54,850, v mieste odboč. (smer BA), resp. pripájac. (smer MA) JP</t>
  </si>
  <si>
    <t>M. Sch. Trnavského,smer Karlova ves, zast. MHD Dolné Krčace, chodecký priechod, dva priame JP</t>
  </si>
  <si>
    <t>STOP - 1 JP</t>
  </si>
  <si>
    <t>červená - 1 JP</t>
  </si>
  <si>
    <t>červená - 2 JP</t>
  </si>
  <si>
    <t>rýchlosť</t>
  </si>
  <si>
    <t>červená - 3 JP</t>
  </si>
  <si>
    <t>aj červ.</t>
  </si>
  <si>
    <t>Demandice, križovatka cestou I/75v km 27,660, jeden jazdný pruh, monitorovanie v smere od Levíc</t>
  </si>
  <si>
    <t xml:space="preserve">jedna sa o dopravne najvyťaženejšiu križovatku v meste Nitra, hlavný dopravný uzol v smere od mesta Nové Zámky, privádača R1 a centra mesta Nitra, zároveň vysoká intenzita nákladnej dopravy, </t>
  </si>
  <si>
    <t>II/562</t>
  </si>
  <si>
    <t xml:space="preserve">jedna sa o dopravne najvyťažnejšiu križovatku v meste Nitra, hlavný dopravný uzol v smere od mesta Nové Zámky, privádača R1 a centra mesta Nitra, zároveň vysoká intenzita nákladnej dopravy, </t>
  </si>
  <si>
    <t>Zlatomoravecká križovatka ciest I/51, I/65 a I/64, km cca 69,200, dva jazdné pruhy priamo, monitorovanie priamych jazdných pruhov v smere od centra mesta, t.j. od Tr. A.Hlinku v smere na Zlaté Moravce</t>
  </si>
  <si>
    <t>križovatka ciest I/64, I/75 a MC v km 30,826 - intravilán Nové Zámky, dva priame jazdné pruhy, monitorovanie smer centrum Nové Zámky</t>
  </si>
  <si>
    <t xml:space="preserve">križovatka ciest I/64, I/75 a MC v km 30,826 - intravilán Nové Zámky, dva priame jazdné pruhy, monitorovanie smer Nitra </t>
  </si>
  <si>
    <t xml:space="preserve">križovatka s cestou III/1700 v meste Topoľčany, samostatný jzadný pruh na odbočenie vľavo, monitorovanie smeru od centra mesta vpravo na Nitru </t>
  </si>
  <si>
    <t>križovatka s cestou III/1700 v meste Topoľčany, samostaný jazdný pruh na odbočenie vpravo, monitorovanie smeru od nadjazdu vľavo do Nitry</t>
  </si>
  <si>
    <t xml:space="preserve">Vjazd do obce Čečejovce smer Košice, dokumentovaný pravý jazdný pruh dvojpruhovej obojsmernej komunikácie v smere staničenia (Rožňava - Košice) </t>
  </si>
  <si>
    <t>Obec Horovce - smer MI - miesto pri budove obecného úradu číslo 25</t>
  </si>
  <si>
    <t>Novoveská Huta, jazdný pruh v smere SNV-Rožňava</t>
  </si>
  <si>
    <t xml:space="preserve">8 DN, 3 U, 4 ŤZ, 4 ĽZ (5 rokov), v mieste využívania TP je vysoká intenzita dopravy s rizikom vzniku kolíznych situácii, v blízkosti je priechod pre chodcov, autobusová zastávka </t>
  </si>
  <si>
    <t xml:space="preserve">Vjazd do obce Čečejovce smer Rožňava, dokumentovaný pravý jazdný pruh dvojpruhovej obojsmernej komunikácie proti smeru staničenia (Košice - Rožňava) </t>
  </si>
  <si>
    <t>Smižany, Tatranská ulica, smer SNV- Sp. Štvrtok</t>
  </si>
  <si>
    <t>7 DN, 0 U, 0ŤZ, 6 ĽZ (5 rokov), v mieste využívania TP je vysoká intenzita dopravy s rizikom vzniku kolíznych situácii, v blízkosti je rómska osada so zvýšeným pohybom chodcov</t>
  </si>
  <si>
    <t xml:space="preserve">Obec Svinica smer Košice a smer Dargov dokumentovaný pravý a ľavý jazdný pruh dvojpruhovej obojsmernej komunikácie </t>
  </si>
  <si>
    <t>Obec Vlachovo km 34,100 smer Dobšiná (jeden jazdný pruh vjazd do obce Vlachovo z obce Gočovo)</t>
  </si>
  <si>
    <t>vysoká prejazdová rýchlosť vozidiel cez obec , časté DN a ŠU.</t>
  </si>
  <si>
    <t>Spišská Nová Ves, ul. Školská, smer SNV- Levoča</t>
  </si>
  <si>
    <t>2 DN, 0 U, 0 ŤZ, 3 ĽZ (5 rokov), v mieste využívania TP je vysoká intenzita dopravy s rizikom vzniku kolíznych situácii, v blízkosti je priechod pre chodcov, autobusová zastávka, základná škola</t>
  </si>
  <si>
    <t xml:space="preserve">Obec Budimír pri odbočke ku ZŠ obidva smery (Košice a Prešov), dokumentovaný pravý a ľavý jazdný pruh dvojpruhovej obojsmernej komunikácie </t>
  </si>
  <si>
    <t xml:space="preserve">rovná frekventovaná cesta, rovné rýchle úseky s následnými zákrutami, v minulosti nehodový úsek, vysoký pohyb chodcov, základná škola, materská škola, cintorán, detské ihrisko, potraviny a rôzne prevádzky v blízkosti cesty II/555, križovatky cies, miestnych komunikácií, zastávka autobusu, priechody pre chodcov. </t>
  </si>
  <si>
    <t>Obec Čoltovo, km  355,200  smer Rožňava (jeden jazdný pruh, vjazd do obce Čoltovo od obce Gemerská Panica)</t>
  </si>
  <si>
    <t>časté kolízne situácie( DN a ŠU) pri vjazde do obce z priameho úseku I/16</t>
  </si>
  <si>
    <t>Hnilčík, smer Nálepkovo- Sp. Nová Ves</t>
  </si>
  <si>
    <t xml:space="preserve">v mieste využívania TP je vysoká intenzita dopravy s rizikom vzniku kolíznych situácii, v blízkosti je priechod pre chodcov, styková križovatka, autobusová zastávka, neustále a opakované sťažnosti obyvateľov Dvorianok na neustále porušovanie pravidiel CP vodičmi </t>
  </si>
  <si>
    <t xml:space="preserve">Obec Slanec obidva smery (Košice a Trebišov) dokumentovaný pravý a ľavý jazdný pruh dvojpruhovej obojsmernej komunikácie </t>
  </si>
  <si>
    <t>Križovatka Moldava nad Bodvou II/550-I/16 výjazd na I/16, dokumentový pravý jazdný pruh pre odbočenie doľava a aj doprava (združený jazdný pruh pre odbočenie vpravo a vľavo)</t>
  </si>
  <si>
    <t>Križovatka ciest I/16 Krh. Podhradie a III/3014 (monitoring jedného jazdného pruhu vozidiel prichádzajúcich po ceste č. III/3014, výjazd vozidiel z obce Krásnohorské Podhradie na cestu č. I/16)</t>
  </si>
  <si>
    <t>zvýšené množstvo kolíznych situácií - nerešp. DZ č. 202, časté DN a ŠU.</t>
  </si>
  <si>
    <t>výjazd z ul. Obrancov mieru na Ul. Maxima Gorkého</t>
  </si>
  <si>
    <t xml:space="preserve">nerešpektovanie PV vodič chodcom, nerešpektovanie dopravného zariadenia, signálu červená vo všetkých smeroch jazdy. Signál je nastavený správne, krátky interval cca. 5 aáut v každom semre jazdy, krožovatka je viazaná na plynulosť CP na hlavnom cestnom ťahu I/19 Michalovce Sobrance a opačne. Veľký pohyb osôb, chodcov, cyklistov, nákupné strediská a pod.  </t>
  </si>
  <si>
    <t xml:space="preserve">Prešov, pred priechodom pre chodcov na Arm. gen. Svobodu, pred križovatkou s Pavla Horova - INTERSPORT  zjazd od Švábskej ulice, jeden smer dvojpruhová cesta  </t>
  </si>
  <si>
    <t xml:space="preserve">Centrum mesta Sabinov v smere Lipany - Prešov pri rím. katolíckom kostole, jeden smer dvojpruhová cesta     </t>
  </si>
  <si>
    <t xml:space="preserve">Poprad, km 604,880, priechod pre chodcov Spojená cirkevná škola, obojsmerne </t>
  </si>
  <si>
    <t xml:space="preserve">Humenné, ul. Staničná, smer Snina pred okružnou križovatkou v km 2,533, obojsmerne </t>
  </si>
  <si>
    <t xml:space="preserve">Prešov, Bardejovská ulica , ČS LUK Oil , obojsmerné meranie </t>
  </si>
  <si>
    <t xml:space="preserve">BJ, križ. ul. Dlhý rad - ul. Krátky rad, km 61,900 - 62,320  smer SL - SK, Pred OD Centrum </t>
  </si>
  <si>
    <t>49.295169</t>
  </si>
  <si>
    <t>21.28022</t>
  </si>
  <si>
    <t xml:space="preserve">Poprad, km 194,270, ul. Štefánikova v blízkosti križovatky s ul. Levočskou, obojsmerne </t>
  </si>
  <si>
    <t xml:space="preserve">Levoča, km 630,720, pri Nemocnici, obojsmerne  </t>
  </si>
  <si>
    <t xml:space="preserve">Snina, ul. SNP, smer Humenné v km 30,370, obojsmerne </t>
  </si>
  <si>
    <t xml:space="preserve">miesto permanentného prekračovania rýchlosti jazdy v zastavanom území mesta Snina, zvýšený počet dopravných nehôd a škodových udalostí, tranzitný prieťah cesty I. triedy so zvýšeným pohybom chodcov  </t>
  </si>
  <si>
    <t xml:space="preserve">Nižné Ružbachy, pri RD č. 147 v km 14,67, obojesmerne </t>
  </si>
  <si>
    <t xml:space="preserve">DN s následkom na zdraví na priechode pre chodcov, vysoká intenzita chodcov hlavne detí pri migrácii do školských zariadení, v blízkosti sa nachádzajú stredné školy a areály voľnočasových aktivít  </t>
  </si>
  <si>
    <t xml:space="preserve">obec Ladomirova, km 46,585, cca 20m od mosta pri róm. osade,v smere na Svidník od obce V.Komárnik </t>
  </si>
  <si>
    <t xml:space="preserve">Obec Lada pri zastávke SAD, obojsmerne  </t>
  </si>
  <si>
    <t xml:space="preserve">Križovatka ciest I/66 a I/77 Sp. Belá, smer od Tatranskej Kotliny po ceste I/66 </t>
  </si>
  <si>
    <t xml:space="preserve">Poprad, križovatka s MK Moyzesova v km 605,342 smer Prešov - Svit </t>
  </si>
  <si>
    <t xml:space="preserve">Poprad, križovatka s MK Levočská v km 194,154 smer Kežmarok - Poprad centrum </t>
  </si>
  <si>
    <t>križovatka s miestnou cestou - Námestie SNP, obojsmerne</t>
  </si>
  <si>
    <t xml:space="preserve">za križ.s cestou I/16 LC Opatová v smere do centra (smerovo rozdelená) </t>
  </si>
  <si>
    <t>Rimavská Sobota čast Bakta, obojsmerne</t>
  </si>
  <si>
    <t>Obchvat mesta Veľký Krtíš    (50 km/h) - obojsmerne</t>
  </si>
  <si>
    <t>Valaská - obojsmerne</t>
  </si>
  <si>
    <t>prieťah obcou Dobrá Niva - obojsmerne</t>
  </si>
  <si>
    <t>Tornaľa, ulica Mierová pri budove ZŠ, obojsmerne</t>
  </si>
  <si>
    <t>Rimavské Zalužany, obojsmerne</t>
  </si>
  <si>
    <t>križovatka s cestou III/2452 do obce Lieskovec, obojsmerne</t>
  </si>
  <si>
    <t>prieťah obcou Hontianske Nemce, časť Rakovec, obojsmerne</t>
  </si>
  <si>
    <t>Beňuš (škola, škôlka 40 km/h), obojsmerne</t>
  </si>
  <si>
    <t>Ožďany - časť Čierna Lúka, obojsmerne</t>
  </si>
  <si>
    <t>Banská Bystrica mesto km 90,30 (oproti autobusovej stanice)</t>
  </si>
  <si>
    <t>Miesto s vysokou intenzitou vozidiel a s permanentným prekračovaním ustanovenej rýchlosti jazdy v zastavanom území mesta BB, kde sa v blízkosti nachádza obchodné centrum, autobusová a železničná stanica; jedná o úsek so 4 priebežnými jazdnými pruhmi a 2 pripájacími vetvami, kde dochádza navyše k častému porušovaniu PCP nedisciplinovanými chodcami</t>
  </si>
  <si>
    <t>Brezno mesto časť Mazorníkovo- obojsmerne</t>
  </si>
  <si>
    <t>Rimavská Píla, obojsmerne</t>
  </si>
  <si>
    <t>križovatka s cestou III/2442, obojsmerne</t>
  </si>
  <si>
    <t>Pohronská Polhora, obojsmerne</t>
  </si>
  <si>
    <t>od Sásovej priamy jazdný pruh na R1-tku x Kurta</t>
  </si>
  <si>
    <t>vjazd do obce Trenčianske Mitice - v smere jazdy od Trenčína na Prievidzu</t>
  </si>
  <si>
    <t>štvorramenná križovatka, ohrozenie BaPCP, prekračovanie rýchlosti na hlavnom ťahu cetsy I/9, pohyb chodcov</t>
  </si>
  <si>
    <t>intravilán obce Bánovce nad Bebravou - pri železničnej stanici smer jazdy od Prievidze na Trenčín</t>
  </si>
  <si>
    <t>miesto so zvýšeným nápadom dopravných nehôd s účasťou chodcov, v mieste priechod pre chodcov a exponovaná križovatka z centra mesta</t>
  </si>
  <si>
    <t>intravilán Handlová pri kaplnke - smer z Prievidze do centra mesta Handlová</t>
  </si>
  <si>
    <t>vysoká intenzita CP, pohyb chodcov po komunikácii</t>
  </si>
  <si>
    <t>mesto Prievidza, ul. Nadjazdová, výjazd z mesta, smer na Trenčín</t>
  </si>
  <si>
    <t>2 + 2</t>
  </si>
  <si>
    <t>nehodové miesto s vysokou intenzitou cestnej premávky a častým porušovaním rýchlosti jazdy</t>
  </si>
  <si>
    <t xml:space="preserve">Malé Bielice, smer do Partizánskeho zo Žabokrekov, pri zastávke autobusu  </t>
  </si>
  <si>
    <t>Malé Uherce, v smere od Partizánskeho na Nováky</t>
  </si>
  <si>
    <t xml:space="preserve">ul. gen. M. R. Štefánika v Trenčíne – úsek pri podchodoch MERINA – smer Bratislava </t>
  </si>
  <si>
    <t>ohrozenie BaPCP, česté prekračovanie rýchlosti, priechod pre chodcov po štvorpruhovej komunikácii a ich zvýšené ohrozenie</t>
  </si>
  <si>
    <t>obec Drietoma pri škole - smer od štátnej hranice SR/ČR na Prievidzu</t>
  </si>
  <si>
    <t>Ilava pri cintoríne - vjazd do mesta od Žiliny</t>
  </si>
  <si>
    <t>vysoká intenzita cestnej premávky, priechod pre chodcov, ohrozenie BaPCP prekračovaním dovolenej rýchlosti</t>
  </si>
  <si>
    <t>Považská Bystrica, ul. Slov.Partizánov vjazd od Rajca v smere do centra mesta PB, pri obchode Jednota</t>
  </si>
  <si>
    <t>úsek kde často dochádza k porušovaniu pravidiel CP, priechod pre chodcov, pohyb detí ku škole</t>
  </si>
  <si>
    <t>Dubnica n. V. – úsek pri zastávkach ZVJS – smer od Ilavy do Trenčína</t>
  </si>
  <si>
    <t>priechod pre chodcov, ktorý je za zníženej vydioteľnosti zle osvetlený, ohrozenie BaPCP, časté prekračovanie rýchlosti z dôvodu začiatku obce</t>
  </si>
  <si>
    <t>k.ú. Obce Bzince pod Javorinou, časť Hrušové a Lubina - smer Nové Mesto n/V - Myjava</t>
  </si>
  <si>
    <t>Nimnica, časť Kúpele smer z Považskej Bystrice na Púchov</t>
  </si>
  <si>
    <t>úsek kde často dochádza k porušovaniu pravidiel CP, pohyb chodcov do kúpelov, časté prekračovanie rýchlosti</t>
  </si>
  <si>
    <t xml:space="preserve">ul. Električná v Trenčíne – úsek pri FN – smerod centra mesta na Trenčiansku Turnú </t>
  </si>
  <si>
    <t>ohrozenie BaPCP, prechádzanie chodcov cez štvorpruhovú komunikáciu</t>
  </si>
  <si>
    <t>Vjazd do obce Ladce v smere od Žiliny na Ilavu</t>
  </si>
  <si>
    <t>ohrozenie BaPCP, veľmi časté prekračovanie dovolenej rýchlosti</t>
  </si>
  <si>
    <t xml:space="preserve">Obec Jerichov, v smere od Prievidze na Trenčín  </t>
  </si>
  <si>
    <t>MN, Horné Ozorovce, "Otlík", smer do centra mesta, smer na Prievidzu</t>
  </si>
  <si>
    <t>P.Bystrica, časť Orlové - v smere z centra mesta na Púchov</t>
  </si>
  <si>
    <t>Púchov Mäsokombinát - Makyta, smer od hraničného priechodu SR/ČR v smere do centra Púchova</t>
  </si>
  <si>
    <t>úsek kde často dochádza k porušovaniu pravidiel CP, nehodové miesto, priechod pre chodcov do miestnej časti Púchova</t>
  </si>
  <si>
    <t>Prievidza, križovatka ul. Nadjazdová a Cyrila Metoda, TP osadiť v smere jazdy od centra mesta Prievidza smerom na Trenčín</t>
  </si>
  <si>
    <t>Považská Bystrica, križovatka cesty I/61 s cestou II/517. TP osadiť na cestu II/517 pred križovatkou s cestou I/61 v smere do Rajca</t>
  </si>
  <si>
    <t>ohrozenie BaPCP, miesto, kde dochádza k porušovaniu pravidiel CP</t>
  </si>
  <si>
    <t>Trenčín, križovatka ul. M. R. Štefánika s ul. Hasičskou a nám. SNP v Trenčíne, smer Žilina, priamy smer</t>
  </si>
  <si>
    <t>Trenčín, križovatka ul. K. Pribinu s ul. Rozmarínovou v Trenčíne, smer Žilina, priamy smer</t>
  </si>
  <si>
    <t>Trenčín, križovatka ul. K. Pribinu s ul. Rozmarínovou v Trenčíne, smer Zvolen, priamy smer</t>
  </si>
  <si>
    <t>km 68,700- Tr.A. Hlinku v meste Nitra, dva priame jazdné pruhy, obojsmerné monitorovanie</t>
  </si>
  <si>
    <t>km 48,671, Komjatice,   dva priame jazdné pruhy, obojsmerné monitorovanie</t>
  </si>
  <si>
    <t>km 38,928,Tvrdošovce, dva priame jazdné pruhy, obojsmerné monitorovanie</t>
  </si>
  <si>
    <t>km 27,500, Vlčany časť Somola, dva priame jazdné pruhy, obojsmerné monitorovanie</t>
  </si>
  <si>
    <t>km 213,570, Horná Seč , dva priame jazdné pruhy, obojsmerné monitorovanie</t>
  </si>
  <si>
    <t>km 85,700, Preseľany, dva priame jazdné pruhy, obojsmerné monitorovanie</t>
  </si>
  <si>
    <t>km 105,200, Krušovce, dva priame jazdné pruhy, obojsmerné monitorovanie</t>
  </si>
  <si>
    <t>km 178,000- Levická ul., Nitra, dva priame jazdné pruhy, obojsmerné monitorovanie</t>
  </si>
  <si>
    <t>Zbehy, vstup od obce Nové Sady, dva priame jazdné pruhy, obojsmerné monitorovanie</t>
  </si>
  <si>
    <t>Janíkovce, križovatka s ul. Hlavná, dva priame jazdné pruhy, obojsmerné monitorovanie</t>
  </si>
  <si>
    <t>km 19,951, Podhájska, dva priame jazdné pruhy, obojsmerné monitorovanie</t>
  </si>
  <si>
    <t>km 195,300- Levická ul., Vráble, dva priame jazdné pruhy, obojsmerné monitorovanie</t>
  </si>
  <si>
    <t>km 58,984, Salka,   dva priame jazdné pruhy, obojsmerné monitorovanie</t>
  </si>
  <si>
    <t>Mojzesovo, v smere od obce Černík,  dva priame jazdné pruhy, obojsmerné monitorovanie</t>
  </si>
  <si>
    <t>Báb, v smere od obce Rumanová, dva priame jazdné pruhy, obojsmerné monitorovanie</t>
  </si>
  <si>
    <t>km 83,200, Radošina, dva priame jazdné pruhy, obojsmerné monitorovanie</t>
  </si>
  <si>
    <t>km 98,200, Nemčice,  dva priame jazdné pruhy, obojsmerné monitorovanie</t>
  </si>
  <si>
    <t>km 22,400,Šaľa, ul. Nitrianska, dva priame jazdné pruhy, obojsmerné monitorovanie</t>
  </si>
  <si>
    <t>km 25,900 Trnovec nad Váhom,  dva priame jazdné pruhy, obojsmerné monitorovanie</t>
  </si>
  <si>
    <t>km 11,700, Dlhá nad Váhom,   dva priame jazdné pruhy, obojsmerné monitorovanie</t>
  </si>
  <si>
    <t>km 26,396, Hronovce,  dva priame jazdné pruhy, obojsmerné monitorovanie</t>
  </si>
  <si>
    <t>km 57,807, Nový Tekov, dva priame jazdné pruhy, obojsmerné monitorovanie</t>
  </si>
  <si>
    <t>km 2,208, Kozárovce,  dva priame jazdné pruhy, obojsmerné monitorovanie</t>
  </si>
  <si>
    <t>km 18,700, Kovarce,  dva priame jazdné pruhy, obojsmerné monitorovanie</t>
  </si>
  <si>
    <t>48.3131</t>
  </si>
  <si>
    <t>48.3920202</t>
  </si>
  <si>
    <t>48.29095</t>
  </si>
  <si>
    <t>48.16116</t>
  </si>
  <si>
    <t>48.08713</t>
  </si>
  <si>
    <t>48.0490282</t>
  </si>
  <si>
    <t>48.196198</t>
  </si>
  <si>
    <t>48.447388</t>
  </si>
  <si>
    <t>48.587924</t>
  </si>
  <si>
    <t>48.30915</t>
  </si>
  <si>
    <t>48.291483</t>
  </si>
  <si>
    <t>48.10571</t>
  </si>
  <si>
    <t>48.144274</t>
  </si>
  <si>
    <t>48.3130572</t>
  </si>
  <si>
    <t>48.548163</t>
  </si>
  <si>
    <t>48.556868</t>
  </si>
  <si>
    <t>48.1670101</t>
  </si>
  <si>
    <t>48.1515427</t>
  </si>
  <si>
    <t>48.1762214</t>
  </si>
  <si>
    <t>48.006543</t>
  </si>
  <si>
    <t>48.23275</t>
  </si>
  <si>
    <t>48.32345</t>
  </si>
  <si>
    <t>48.494037</t>
  </si>
  <si>
    <t>18.103383</t>
  </si>
  <si>
    <t>18.3963824</t>
  </si>
  <si>
    <t>18.095817</t>
  </si>
  <si>
    <t>18.16038</t>
  </si>
  <si>
    <t>18.07048</t>
  </si>
  <si>
    <t>17.9391218</t>
  </si>
  <si>
    <t>18.54282</t>
  </si>
  <si>
    <t>18.098075</t>
  </si>
  <si>
    <t>18.201119</t>
  </si>
  <si>
    <t>18.122783</t>
  </si>
  <si>
    <t>18.128667</t>
  </si>
  <si>
    <t>18.33627</t>
  </si>
  <si>
    <t>18.228952</t>
  </si>
  <si>
    <t>17.8667664</t>
  </si>
  <si>
    <t>17.94214</t>
  </si>
  <si>
    <t>18.116207</t>
  </si>
  <si>
    <t>17.8982329</t>
  </si>
  <si>
    <t>17.93811</t>
  </si>
  <si>
    <t>17.8612446</t>
  </si>
  <si>
    <t>18.65492</t>
  </si>
  <si>
    <t>18.52175</t>
  </si>
  <si>
    <t>18.51519</t>
  </si>
  <si>
    <t>18.158034</t>
  </si>
  <si>
    <t>48.12665</t>
  </si>
  <si>
    <t>48.2959968</t>
  </si>
  <si>
    <t>48.2959965</t>
  </si>
  <si>
    <t>48.3168895</t>
  </si>
  <si>
    <t>48.3169776</t>
  </si>
  <si>
    <t>48.0026507</t>
  </si>
  <si>
    <t>48.00242</t>
  </si>
  <si>
    <t>48.5588017</t>
  </si>
  <si>
    <t>48.5592404</t>
  </si>
  <si>
    <t>18.78177</t>
  </si>
  <si>
    <t>18.0807244</t>
  </si>
  <si>
    <t>18.0804282</t>
  </si>
  <si>
    <t>18.1102528</t>
  </si>
  <si>
    <t>18.1099706</t>
  </si>
  <si>
    <t>18.158125</t>
  </si>
  <si>
    <t>18.15876</t>
  </si>
  <si>
    <t>18.170469</t>
  </si>
  <si>
    <t>18.169076</t>
  </si>
  <si>
    <t xml:space="preserve">TO </t>
  </si>
  <si>
    <t xml:space="preserve">TO  </t>
  </si>
  <si>
    <t>NZ</t>
  </si>
  <si>
    <t>TO</t>
  </si>
  <si>
    <t>ZM</t>
  </si>
  <si>
    <t>48.720642</t>
  </si>
  <si>
    <t>48.73699</t>
  </si>
  <si>
    <t>48.62915</t>
  </si>
  <si>
    <t>48.62068</t>
  </si>
  <si>
    <t>48.89093</t>
  </si>
  <si>
    <t>49.000773</t>
  </si>
  <si>
    <t>49.0969</t>
  </si>
  <si>
    <t>49.12905</t>
  </si>
  <si>
    <t>48.883889</t>
  </si>
  <si>
    <t>49.12108</t>
  </si>
  <si>
    <t>18.25189</t>
  </si>
  <si>
    <t>18.76135</t>
  </si>
  <si>
    <t>18.33993</t>
  </si>
  <si>
    <t>18.40579</t>
  </si>
  <si>
    <t>17.95697</t>
  </si>
  <si>
    <t>18.240979</t>
  </si>
  <si>
    <t>18.47003</t>
  </si>
  <si>
    <t>18.37221</t>
  </si>
  <si>
    <t>18.31139</t>
  </si>
  <si>
    <t>18.0594444</t>
  </si>
  <si>
    <t>48.7630555</t>
  </si>
  <si>
    <t>48.8922222</t>
  </si>
  <si>
    <t>18.6241666</t>
  </si>
  <si>
    <t>18.0269444</t>
  </si>
  <si>
    <t>19.067711</t>
  </si>
  <si>
    <t>48.74235</t>
  </si>
  <si>
    <t>48.57361</t>
  </si>
  <si>
    <t>48.56687</t>
  </si>
  <si>
    <t>19.185422</t>
  </si>
  <si>
    <t>19.12643</t>
  </si>
  <si>
    <t>19.14997</t>
  </si>
  <si>
    <t>48.87582</t>
  </si>
  <si>
    <t>20.54508</t>
  </si>
  <si>
    <t>Kolárovice, pri zástavke SAD, c. I/10, obojsmerne</t>
  </si>
  <si>
    <t>miestna časť Diviaky, smer Banská Bystrica, obojsmerne</t>
  </si>
  <si>
    <t>ulica Bernolákova , obojsmerne</t>
  </si>
  <si>
    <t>Strečno pri DONG HEE, obojsmerne</t>
  </si>
  <si>
    <t>Krivá križovatka s ulicou Ulica v km cca 91,275 v protismere staničenia cesty, obojsmerne</t>
  </si>
  <si>
    <t>Terchová pri cintoríne, obojsmerne</t>
  </si>
  <si>
    <t>križovatka I/18 - I/59 DK smer centrum doľava smer Liptovský Mikuláš a smer Martin</t>
  </si>
  <si>
    <t>mesto Čadca km 413.210, smer Česka republika a doľava smer obec Turzovka</t>
  </si>
  <si>
    <t>obec Radoľa, Obojsmerne cesta I/11</t>
  </si>
  <si>
    <t>Námestovo križovatky  na závod Campus v km cca 24,790 v smere staničenia cesty, cesta I/78 hlavný smer obojsmerne</t>
  </si>
  <si>
    <t xml:space="preserve">Prešov, križovatka Rusínska - Arm. gen. Svobodu smer VT 2 x odbočenie vľavo na VT a 1x priamy smer na ul. Laca Novomeského, Prešov   </t>
  </si>
  <si>
    <t xml:space="preserve">km 30,500, Zlaté Moravce, obojsmerne, prioritne priamy jazdný pruh v smere centrum mesta Zlaté Moravce                                               </t>
  </si>
  <si>
    <t>križovatka s cestou III/2442 - Sekier, priebežný jazdný pruh v smere od centra Zvolen do Zvolenskej Slatiny</t>
  </si>
  <si>
    <t xml:space="preserve">I/75 </t>
  </si>
  <si>
    <t>prejazd z ulice Masaryka smerom do Opatovej - odbočenie vľavo</t>
  </si>
  <si>
    <t>II/585</t>
  </si>
  <si>
    <t>prejazd z ulice Vajanského smerom na Masaryka - odbočenie vľavo</t>
  </si>
  <si>
    <t>križovatka s cestou III/2442 - Sekier, priebežný jazdný pruh v smere od Zvolenskej Slatiny na centrum Zvolen</t>
  </si>
  <si>
    <t>48.353596</t>
  </si>
  <si>
    <t>48.3396439</t>
  </si>
  <si>
    <t>48.391444</t>
  </si>
  <si>
    <t>48.20444</t>
  </si>
  <si>
    <t>48.47095</t>
  </si>
  <si>
    <t>48.413685</t>
  </si>
  <si>
    <t>48.307558</t>
  </si>
  <si>
    <t>48.57138</t>
  </si>
  <si>
    <t>48.28901</t>
  </si>
  <si>
    <t>48.391448</t>
  </si>
  <si>
    <t>48.735706</t>
  </si>
  <si>
    <t>48.65027</t>
  </si>
  <si>
    <t>19.6793756</t>
  </si>
  <si>
    <t>20.091322</t>
  </si>
  <si>
    <t>19.3416667</t>
  </si>
  <si>
    <t>19.10255</t>
  </si>
  <si>
    <t>20.320721</t>
  </si>
  <si>
    <t>19.560067</t>
  </si>
  <si>
    <t>19.00536</t>
  </si>
  <si>
    <t>19.955205</t>
  </si>
  <si>
    <t>19.1597</t>
  </si>
  <si>
    <t>19.942519</t>
  </si>
  <si>
    <t>47.7653049</t>
  </si>
  <si>
    <t>18.1049072</t>
  </si>
  <si>
    <t>km 98,500, mesto Komárno, obojsmerne, prioritne dva priame jazdné pruhy z mesta Komárno na Bratislavu</t>
  </si>
  <si>
    <t>20.520278</t>
  </si>
  <si>
    <t>48.904722</t>
  </si>
  <si>
    <t>križovatka s cestou II/562, dva priame jazdné pruhy, minitorovanie v smere od mestskej časti Krškany do mesta Nitra</t>
  </si>
  <si>
    <t>križovatka s cestou I/64- Cabajská ul., dva pruhy na odbočenie vľavo, monitorovanie smeru  od mestskej časti Čermáň do centra mesta</t>
  </si>
  <si>
    <t>Obec Zemplínska Široká – smer Palín - v blízkosti materská škola, základná škola,  cintorín, potraviny, priechody pre chodcov, detské ihrisko, frekventovaná časť cesty II/555</t>
  </si>
  <si>
    <t>Obec Zálužice - smer Sobrance, stred obce, pri obecnom úrade, dve zastávky autobusu, priechody pre chodcov, v blízkosti materská a základná škola Zalužice</t>
  </si>
  <si>
    <t>Festivalové nám. smer Tr. SNP (40), dva pravé pruhy</t>
  </si>
  <si>
    <t>DN s následkom na zdraví na priechode pre chodcov, vysoká intenzita chodcov a vozidiel  "E" ťah; vysoké zaťaženie hlavne nákladnou dopravou v obci , prechádza tranziť PL a UK</t>
  </si>
  <si>
    <t>Trenčín, križovatka ul. M. R. Štefánika s ul. Hasičskou a nám. SNP v Trenčíne, smer Bratislava, priamy smer</t>
  </si>
  <si>
    <t>48.65094</t>
  </si>
  <si>
    <t>20.58926</t>
  </si>
  <si>
    <t>miesto častých DN a ŠU, časté prekračovanie max. povolenej rýchlosti</t>
  </si>
  <si>
    <t>km 74,100 obec Radošovce, požiarna zbrojnica, obojsmerne</t>
  </si>
  <si>
    <t>Gbely, Adamov, obojsmerne</t>
  </si>
  <si>
    <t>cesta I/61 v okrese Trnava je jedna z najvyťaženejších ciest v rámci TT kraja. Počas roku 2021 bol na uvedenej ceste evidovaný najvyšší počet DN na km z ciest v okrese Trnava</t>
  </si>
  <si>
    <t xml:space="preserve">cesta II/502 v okrese Piešťany je jedna z najvyťaženejších ciest v rámci TT kraja. Počas roku 2021 bol na uvedenej ceste evidovaný najvyšší počet priestupkov pri prekročení maximálnej povolenej rýchlosti jazdy </t>
  </si>
  <si>
    <t xml:space="preserve">cesta II/513 v okrese Hlohovec je jedna z najvyťaženejších ciest v rámci TT kraja. Počas roku 2020 a 2021 bol na uvedenej ceste evidovaný vysoký počet DN a  počet priestupkov pri prekročení maximálnej povolenej rýchlosti jazdy </t>
  </si>
  <si>
    <t xml:space="preserve">cesta I/61 v okrese Hlohovec je jedna z najvyťaženejších ciest v rámci TT kraja. Na tejto ceste evidujeme zvýšený počet prekročení maximálnej povolenej rýchosti jazdy </t>
  </si>
  <si>
    <t>cesta II/507 v okrese Hlohovec je jedna z najvyťaženejších ciest v rámci TT kraja. Počas roku 2020 a 2021 bol na uvedenej ceste evidovaný vysoký počet DN a  počet priestupkov pri prekročení maximálnej povolenej rýchlosti jazdy</t>
  </si>
  <si>
    <t xml:space="preserve">miesto častých kolízií a úsek s častým prekračovaním ustanovenej rýchlosti </t>
  </si>
  <si>
    <t>Senica, časť Čáčov, ul. Čáčovská pred RD 5313/129 (obojsmerne)</t>
  </si>
  <si>
    <t>Šaštín - Stráže, ul. M.R.Štefánika, pred RD č. 241 (obojsmerne)</t>
  </si>
  <si>
    <t>medzi mestom Šamorín a obcou Kvetoslavov-v extraviláne (zo smeru jazdy od mesta Šamorín), jedná sa o dvojpruhový, obojsmerný, vyvýšený nadjazd cesty č. II/503 nad diaľnicou R7, pričom technické prostriedky by boli umiestnené pred uhlom stupania, meranie rýchlosti obojsmerne</t>
  </si>
  <si>
    <t>medzi obcami Holice a Blatná na Ostrove-v extraviláne, jedná sa o rovný úsek cesty I. triedy, pričom technické prostriedky by boli montované priamo na mýtnu bránu spoločnosti SkyToll, ktorá sa nachádza vpravo pri okraji cesty zo smeru jazdy od mesta Šamorín, meranie rýchlosti obojsmerne</t>
  </si>
  <si>
    <t>v obci Lehnice-v intraviláne, jedná sa o dvojpruhový, obojsmerný, rovný úsek cesty II. triedy, meranie rýchlosti obojsmerne</t>
  </si>
  <si>
    <t>medzi mestom Veľký Meder a obcou Čiližská Radvaň-v extraviláne, jedná sa o dvojpruhový, obojsmerný, rovný úsek cesty I. triedy, pričom technické prostriedky by boli montované priamo na mýtnu bránu spoločnosti SkyToll, ktorá sa nachádza vpravo pri okraji cesty zo smeru jazdy od mesta Veľký Meder,  meranie rýchlosti obojsmerne</t>
  </si>
  <si>
    <t>v obci Dolný Štál-intravilán,  jedná sa o dvojpruhový, obojsmerný, rovný úsek cesty I. triedy, pričom technický prostriedok  by bol montovaný priamo na stlp verejného osvetlenia,  ktorý sa nachádza vpravo pri okraji cesty zo smeru jazdy od mesta Dunajská Streda, meranie rýchlosti obojsmerne</t>
  </si>
  <si>
    <t>km 74,100 obec Radošovce,  križovatka ciest I/51 a III/1146, cesta III/1146 v smere od časti Vieska cez cestua I/51 do obce Radošovce</t>
  </si>
  <si>
    <t>48.768971</t>
  </si>
  <si>
    <t>17.280019</t>
  </si>
  <si>
    <t>miesto častých DN so závažným následkom, časté porušovanie pravidiel cestnej premávky - nezastavenie vozidiel na STOPke</t>
  </si>
  <si>
    <t>Leopoldov - Hlohovec, križovatka ciest II/513 a III/1319, kontrola výjazd z cesty III/1319 od Leopoldova na cestu II/513</t>
  </si>
  <si>
    <t>križovatka v extraviláne s vysokou intenzitou cestnej premávky, vysoká nehodovosť,v uvedenom úseku sa často nedodružuje rešpektovanie dopravnej značky "Stoj, daj prednosť v jazde!"</t>
  </si>
  <si>
    <t xml:space="preserve">Trnava, križovatka ul. Hospodárska - Kollárova - Dohnányho, kontrola na ul. Hospodárskej  v smere na ul. Dohnányho </t>
  </si>
  <si>
    <t>križovatka miestnych ciest v intraviláne s vysokou intenzitou cestnej premávky, vysoká nehodovosť,v uvedenom úseku vodiči často nedodružujú svetelnú signalizáciu a jazdia na červný signál</t>
  </si>
  <si>
    <t xml:space="preserve">križovatka ciest II/500, I/51 a III/1149 so SSZ. Navrhuje sa sledovať rešpektovanie signálu so znamením "Stoj" pri vjazde do križovatky po ceste II/500 (ul. Hviezdoslavova)  na odbočovacom pruhu s odbočením vľavo </t>
  </si>
  <si>
    <t>križovatka s vysokou intenzitou cestnej premávky, časté nerešpektovanie signálu so znamením "Stoj", križovatka sa nachádza na nehodovom úseku cesty I/51</t>
  </si>
  <si>
    <t xml:space="preserve">križovatka v intraviláne mesta Dunajská Streda s vysokou intenzitou cestnej premávky,v uvedenom úseku vodiči najmä v čase dopravnej špičky  často porušujú signál so znamením "Stoj!" a vchádzajú do križovatky, pričom počas odbočovania vľavo dochádza k situáciám kedy už nedokážu vodiči opustiť križovatku a dochádza ku kolíznej situácií s oproti prichádzajúcimi vozidlami </t>
  </si>
  <si>
    <t>v km cca 34,245</t>
  </si>
  <si>
    <t>17.6427778</t>
  </si>
  <si>
    <t>17.86527778</t>
  </si>
  <si>
    <t>17.7838889</t>
  </si>
  <si>
    <t>17.778611</t>
  </si>
  <si>
    <t>17.80569444</t>
  </si>
  <si>
    <t>48.577222</t>
  </si>
  <si>
    <t>48.3872222</t>
  </si>
  <si>
    <t>48.48472222</t>
  </si>
  <si>
    <t>48.43527778</t>
  </si>
  <si>
    <t>48.42008333</t>
  </si>
  <si>
    <t>48.435278</t>
  </si>
  <si>
    <t>17.7677778</t>
  </si>
  <si>
    <t>2/2/2</t>
  </si>
  <si>
    <t>0/2/0</t>
  </si>
  <si>
    <t>2/6/2</t>
  </si>
  <si>
    <t>20.5230555</t>
  </si>
  <si>
    <t>48.9552777</t>
  </si>
  <si>
    <t>2/2/0</t>
  </si>
  <si>
    <t>2 / 8 / 0</t>
  </si>
  <si>
    <t>2/0/0</t>
  </si>
  <si>
    <t>0/4/0</t>
  </si>
  <si>
    <t>0/0/5</t>
  </si>
  <si>
    <t>Zlatomoravecká križovatka ciest I/51, I/65 a I/64, km cca 69,200, dva jazdné pruhy priamo, monitorovanie priamych jazdných pruhov v  smere od okružnej križovatky Zobor na Zlaté Moravce, Vráble, resp. Levice</t>
  </si>
  <si>
    <t>aj rýchl.</t>
  </si>
  <si>
    <t>počet</t>
  </si>
  <si>
    <t>49.297162</t>
  </si>
  <si>
    <t>18.788798</t>
  </si>
  <si>
    <t>1 a 1</t>
  </si>
  <si>
    <t>Križovatka  Tr. SNP - Toryská, dokumentácia prejazdu CSS na červené svetlo v dvoch jazdných pruhoch v jednom smere. Priamy smer od kr. Tr. SNP/Bernolákova ku kr. Tr. SNP/Laborecká</t>
  </si>
  <si>
    <t>48.7131309</t>
  </si>
  <si>
    <t>21.2359601</t>
  </si>
  <si>
    <t>48.74521</t>
  </si>
  <si>
    <t>21.91852</t>
  </si>
  <si>
    <t>Križovatka cesta I/19 (ul. Užhorodská) - II/555 (ul. Kapušianska) v smere od mesta Sobrance do centra mesta Michalovce v priamom smere - jeden jazdný pruh</t>
  </si>
  <si>
    <t>48.74535</t>
  </si>
  <si>
    <t>21.93866</t>
  </si>
  <si>
    <t xml:space="preserve">Križovatka Hlinková-Národná trieda dokumentácia prejazdu CSS na červené svetlo v dvoch jazdných pruhoch v priamom smere od kr. Komenského/Hlinkova smerom ku kr. Vodárenska/Hlinkova. </t>
  </si>
  <si>
    <t>48.7383595</t>
  </si>
  <si>
    <t>21.2514565</t>
  </si>
  <si>
    <t>3 / 5 / 0</t>
  </si>
  <si>
    <t>S cieľom pozitívneho ovplyvnenia bezpečnosti a plynulosti cestnej premávky a zníženia počtu dopravných nehôd s následkom na živote a zdraví v súlade so schváleným projektom Automatizovaného systému odhaľovania pravidiel cestnej premávky v rámci Plánu obnovy a odolnosti Slovenskej republiky je nevyhnutne potrebné poznať presné miesta vhodné pre umiestnenie technických zariadení slúžiacich na dokumentovanie porušení povinnosti držiteľa vozidla.</t>
  </si>
  <si>
    <t>Podľa podrobného rozpočtu k plánovanému projektu má byť z alokovaných zdrojov financovaných okrem iného 209 kusov meračov rýchlostí a 70 kusov technických prostriedkov na dokumentovanie nezastavenia vozidla na signál so znamením „Stoj!“ alebo na príkaz dopravnej značky „Stoj, daj prednosť v jazde!“ (ďalej len „zariadenie na červenú a stop“).</t>
  </si>
  <si>
    <t>Pre účely správneho určenia miest a vyplnenia tabuľky boli vydané tieto záväzné pokyny:</t>
  </si>
  <si>
    <t>BJ, ul. Dlhý rad (priechod pre chodcov pri Úrade práce soc. veci a rodiny), červená + rýchlosť smer od ulice Krátky rad na ulicu Mlynská    </t>
  </si>
  <si>
    <t>Význam jednotlivých stĺpcov</t>
  </si>
  <si>
    <r>
      <rPr>
        <b/>
        <sz val="12"/>
        <color theme="1"/>
        <rFont val="Times New Roman"/>
        <family val="1"/>
        <charset val="238"/>
      </rPr>
      <t>A až E</t>
    </r>
    <r>
      <rPr>
        <sz val="12"/>
        <color theme="1"/>
        <rFont val="Times New Roman"/>
        <family val="1"/>
        <charset val="238"/>
      </rPr>
      <t xml:space="preserve"> -</t>
    </r>
    <r>
      <rPr>
        <sz val="7"/>
        <color theme="1"/>
        <rFont val="Times New Roman"/>
        <family val="1"/>
        <charset val="238"/>
      </rPr>
      <t xml:space="preserve">  </t>
    </r>
    <r>
      <rPr>
        <sz val="12"/>
        <color theme="1"/>
        <rFont val="Times New Roman"/>
        <family val="1"/>
        <charset val="238"/>
      </rPr>
      <t>presné lokalizovanie vytypovaných miest osadenia meračov rýchlosti a zariadení na červenú a stop aj prostredníctvom súradníc GPS</t>
    </r>
  </si>
  <si>
    <r>
      <rPr>
        <b/>
        <sz val="12"/>
        <color theme="1"/>
        <rFont val="Times New Roman"/>
        <family val="1"/>
        <charset val="238"/>
      </rPr>
      <t xml:space="preserve">G (predpokladaný počet TP) </t>
    </r>
    <r>
      <rPr>
        <sz val="12"/>
        <color theme="1"/>
        <rFont val="Times New Roman"/>
        <family val="1"/>
        <charset val="238"/>
      </rPr>
      <t>je vyplnený ako vlastný názor, neskôr bude prehodnocovaný na základe konkrétnejších poznatkov o funkcionalite technických prostriedkov</t>
    </r>
  </si>
  <si>
    <t>1+1+1*</t>
  </si>
  <si>
    <t>2+1+2*</t>
  </si>
  <si>
    <t>*medzi jazdnými pruhmi je umiestnený stredný deliaci pás, ktorý je širší ako približne 3 m (napr. 2+1+2 pričom číslica 1 predstavuje stredný deliaci pás, tieň, zeleň, zvodidlá...)</t>
  </si>
  <si>
    <t>Bratská ulica,priechod pre chodcov cca 150 m pred Jiráskovou ul., smer centrum Petržalky, dva JP</t>
  </si>
  <si>
    <t>Svätý Jur, Krajinská, smer do BA, svetelná križovatka Kačačince, priechod pre chodcov, 2 priame JP smer BA</t>
  </si>
  <si>
    <t>Košická, v križ. s Landererovou, zjazd z mosta Apollo, dva priame JP, priechod pre chodcov pred križovatkou</t>
  </si>
  <si>
    <t>M. Schneidera-Trnavského, v križ. s Harmincovou, stop čiara pred križovatkou, smer Karlova Ves, 1 priamy JP</t>
  </si>
  <si>
    <t>Dolný Lopašov, križovatka cetsy II/502 a miestnych ciest, pri pohostinstve</t>
  </si>
  <si>
    <t>Hlohovec – Kľačany, cesta II/513, na výjazde z obce v smere na Hlohovec</t>
  </si>
  <si>
    <t>Madunice – Piešťany, cesta I/61 výjjazd z obce v smere na Piešťany,cca 100 m pre ČSPHM Slovnaft</t>
  </si>
  <si>
    <t>Hlohovec – Trakovice, križ, ciest II/513 a miestnych ciest k.ú. Šulekovo</t>
  </si>
  <si>
    <t>Hlohovec - Bojničky, výjazd z Hlohovca v smere na Bojničky, pri stavebninách</t>
  </si>
  <si>
    <t xml:space="preserve"> v obci Čiližská Radvaň-v intraviláne,  jedná sa o dvojpruhový, obojsmerný, nebezpečný úsek štvorramennej križovatky, pričom technický prostriedok by bol umiestnený pri ceste č. III/1394 na ľavej strane cesty zo smeru jazdy od centra obce Čiližská Radvaň, monitorovanie výjazdu vozidiel z obce</t>
  </si>
  <si>
    <t>II/561 v km cca 28,350</t>
  </si>
  <si>
    <t>47.973833</t>
  </si>
  <si>
    <t>17.78212</t>
  </si>
  <si>
    <t>križovatka v intraviláne s vysokou intenzitou cestnej premávky najmä nákladných vozidiel, vysoká nehodovosť,v uvedenom úseku sa často nedodružuje rešpektovanie dopravnej značky "Stoj, daj prednosť v jazde!"-(časté miesto dopravných nehôd)</t>
  </si>
  <si>
    <t>PB</t>
  </si>
  <si>
    <t>48.8965</t>
  </si>
  <si>
    <t>48.893611</t>
  </si>
  <si>
    <t>48.76858</t>
  </si>
  <si>
    <t>49.1168</t>
  </si>
  <si>
    <t>48.896394</t>
  </si>
  <si>
    <t>18.044476</t>
  </si>
  <si>
    <t>18.035</t>
  </si>
  <si>
    <t>18.62526</t>
  </si>
  <si>
    <t>18.44057</t>
  </si>
  <si>
    <t>18.04522</t>
  </si>
  <si>
    <t>48.879586</t>
  </si>
  <si>
    <t>49.2677777777778</t>
  </si>
  <si>
    <t>49.0859382</t>
  </si>
  <si>
    <t>49.213889</t>
  </si>
  <si>
    <t>49.1215703</t>
  </si>
  <si>
    <t>49.184621</t>
  </si>
  <si>
    <t>49.0266974</t>
  </si>
  <si>
    <t>49.080278</t>
  </si>
  <si>
    <t>49.4427777777778</t>
  </si>
  <si>
    <t>49.2091666666667</t>
  </si>
  <si>
    <t>49.0993296</t>
  </si>
  <si>
    <t>49.344632</t>
  </si>
  <si>
    <t>18.5355555555556</t>
  </si>
  <si>
    <t>18.856816</t>
  </si>
  <si>
    <t>19.2990793</t>
  </si>
  <si>
    <t>18.740833</t>
  </si>
  <si>
    <t>19.1940844</t>
  </si>
  <si>
    <t>18.849342</t>
  </si>
  <si>
    <t>19.293858</t>
  </si>
  <si>
    <t>18.929167</t>
  </si>
  <si>
    <t>18.7341666666667</t>
  </si>
  <si>
    <t>18.8711111111111</t>
  </si>
  <si>
    <t>19.3056573</t>
  </si>
  <si>
    <t>18.999679</t>
  </si>
  <si>
    <t>49.0852705</t>
  </si>
  <si>
    <t>18.72</t>
  </si>
  <si>
    <t>19.3029817</t>
  </si>
  <si>
    <t>18.787582</t>
  </si>
  <si>
    <t>49.21027778</t>
  </si>
  <si>
    <t>výjazdová vetva R1 smer NR - obec Šoporňa pri R1, jedná sa o výjazd so Šoporne križovatka II/573,I/62</t>
  </si>
  <si>
    <t xml:space="preserve">II/572 v km cca 41,233 </t>
  </si>
  <si>
    <t>(križovatka s cestou III/1406) križovatka riadená svetelnou signalizáciou, s dvomi jazdnými pruhmi v jednom smere, pričom ľavý jazdný pruh slúží na odbočovanie vľavo na Jesenského ulicu, technický prostriedok umiestnený zo smeru jazdy od centra mesta DS</t>
  </si>
  <si>
    <t>v centre obce Topoľníky, trojramenná križovatka, jedná sa o dvojpruhový, obojsmerný, nebezpečný úsek trojramennej križovatky; technický prostriedok umiestnený na ceste č. II/561 na pravej strane cesty zo smeru jazdy od obce Trstice, monitorovanie odjazdu vozidiel  od obce Trstice</t>
  </si>
  <si>
    <t>km 47,000, smer Trnava, dva priame jazdné pruhy, obojsmerné monitorovanie
v počte jadných pruhov uvedený stredný deliaci pás</t>
  </si>
  <si>
    <t xml:space="preserve">Križovatka ul. Špitálska a Sobranecká cesta v smere od mesta Sobrance na Košice v priamom smere - jeden jazdný pruh
</t>
  </si>
  <si>
    <t>Vlková  - Levkovce pri zastávke SAD pri vjazde do miestnej časti Levkovce - obojsmerné využitie</t>
  </si>
  <si>
    <t>nehodový úsek, DN s následkom na zdraví na priechode pre chodcov, vysoká intenzita chodcov a vozidiel 
vysoké zaťaženie hlavne nákladnou dopravou v obci , prechádza tranziť PL a UK</t>
  </si>
  <si>
    <t xml:space="preserve">Humenné, križovatka I/74 - MC ul. Štefániková - Nám. slobody v km 10,850,(smer Humenné centrum - Snina)  prioritne kontrola - ľavé odbočenie a 2 x priamy smer. Všetky smery vrátane pravého odbočenia sú regulované identickým svetelným signálom.     </t>
  </si>
  <si>
    <t xml:space="preserve">hlavný ťah v smere R1 - HU, úsek sa vyznačuje nadmernou záťažou nákladnej tranzitnej dopravy, nakolľko sa jedná o nespoplatnenú cestu a v okrese Galanta neexistuje komunikácia vyššej triedy spajajúca tento smer. Úsek cesty je rovný a prechádza pri miestnom futbalovom ihrisku, kde absentuje chodník na strane ihriska pre peších a riadne oddelené parkovisko od hlavnej cesty.  </t>
  </si>
  <si>
    <t>hlavný ťah v smere R1 - HU, úsek sa vyznačuje nadmernou záťažou nákladnej tranzitnej dopravy, nakolľko sa jedná o nespoplatnenú cestu a v okrese Galanta neexistuje komunikácia vyššej triedy spajajúce tento smer. Úsek cesty je situovaný v intraviláne obce Dolné Saliby avšak predstavuje rovný úsek s výjazdom na smer Kráľov Brod. V predmetnom úseku bolo evidovaných viac vážnejších dopravných nehôd.</t>
  </si>
  <si>
    <t xml:space="preserve"> jedná sa o križovatku "Námer" cesta II/499 a III/1700 v meste Topoľčany, jedná sa o križovatku s najväčšou intezitou dopravy na teritóriu OR PZ Topoľčany</t>
  </si>
  <si>
    <t>prevažne priamy úsek cesty III. triedy, vysoká intenzita dopravy s pohybom chodcov (prevádzky, bytové domy), evidované kolízie s chodcom a škodové udalosti,  vytvorenie nového stykového napojenia v úseku, vozidlá ktoré prekračujú rýchlosť vytvárajú nebezpečné situácie, časté porušovanie pravidiel CP hlavne rýchlosti</t>
  </si>
  <si>
    <t>47.885277</t>
  </si>
  <si>
    <t>18.755067</t>
  </si>
  <si>
    <t xml:space="preserve">jedná sa o intravilán obce, na ceste III/1641 dochádza k nedodržiavaniu ustanovenej rýchlosti jazdy vozidiel, čo zhoršuje následky  DN, ako aj zvyšuje riziko vzniku dopravnej nehodovosti, v uvedenej lokalite sa nachádza Základná škola, kde dochádzajú deti aj zo susednej obce Černík, miesto so zvýšeným pohybom aj nemotorových účastníkov, </t>
  </si>
  <si>
    <t>jedná sa o intravilán obce, na ceste II/564 dochádza k dopravným nehodám, ako aj škodovým udalostiam z dôvodu prekročenia max. povolenej rýchlosti v intraviláne obce Salka, nedodržiavanie ustanovenej rýchlosti jazdy vozidiel zhoršuje následky dopravných nehôd, ako aj zvyšuje riziko vzniku dopravnej nehodovosti; v obci sa nachádza hraničný priechod s Maďarskou republikou, zvýšená intenzita premávky</t>
  </si>
  <si>
    <t>miesto sa nachádza v intraviláne mesta Komárno pri križovatke s cestou II/573, ktorá sa pripája na cestu I/63 v miernom výškovom oblúku (do svahu), nachádza sa tu priechod pre chodcov, ktorý vedie cez 5 jazdných pruhov (bez stredového ostrovčeka), cez ktoré prechádzajú chodci. Nedodržiavanie rýchlosti a iné porušenia povinností vodiča spôsobili na tomto mieste dopravné nehody a to aj so smrteľným následkom, v blízkosti bol postavený nový cezhraničný cestný most cez rieku Dunaj, čo vytvára reálne predpoklady na zvýšenie intenzity najmä nákladnej dopravy,</t>
  </si>
  <si>
    <t>km 161,00 obojsmerne</t>
  </si>
  <si>
    <t>48.7233494</t>
  </si>
  <si>
    <t>19.137136</t>
  </si>
  <si>
    <t>Žarnovica</t>
  </si>
  <si>
    <t>km 102,70 obojsmerne</t>
  </si>
  <si>
    <t>48.4586769</t>
  </si>
  <si>
    <t>18.6905497</t>
  </si>
  <si>
    <t>MK BB</t>
  </si>
  <si>
    <t>Ďumbierska, priechod pre chodcov pod ZŠ</t>
  </si>
  <si>
    <t>48.753268</t>
  </si>
  <si>
    <t>19.159428</t>
  </si>
  <si>
    <t>Opakujúce sa dopravné nehody vozidiel s chodcami so smrteľnými aj s ťažkými zraneniami chodcov na priechode pre chodcov, nedostatočné rozhľadové pomery vodičov vozidiel jazdiacich zo sídliska Rudlová - Sásová do centra mesta na chodcov prichádzajúcich zo ZŠ a z BUS zastávky, zvýšený pohyb chodcov, najmä detí zo a do ZŠ, ako aj starších občanov na a zo zastávky MHD</t>
  </si>
  <si>
    <t>II/532</t>
  </si>
  <si>
    <t>prieťah obcou Mokrá Lúka</t>
  </si>
  <si>
    <t>48.672650</t>
  </si>
  <si>
    <t>20.146526</t>
  </si>
  <si>
    <t>V predmetnom úseku cesty v obci sa nachádzajú po oboch stranách zastávky autobusov a priechod pre chodcov, po obcoch stranách cesty sa nachádzajú rodinné domy, po ľavej strany cesty chýba chodník. V roku 2019 došlo na spomínanom priechode k DN s usmrtením dvoch chodcov. Časté porušovanie PCP prekročením najvyššej dovolenej rýchlosti jazdy v obci 50km/h, vysoká intenzita CP, cesta II/532 prechádza naprieč celým okresom Revúca (Tornaľa, Revúca, Muráň)</t>
  </si>
  <si>
    <t>km 8,200 priechod pre chodcov Uľanka posledný priechod pred križovatkou s I/14</t>
  </si>
  <si>
    <t>48.785288</t>
  </si>
  <si>
    <t>19.109885</t>
  </si>
  <si>
    <t>Opakujúce sa dopravné nehody vozidiel s chodcami so smrteľnými aj s ťažkými zraneniami chodcov na priechode pre chodcov, časté prekračovanie maximálnej povolenej rýchlosti jazdy 70 km/h v smere z MT a RK do BB</t>
  </si>
  <si>
    <t>19.200224</t>
  </si>
  <si>
    <t xml:space="preserve">prieťah obcou Pinciná, obojsmerne  </t>
  </si>
  <si>
    <t>48.358859</t>
  </si>
  <si>
    <t>19.757156</t>
  </si>
  <si>
    <t>Prieťah medzinárodnej cesty I/16 obcou Pinciná s vysokou frekvenciou premávky, kde pri prechádzaní obcou dochádza k permanentnému porušovaniu PCP prekročením najvyššej dovolenej rýchlosti jazdy v obci.</t>
  </si>
  <si>
    <t>Ďumbierska, križovatka s cestou č. III/2432 pod oporným múrom</t>
  </si>
  <si>
    <t>48.7564448</t>
  </si>
  <si>
    <t>19.161066</t>
  </si>
  <si>
    <t>Opakujúce sa dopravné nehody vozidiel na križovatke, príčinou ktorých bolo nedanie prednosti v jazde na križovatke, pri DN došlo k usmrteniu osôb aj k ťažkým zraneniam.</t>
  </si>
  <si>
    <t>križovatka s miestnou cestou - Námestie SNP</t>
  </si>
  <si>
    <t>48.3558745</t>
  </si>
  <si>
    <t>19.0663547</t>
  </si>
  <si>
    <t>Dlhodobo nehodový úsek; križovatka riziková kvôli hustote dopravy, ako aj priechodu pre chodcov, ktorý sa nachádza v tesnej blízkosti križovatky, obmedzené rozhľadové pomery z pravej strany</t>
  </si>
  <si>
    <t>III/2845</t>
  </si>
  <si>
    <t>križovatka cesty III/2845 s cestou II/532 v Revúcej - výjazd z Tomášikovej na cestu II/532</t>
  </si>
  <si>
    <t xml:space="preserve">48.683377 </t>
  </si>
  <si>
    <t>20.113767</t>
  </si>
  <si>
    <t xml:space="preserve">najzaťaženejšia križovatka v meste Revúca, časté nerešpektovanie DZ  "Stoj, daj prednosť v jazde!", čo má za následok vzník kolíznych situácií, porušovanie nedania prednosti v jazde, </t>
  </si>
  <si>
    <t>III/2644</t>
  </si>
  <si>
    <t>Halič - v smere od obce Halič cesta III/2644, križovatka pripojenie s cestou I/75</t>
  </si>
  <si>
    <t>48.350414</t>
  </si>
  <si>
    <t>19.587131</t>
  </si>
  <si>
    <t>Jedná sa o križovatku pripojenia cesty III/2644 na cestu I/75, kde pri výjazde vozidiel dochádza k častému porušeniu pravidiel CP nedaním prednosti v jazde. Ide o križovatku s častým výskytom škodových udalostí a dopravných nehôd.</t>
  </si>
  <si>
    <t>48.805430</t>
  </si>
  <si>
    <t>18.113172</t>
  </si>
  <si>
    <t>II/574</t>
  </si>
  <si>
    <t>Horná Poruba, časť Śtyri Lipy v smere od Ilavy na Homôlku</t>
  </si>
  <si>
    <t>48.9638557</t>
  </si>
  <si>
    <t>18.2856995</t>
  </si>
  <si>
    <t>ohrozenie BaPCP, časté prekračovanie dovolenej rýchlosti, pohyb chodcov</t>
  </si>
  <si>
    <t>ohrozenie chodcov pred školou, porušovanie rýchlosti jazdy</t>
  </si>
  <si>
    <t>Chocholná, smer jazdy Bratislava - Žilina</t>
  </si>
  <si>
    <t>48.8401792</t>
  </si>
  <si>
    <t>17.939296</t>
  </si>
  <si>
    <t>nehodové miesto, časté porušovanie PCP</t>
  </si>
  <si>
    <t>48.97235</t>
  </si>
  <si>
    <t>18.18845</t>
  </si>
  <si>
    <t>k.ú. Nové Mesto nad Váhom, smer od Trenčína na Bratislavu</t>
  </si>
  <si>
    <t>48.76705</t>
  </si>
  <si>
    <t>17.84518</t>
  </si>
  <si>
    <t>48.77730</t>
  </si>
  <si>
    <t>17.75525</t>
  </si>
  <si>
    <t>ul. Električná v Trenčíne – úsek pri železničnej stanici  – smer od centrumu mesta odcentrumu mesta na Trenčiansku Turnú</t>
  </si>
  <si>
    <t>18.0275174</t>
  </si>
  <si>
    <r>
      <t xml:space="preserve">ohrozenie BaPCP, </t>
    </r>
    <r>
      <rPr>
        <sz val="10"/>
        <color theme="1"/>
        <rFont val="Times New Roman"/>
        <family val="1"/>
        <charset val="238"/>
      </rPr>
      <t>prechádzanie chodcov cez  štvorpruhovú komunikáciu, zastávka mestskej hromadnej dopravy</t>
    </r>
  </si>
  <si>
    <t>Beluša, smer jazdy od Bratislavy na Žilinu</t>
  </si>
  <si>
    <t>49.05775</t>
  </si>
  <si>
    <t>18.33094</t>
  </si>
  <si>
    <t>Chocholná, smer jazdy Žilina - Bratislava</t>
  </si>
  <si>
    <t>48.84019</t>
  </si>
  <si>
    <t>17.9392</t>
  </si>
  <si>
    <t>49.042554</t>
  </si>
  <si>
    <t>18.293427</t>
  </si>
  <si>
    <t>48.69275</t>
  </si>
  <si>
    <t>18.31637</t>
  </si>
  <si>
    <t>miesto so zvýšeným nápadom DN, znížená rýchlosť, v blízkosti napojenie ČS bez pripájacích a odbočovacích pruhov</t>
  </si>
  <si>
    <t>48.73802</t>
  </si>
  <si>
    <t>18.23651</t>
  </si>
  <si>
    <t>49.12558</t>
  </si>
  <si>
    <t>18.43363</t>
  </si>
  <si>
    <t>Trenčín, križovatka ul. M. R. Štefánika s ul. Hasičskou a nám. SNP v Trenčíne,odboč.na Sihoť z Hasičskej</t>
  </si>
  <si>
    <t xml:space="preserve">48.896667 </t>
  </si>
  <si>
    <t xml:space="preserve">18.044722 </t>
  </si>
  <si>
    <t>Trenčín, križovatka I/61 a Kragujevských hrdinov</t>
  </si>
  <si>
    <t>48.89447</t>
  </si>
  <si>
    <t>18.04882</t>
  </si>
  <si>
    <t>0/8/0</t>
  </si>
  <si>
    <t>Soroška km 393,200  (primárne jednopruhový zjazd z Horského priechodu Soroška smer Košice)</t>
  </si>
  <si>
    <t>48.5973239</t>
  </si>
  <si>
    <t>20.6708931</t>
  </si>
  <si>
    <t>1 + 2</t>
  </si>
  <si>
    <t>Soroška km 386,540  (primárne jednopruhový zjazd z Horského priechodusmer Rožňava)</t>
  </si>
  <si>
    <t>48.629023</t>
  </si>
  <si>
    <t>20.6291911</t>
  </si>
  <si>
    <t>48.70438</t>
  </si>
  <si>
    <t>21.639482</t>
  </si>
  <si>
    <t>Michalovce, ulica Masarykova - obojsmerne, pri strednej zdravotníckej škole, dva priechody pre chodcov</t>
  </si>
  <si>
    <t>Štefaniková pred zastávkou MHD Vodná v smere od Jakabovho paláca</t>
  </si>
  <si>
    <t>48.724601</t>
  </si>
  <si>
    <t>21.260702</t>
  </si>
  <si>
    <t>prejazd vozidiel s vysokou rýchlosťou, prítomnosť vyššieho množstva vozidiel - blízkosť autobusovej zastávky</t>
  </si>
  <si>
    <t>48.939918</t>
  </si>
  <si>
    <t>20.559427</t>
  </si>
  <si>
    <t>Križovatka ciest I/16 RV a II/526 ul. Gemerská, Brzotín časť Bak,monitoring 1 jazdného pruhu vozidiel prichádzajúcich po II/526, výjazd vozidiel z mesta Rožňava na cestu č. I/16</t>
  </si>
  <si>
    <t>48.6413195</t>
  </si>
  <si>
    <t>20.5178649</t>
  </si>
  <si>
    <t>Križovatka Palackého – Jantárová – Protifašistických bojovníkov - dva jazdné pruhy v priamom smere od kr. Južná Trieda/Štúrova smerom ku kr. Palackého/Bajzová smerom von z centra mesta</t>
  </si>
  <si>
    <t>nerešpektovanie signálu červená vo všetkých smeroch jazdy. Signál je nastavený správne, krátky interval cca. 5 áut v každom smere jazdy, krožovatka je viazaná na plynulosť CP na hlavnom cestnom ťahu I/19 Michalovce Sobrance a opačne. Veľký pohyb osôb, chodcov, cyklistov, škola, vojenský útvar, závod Yazaki, zvýšený pohyb osôb, priechody pre chodcov a pod.</t>
  </si>
  <si>
    <t>mimo obce priechod pre chodcov, križ. II/426 s cestou III/1121 Vrádište obojsmerne</t>
  </si>
  <si>
    <t>48.828439</t>
  </si>
  <si>
    <t>17.189893</t>
  </si>
  <si>
    <t>48.723336</t>
  </si>
  <si>
    <t>17.042695</t>
  </si>
  <si>
    <t>Jablonica, Ul. Trnavská, pred RD č. 634</t>
  </si>
  <si>
    <t xml:space="preserve">48.6010118 </t>
  </si>
  <si>
    <t>17.425988</t>
  </si>
  <si>
    <t>Podbranč, Horná Dolina, pred RD č. 35</t>
  </si>
  <si>
    <t xml:space="preserve">48.7438639 </t>
  </si>
  <si>
    <t>17.4498212</t>
  </si>
  <si>
    <t xml:space="preserve">Ide o hlavný ťah z/na Trenčín, cesta II/581 v uvedenom mieste má nedostatočné šírkové parametre, bez chodníkov. Na uvedenej ceste v minulosti evidované závažné DN.  </t>
  </si>
  <si>
    <t>mesto Sereď, pri RD č. 924/58, obojsmerne</t>
  </si>
  <si>
    <t>48.284739</t>
  </si>
  <si>
    <t>17.713930</t>
  </si>
  <si>
    <t>obec Šintava, pri krbovom štúdiu, obojsmerne</t>
  </si>
  <si>
    <t>48.2843187</t>
  </si>
  <si>
    <t>17.7632996</t>
  </si>
  <si>
    <t>obec Dolné Saliby, mezdi rodinnými domami 441-442, stĺp č. 137, obojsmerne</t>
  </si>
  <si>
    <t>48.1040034</t>
  </si>
  <si>
    <t>17.7890226</t>
  </si>
  <si>
    <t>obec Vozokany, pri rodinnom dome č. 210, obojsmerne</t>
  </si>
  <si>
    <t>48.099935</t>
  </si>
  <si>
    <t>17.689778</t>
  </si>
  <si>
    <t>48.039651</t>
  </si>
  <si>
    <t>17.334906</t>
  </si>
  <si>
    <t>II/506 v km cca 28,290</t>
  </si>
  <si>
    <t>v obci Ňárad-v intraviláne, jedná sa o dvojpruhový, obojsmerný, rovný úsek cesty II. triedy, meranie rýchlosti obojsmerne</t>
  </si>
  <si>
    <t>47.829965</t>
  </si>
  <si>
    <t>17.614425</t>
  </si>
  <si>
    <t>významný dopravný ťah medzi Dunajskou Stredou a Maďarskom, jedna z najväčších intenzít dopravy ciest II. triedy, priamý úsek cesty so zaznamenaným pravidelným porušovaním maximálnej dovolenej rýchlosti v intraviláne</t>
  </si>
  <si>
    <t>48.266119</t>
  </si>
  <si>
    <t>17.8029908</t>
  </si>
  <si>
    <t xml:space="preserve">pred obcou rovný, rýchly úsek, výjazdy z dvorov do násypu, pohyb chodcov pri obecnom úrade, na mieste sa nachádza chodník pre chodcov len na jednej strane komunikácie v smere od Košíc na mesto Michalovce na ľavej strane, na vstupe do obce Horovce je rýchlosť znížená na 70 km/h a následne zákonnou úpravou na 50 km/h,  pri vstupe do obce je priechod pre chodcov a autobusová zastávka na oboch stranách cesty , vodiči porušujú pravidlá v úseku vstupu do obce a v celom úseku obce. </t>
  </si>
  <si>
    <t>cesta pri žel. trati,výjazd z Eisnerovej ul.</t>
  </si>
  <si>
    <t>48.206735</t>
  </si>
  <si>
    <t>16.989067</t>
  </si>
  <si>
    <t xml:space="preserve">Ľubotín, km 35,59 oproti kostolu meranie obojsmerné   </t>
  </si>
  <si>
    <t>49.262276</t>
  </si>
  <si>
    <t>20.877018</t>
  </si>
  <si>
    <t>vysoká intenzita dopravy, výjazd sanitiek, priechod pre chodcov ku kostolu</t>
  </si>
  <si>
    <t>cesta I/66 mesto Kežmarok, ul. Michalská, pri vstupe do bývalých kasárni, obojsmerne</t>
  </si>
  <si>
    <t>49.141972</t>
  </si>
  <si>
    <t>20.427575</t>
  </si>
  <si>
    <t xml:space="preserve">v mieste využívania je vysoká intenzita dopravy, v blízkosti je prechod pre chodcov                </t>
  </si>
  <si>
    <t xml:space="preserve">Obec Brekov km 3,424 obojsmerne  </t>
  </si>
  <si>
    <t>48.90229</t>
  </si>
  <si>
    <t>21.83950</t>
  </si>
  <si>
    <t xml:space="preserve">miesto permanentného prekračovania rýchlosti jazdy v zastavanom území obce Brekov, zvýšený počet dopravných nehôd a škodových udalostí, tranzitný prieťah cesty I. triedy so zvýšeným pohybom chodcov   </t>
  </si>
  <si>
    <r>
      <t>úsek križ. III/3491 - začiatok obce</t>
    </r>
    <r>
      <rPr>
        <strike/>
        <sz val="10"/>
        <color theme="1"/>
        <rFont val="Times New Roman"/>
        <family val="1"/>
        <charset val="238"/>
      </rPr>
      <t/>
    </r>
  </si>
  <si>
    <t>49.256944</t>
  </si>
  <si>
    <t>21.250277</t>
  </si>
  <si>
    <t xml:space="preserve">Stará Ľubovňa, ul. Popradská km 25,70 križovatka Jarabina, obojsmerne </t>
  </si>
  <si>
    <t>49.309653</t>
  </si>
  <si>
    <t>20.680448</t>
  </si>
  <si>
    <t>Poprad, km 197,780, za križovatkou s MK Hlavná do mestskej časti Poprad - Matejovce, jednosmerne</t>
  </si>
  <si>
    <t>49.074057</t>
  </si>
  <si>
    <t>20.328730</t>
  </si>
  <si>
    <t>v mieste využívania TP je vysoká intenzita dopravy a nehodová lokalita s rizikom vzniku kolíznych situácii, vjazd do mesta Poprad</t>
  </si>
  <si>
    <t>III/3080</t>
  </si>
  <si>
    <t>Poprad, km 0,830, rovný úsek ul. Železničná pri dome č. 1087/15, mestská časť Poprad - Veľká, obojsmerne</t>
  </si>
  <si>
    <t>49.062448</t>
  </si>
  <si>
    <t>20.286201</t>
  </si>
  <si>
    <t>v mieste využívania TP je vysoká intenzita dopravy a nehodová lokalita s rizikom vzniku kolíznych situácii</t>
  </si>
  <si>
    <t>Hozelec, km 609,660, pri rodinnom dome č. 17, obojsmerne</t>
  </si>
  <si>
    <t>49.032119</t>
  </si>
  <si>
    <t>20.343798</t>
  </si>
  <si>
    <t>vysoká intenzita dopravy, pernamentné porušovanie pravidiel CP, priechod pre chodcov</t>
  </si>
  <si>
    <t xml:space="preserve">Stará Ľubovňa, ul. Levočská, km 1,25 pri vjazde do f. Pienstav, obojsmerne </t>
  </si>
  <si>
    <t>49.290345</t>
  </si>
  <si>
    <t>20.689895</t>
  </si>
  <si>
    <t>49.295560</t>
  </si>
  <si>
    <t>21.262285</t>
  </si>
  <si>
    <t>Intenzita dopravy, kolízne situácie s chodcami, vznik DN a ŠU z dôvodu zlych rozhľadových pomerov, nerešpektovanie DZ č. 202</t>
  </si>
  <si>
    <t>49.294122</t>
  </si>
  <si>
    <t>21.273591</t>
  </si>
  <si>
    <t>Križ. ul. Štefánikova - Mikulovská - Družstevná, hlavná cesta ul. Štefánikova; obojsmerne</t>
  </si>
  <si>
    <t>Križ. ul. Štefánikova - Mikulovská - Družstevná; smer z ul. Mikulovská</t>
  </si>
  <si>
    <t>km 156,(SS.PSS) intravilán Dolné Vestenice x MK ul. Gumárenská smerod Prievidze na Trenčín</t>
  </si>
  <si>
    <t>48.705</t>
  </si>
  <si>
    <t>18.401666</t>
  </si>
  <si>
    <t>vysoká intenzita CP, pohyb chodcov po ceste I/9</t>
  </si>
  <si>
    <t xml:space="preserve"> 48.8851997</t>
  </si>
  <si>
    <t>Trnava - Cífer, pri križ. s cestou III/1285</t>
  </si>
  <si>
    <t>48.316054</t>
  </si>
  <si>
    <t>17.506831</t>
  </si>
  <si>
    <t>Rožňavská ul - v križovatke s ul. Galvaniho - Bojnická, priechod pre chodcov pred križovatkou v smere do mesta, 2 priame pruhy</t>
  </si>
  <si>
    <t>48.3370</t>
  </si>
  <si>
    <t>48.335</t>
  </si>
  <si>
    <t>48.313</t>
  </si>
  <si>
    <t>17.632</t>
  </si>
  <si>
    <t>17.628</t>
  </si>
  <si>
    <t>17.645</t>
  </si>
  <si>
    <t>48.727899</t>
  </si>
  <si>
    <t>21.240872</t>
  </si>
  <si>
    <t>21.215422</t>
  </si>
  <si>
    <t>48.735697</t>
  </si>
  <si>
    <t>21.273969</t>
  </si>
  <si>
    <t>48.717771</t>
  </si>
  <si>
    <t>21.264624</t>
  </si>
  <si>
    <t>Tr. KVP, Poliklinika primárne smer L IX</t>
  </si>
  <si>
    <t xml:space="preserve"> 48.713257</t>
  </si>
  <si>
    <t xml:space="preserve">z dlhodobého hľadiska spätne, ako aj z možného predpokladu do budúcnosti, že sa jedná a bude jednať o nehodové, problémové miesto alebo úsek (vyhodnotené na základe internej metodiky ako nehodové miesto/lokalita), </t>
  </si>
  <si>
    <t>častý vznik škodových udalostí alebo kolíznych situácií,</t>
  </si>
  <si>
    <t>neprehľadné miesto, nedostatočné rozhľadové pomery,</t>
  </si>
  <si>
    <t>zložitá križovatka, nebezpečné stykové napojenie,</t>
  </si>
  <si>
    <t>prítomnosť vyššieho množstva vozidiel,</t>
  </si>
  <si>
    <t xml:space="preserve">prítomnosť zraniteľných účastníkov cestnej premávky bez oddeleného koridoru (napríklad pred školy, kostol, zastávka hromadnej dopravy), </t>
  </si>
  <si>
    <t>Miestam je stanovená priorita, kde prvé miesto je to najdôležitejšie v rámci konkrétneho KR PZ</t>
  </si>
  <si>
    <r>
      <rPr>
        <b/>
        <sz val="12"/>
        <color theme="1"/>
        <rFont val="Times New Roman"/>
        <family val="1"/>
        <charset val="238"/>
      </rPr>
      <t xml:space="preserve">H (potreba riešenia aj rýchlosti / červenej / stop) </t>
    </r>
    <r>
      <rPr>
        <sz val="12"/>
        <color theme="1"/>
        <rFont val="Times New Roman"/>
        <family val="1"/>
        <charset val="238"/>
      </rPr>
      <t>– kombinácie je potrebné vyplniť, ak je v mieste potrebné kontrolovať aj iné porušenie (miesto je potrebné vyplniť v tej časti porušenia, ktoré je prioritné); označenie potreby dokumentovania iného porušenia sa nezapočítava ako použitie ďalšieho TP</t>
    </r>
  </si>
  <si>
    <r>
      <rPr>
        <b/>
        <sz val="12"/>
        <color theme="1"/>
        <rFont val="Times New Roman"/>
        <family val="1"/>
        <charset val="238"/>
      </rPr>
      <t>I (dôvod určenia miesta)</t>
    </r>
    <r>
      <rPr>
        <sz val="12"/>
        <color theme="1"/>
        <rFont val="Times New Roman"/>
        <family val="1"/>
        <charset val="238"/>
      </rPr>
      <t xml:space="preserve"> - presný konkrétny dôvod, pre ktorý bolo miesto určené ako vhodné a súčasne potrebné na osadenie konkrétneho technického zariadenia, s prioritou dopravno – bezpečnostnej situácie v mieste osadenia technického zariadenia s možnosťou výhľadu na roky 2025 a viac</t>
    </r>
  </si>
  <si>
    <r>
      <rPr>
        <b/>
        <sz val="12"/>
        <color theme="1"/>
        <rFont val="Times New Roman"/>
        <family val="1"/>
        <charset val="238"/>
      </rPr>
      <t>F (počet jazdných pruhov)</t>
    </r>
    <r>
      <rPr>
        <sz val="12"/>
        <color theme="1"/>
        <rFont val="Times New Roman"/>
        <family val="1"/>
        <charset val="238"/>
      </rPr>
      <t xml:space="preserve"> - počet jazdných pruhov, ktoré budú na konkrétnom mieste zaznamenávané, a to v oboch smeroch jazdy (ak je to potrebné), napríklad 2+2 znamená zaznamenávanie 4 jazdných pruhov v obojsmernej premávke. Ak je medzi jednotlivými zaznamenávanými pruhmi umiestnený stredný deliaci pás, ktorý je širší ako približne 3 m, započíta sa aj tento pás ako samostatný jazdný pruh (napr. je ho potrebné označiť ako 2+1+2 pričom číslica 1 predstavuje stredný deliaci pás); Pri zložitejších križovatkách (s viacerými oddelenými vetvami) je potrebné samostatné označenie každej takejto vetvy križovatky, na ktorej má byť umiestnený TP a to najmä pri dokumentovaní a nezastavenia vozidla zariadenia na červenú a stoj –  údaj musí obsahovať presný/é jazdný/é pruh/y a smer jazdy, resp. ktorá vetva bude dokumentovaná. </t>
    </r>
  </si>
  <si>
    <t>2 / 1+1</t>
  </si>
  <si>
    <t>4 / 2+2</t>
  </si>
  <si>
    <t>3 / 1+2</t>
  </si>
  <si>
    <t>STOP - 2 JP</t>
  </si>
  <si>
    <t>48.7022222222222</t>
  </si>
  <si>
    <t>21.768889</t>
  </si>
  <si>
    <t>48.7588888888889</t>
  </si>
  <si>
    <t>21.9852777777778</t>
  </si>
  <si>
    <t>48.7566666666667</t>
  </si>
  <si>
    <t>21.9088888888889</t>
  </si>
  <si>
    <t>48.9466666666667</t>
  </si>
  <si>
    <t>20.5647222222222</t>
  </si>
  <si>
    <t>48.7</t>
  </si>
  <si>
    <t>21.9708333333333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</si>
</sst>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0.00\ &quot;€&quot;;[Red]\-#,##0.00\ &quot;€&quot;"/>
    <numFmt numFmtId="164" formatCode="0.000000"/>
  </numFmts>
  <fonts count="27" x14ac:knownFonts="1">
    <font>
      <sz val="11"/>
      <color theme="1"/>
      <name val="Calibri"/>
      <family val="2"/>
      <charset val="238"/>
      <scheme val="minor"/>
    </font>
    <font>
      <sz val="10"/>
      <color theme="1"/>
      <name val="Times New Roman"/>
      <family val="1"/>
      <charset val="238"/>
    </font>
    <font>
      <b/>
      <sz val="11"/>
      <color theme="1"/>
      <name val="Times New Roman"/>
      <family val="1"/>
      <charset val="238"/>
    </font>
    <font>
      <sz val="10"/>
      <name val="Times New Roman"/>
      <family val="1"/>
      <charset val="238"/>
    </font>
    <font>
      <b/>
      <sz val="10"/>
      <color theme="1"/>
      <name val="Times New Roman"/>
      <family val="1"/>
      <charset val="238"/>
    </font>
    <font>
      <b/>
      <sz val="18"/>
      <color theme="0"/>
      <name val="Times New Roman"/>
      <family val="1"/>
      <charset val="238"/>
    </font>
    <font>
      <sz val="11"/>
      <color theme="1"/>
      <name val="Calibri"/>
      <family val="2"/>
      <scheme val="minor"/>
    </font>
    <font>
      <sz val="9"/>
      <name val="Times New Roman"/>
      <family val="1"/>
      <charset val="238"/>
    </font>
    <font>
      <sz val="10"/>
      <color rgb="FF000000"/>
      <name val="Times New Roman"/>
      <family val="1"/>
      <charset val="238"/>
    </font>
    <font>
      <b/>
      <sz val="18"/>
      <name val="Times New Roman"/>
      <family val="1"/>
      <charset val="238"/>
    </font>
    <font>
      <b/>
      <sz val="11"/>
      <name val="Times New Roman"/>
      <family val="1"/>
      <charset val="238"/>
    </font>
    <font>
      <b/>
      <sz val="10"/>
      <name val="Times New Roman"/>
      <family val="1"/>
      <charset val="238"/>
    </font>
    <font>
      <sz val="10"/>
      <color theme="0"/>
      <name val="Times New Roman"/>
      <family val="1"/>
      <charset val="238"/>
    </font>
    <font>
      <b/>
      <sz val="11"/>
      <color theme="1"/>
      <name val="Calibri"/>
      <family val="2"/>
      <charset val="238"/>
      <scheme val="minor"/>
    </font>
    <font>
      <sz val="8"/>
      <color theme="1"/>
      <name val="Calibri"/>
      <family val="2"/>
      <charset val="238"/>
      <scheme val="minor"/>
    </font>
    <font>
      <sz val="10"/>
      <name val="Arial"/>
      <family val="2"/>
      <charset val="238"/>
    </font>
    <font>
      <sz val="9"/>
      <color theme="2" tint="-0.249977111117893"/>
      <name val="Calibri"/>
      <family val="2"/>
      <charset val="238"/>
      <scheme val="minor"/>
    </font>
    <font>
      <b/>
      <sz val="8"/>
      <color theme="1"/>
      <name val="Calibri"/>
      <family val="2"/>
      <charset val="238"/>
      <scheme val="minor"/>
    </font>
    <font>
      <sz val="10"/>
      <color theme="1"/>
      <name val="Calibri"/>
      <family val="2"/>
      <charset val="238"/>
      <scheme val="minor"/>
    </font>
    <font>
      <sz val="9"/>
      <color theme="1"/>
      <name val="Times New Roman"/>
      <family val="1"/>
      <charset val="238"/>
    </font>
    <font>
      <sz val="12"/>
      <color theme="1"/>
      <name val="Times New Roman"/>
      <family val="1"/>
      <charset val="238"/>
    </font>
    <font>
      <sz val="7"/>
      <color theme="1"/>
      <name val="Times New Roman"/>
      <family val="1"/>
      <charset val="238"/>
    </font>
    <font>
      <b/>
      <sz val="12"/>
      <color theme="1"/>
      <name val="Times New Roman"/>
      <family val="1"/>
      <charset val="238"/>
    </font>
    <font>
      <sz val="10"/>
      <color rgb="FF00B050"/>
      <name val="Times New Roman"/>
      <family val="1"/>
      <charset val="238"/>
    </font>
    <font>
      <strike/>
      <sz val="10"/>
      <color theme="1"/>
      <name val="Times New Roman"/>
      <family val="1"/>
      <charset val="238"/>
    </font>
    <font>
      <strike/>
      <sz val="10"/>
      <color rgb="FF00B050"/>
      <name val="Times New Roman"/>
      <family val="1"/>
      <charset val="238"/>
    </font>
    <font>
      <sz val="11"/>
      <name val="Times New Roman"/>
      <family val="1"/>
      <charset val="238"/>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249977111117893"/>
        <bgColor indexed="64"/>
      </patternFill>
    </fill>
    <fill>
      <patternFill patternType="solid">
        <fgColor theme="2" tint="-9.9978637043366805E-2"/>
        <bgColor indexed="64"/>
      </patternFill>
    </fill>
    <fill>
      <patternFill patternType="solid">
        <fgColor theme="9" tint="0.7999816888943144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style="thin">
        <color rgb="FF7030A0"/>
      </left>
      <right style="thin">
        <color rgb="FF7030A0"/>
      </right>
      <top style="thin">
        <color rgb="FF7030A0"/>
      </top>
      <bottom style="thin">
        <color rgb="FF7030A0"/>
      </bottom>
      <diagonal/>
    </border>
    <border>
      <left/>
      <right/>
      <top style="thin">
        <color indexed="64"/>
      </top>
      <bottom style="thin">
        <color rgb="FF7030A0"/>
      </bottom>
      <diagonal/>
    </border>
    <border>
      <left style="thin">
        <color rgb="FF7030A0"/>
      </left>
      <right style="thin">
        <color rgb="FF7030A0"/>
      </right>
      <top style="thin">
        <color rgb="FF7030A0"/>
      </top>
      <bottom/>
      <diagonal/>
    </border>
    <border>
      <left style="thin">
        <color rgb="FF7030A0"/>
      </left>
      <right style="thin">
        <color rgb="FF7030A0"/>
      </right>
      <top/>
      <bottom style="thin">
        <color rgb="FF7030A0"/>
      </bottom>
      <diagonal/>
    </border>
    <border>
      <left/>
      <right style="thin">
        <color indexed="64"/>
      </right>
      <top/>
      <bottom style="thin">
        <color indexed="64"/>
      </bottom>
      <diagonal/>
    </border>
    <border>
      <left/>
      <right style="thin">
        <color indexed="64"/>
      </right>
      <top/>
      <bottom/>
      <diagonal/>
    </border>
    <border>
      <left style="thin">
        <color rgb="FF7030A0"/>
      </left>
      <right style="thin">
        <color rgb="FF7030A0"/>
      </right>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thin">
        <color rgb="FF7030A0"/>
      </left>
      <right/>
      <top style="thin">
        <color rgb="FF7030A0"/>
      </top>
      <bottom/>
      <diagonal/>
    </border>
    <border>
      <left style="thin">
        <color rgb="FF7030A0"/>
      </left>
      <right/>
      <top style="thin">
        <color rgb="FF7030A0"/>
      </top>
      <bottom style="thin">
        <color rgb="FF7030A0"/>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right/>
      <top style="double">
        <color indexed="64"/>
      </top>
      <bottom style="medium">
        <color indexed="64"/>
      </bottom>
      <diagonal/>
    </border>
    <border>
      <left style="double">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double">
        <color indexed="64"/>
      </top>
      <bottom style="medium">
        <color indexed="64"/>
      </bottom>
      <diagonal/>
    </border>
  </borders>
  <cellStyleXfs count="2">
    <xf numFmtId="0" fontId="0" fillId="0" borderId="0"/>
    <xf numFmtId="0" fontId="6" fillId="0" borderId="0"/>
  </cellStyleXfs>
  <cellXfs count="331">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horizontal="left"/>
    </xf>
    <xf numFmtId="0" fontId="3" fillId="0" borderId="1" xfId="0" applyFont="1" applyBorder="1" applyAlignment="1">
      <alignment horizontal="center" vertical="center"/>
    </xf>
    <xf numFmtId="164" fontId="3" fillId="0" borderId="1" xfId="0" applyNumberFormat="1" applyFont="1" applyBorder="1" applyAlignment="1">
      <alignment horizontal="center" vertical="center"/>
    </xf>
    <xf numFmtId="17" fontId="3"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164" fontId="3" fillId="2" borderId="1" xfId="0" applyNumberFormat="1" applyFont="1" applyFill="1" applyBorder="1" applyAlignment="1">
      <alignment horizontal="center" vertical="center" wrapText="1"/>
    </xf>
    <xf numFmtId="164" fontId="3" fillId="0" borderId="1" xfId="1" applyNumberFormat="1" applyFont="1" applyBorder="1" applyAlignment="1">
      <alignment horizontal="center" vertical="center" wrapText="1"/>
    </xf>
    <xf numFmtId="0" fontId="3" fillId="0" borderId="1" xfId="1" applyFont="1" applyBorder="1" applyAlignment="1">
      <alignment horizontal="center" vertical="center" wrapText="1"/>
    </xf>
    <xf numFmtId="0" fontId="3" fillId="0" borderId="1" xfId="1" applyFont="1" applyFill="1" applyBorder="1" applyAlignment="1">
      <alignment horizontal="center" vertical="center" wrapText="1"/>
    </xf>
    <xf numFmtId="0" fontId="1"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1" fillId="0" borderId="1" xfId="0" applyFont="1" applyBorder="1" applyAlignment="1">
      <alignment vertical="center" wrapText="1"/>
    </xf>
    <xf numFmtId="0" fontId="1" fillId="0" borderId="1" xfId="0" applyFont="1" applyFill="1" applyBorder="1" applyAlignment="1">
      <alignment horizontal="left" vertical="center"/>
    </xf>
    <xf numFmtId="0" fontId="2" fillId="5" borderId="1" xfId="0"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4" fillId="3" borderId="0" xfId="0" applyFont="1" applyFill="1" applyBorder="1" applyAlignment="1">
      <alignment vertical="center"/>
    </xf>
    <xf numFmtId="0" fontId="1" fillId="0" borderId="13" xfId="0" applyFont="1" applyFill="1" applyBorder="1" applyAlignment="1">
      <alignment horizontal="center" vertical="center" wrapText="1"/>
    </xf>
    <xf numFmtId="0" fontId="4" fillId="3" borderId="12" xfId="0" applyFont="1" applyFill="1" applyBorder="1" applyAlignment="1">
      <alignment vertical="center" wrapText="1"/>
    </xf>
    <xf numFmtId="164" fontId="1" fillId="0" borderId="1" xfId="0" applyNumberFormat="1" applyFont="1" applyFill="1" applyBorder="1" applyAlignment="1">
      <alignment horizontal="center" vertical="center" wrapText="1"/>
    </xf>
    <xf numFmtId="0" fontId="4" fillId="3" borderId="0" xfId="0" applyFont="1" applyFill="1" applyBorder="1" applyAlignment="1">
      <alignment vertical="center" wrapText="1"/>
    </xf>
    <xf numFmtId="0" fontId="7" fillId="0" borderId="13" xfId="0" applyFont="1" applyBorder="1" applyAlignment="1">
      <alignment horizontal="center" vertical="center" wrapText="1"/>
    </xf>
    <xf numFmtId="164" fontId="3" fillId="0" borderId="4"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3" borderId="14" xfId="0" applyFont="1" applyFill="1" applyBorder="1" applyAlignment="1">
      <alignment vertical="center"/>
    </xf>
    <xf numFmtId="0" fontId="3" fillId="0" borderId="3" xfId="0" applyFont="1" applyFill="1" applyBorder="1" applyAlignment="1">
      <alignment horizontal="center" vertical="center" wrapText="1"/>
    </xf>
    <xf numFmtId="164" fontId="3" fillId="0" borderId="3" xfId="0" applyNumberFormat="1" applyFont="1" applyFill="1" applyBorder="1" applyAlignment="1">
      <alignment horizontal="center" vertical="center" wrapText="1"/>
    </xf>
    <xf numFmtId="164" fontId="3" fillId="2" borderId="4" xfId="0" applyNumberFormat="1" applyFont="1" applyFill="1" applyBorder="1" applyAlignment="1">
      <alignment horizontal="center" vertical="center" wrapText="1"/>
    </xf>
    <xf numFmtId="0" fontId="3" fillId="0" borderId="1" xfId="0" applyFont="1" applyBorder="1" applyAlignment="1">
      <alignment horizontal="left" vertical="center"/>
    </xf>
    <xf numFmtId="0" fontId="2" fillId="5" borderId="1" xfId="0" applyFont="1" applyFill="1" applyBorder="1" applyAlignment="1">
      <alignment horizontal="left" vertical="center"/>
    </xf>
    <xf numFmtId="0" fontId="4" fillId="3" borderId="12" xfId="0" applyFont="1" applyFill="1" applyBorder="1" applyAlignment="1">
      <alignment vertical="center"/>
    </xf>
    <xf numFmtId="0" fontId="4" fillId="3" borderId="12" xfId="0" applyFont="1" applyFill="1" applyBorder="1" applyAlignment="1">
      <alignment horizontal="left" vertical="center" wrapText="1"/>
    </xf>
    <xf numFmtId="1" fontId="4" fillId="3" borderId="12" xfId="0" applyNumberFormat="1" applyFont="1" applyFill="1" applyBorder="1" applyAlignment="1">
      <alignment vertical="center" wrapText="1"/>
    </xf>
    <xf numFmtId="0" fontId="1" fillId="0" borderId="1" xfId="0" applyFont="1" applyBorder="1" applyAlignment="1">
      <alignment vertical="center"/>
    </xf>
    <xf numFmtId="0" fontId="8" fillId="0" borderId="1" xfId="0" applyFont="1" applyBorder="1" applyAlignment="1">
      <alignment horizontal="left" vertical="center" wrapText="1"/>
    </xf>
    <xf numFmtId="164" fontId="3" fillId="2" borderId="1" xfId="0" applyNumberFormat="1" applyFont="1" applyFill="1" applyBorder="1" applyAlignment="1">
      <alignment horizontal="left" vertical="center"/>
    </xf>
    <xf numFmtId="0" fontId="3" fillId="0" borderId="1" xfId="0" applyFont="1" applyFill="1" applyBorder="1" applyAlignment="1">
      <alignment vertical="center"/>
    </xf>
    <xf numFmtId="0" fontId="1" fillId="0" borderId="1" xfId="0" applyFont="1" applyBorder="1" applyAlignment="1">
      <alignment horizontal="left" vertical="center"/>
    </xf>
    <xf numFmtId="0" fontId="4" fillId="3" borderId="1" xfId="0" applyFont="1" applyFill="1" applyBorder="1" applyAlignment="1">
      <alignment vertical="center"/>
    </xf>
    <xf numFmtId="0" fontId="4" fillId="3" borderId="1" xfId="0" applyFont="1" applyFill="1" applyBorder="1" applyAlignment="1">
      <alignment vertical="center" wrapText="1"/>
    </xf>
    <xf numFmtId="164" fontId="3" fillId="0" borderId="1" xfId="0" applyNumberFormat="1" applyFont="1" applyFill="1" applyBorder="1" applyAlignment="1">
      <alignment horizontal="left" vertical="center" wrapText="1"/>
    </xf>
    <xf numFmtId="49" fontId="3" fillId="0" borderId="1" xfId="0" applyNumberFormat="1" applyFont="1" applyBorder="1" applyAlignment="1">
      <alignment horizontal="left" vertical="center" wrapText="1"/>
    </xf>
    <xf numFmtId="0" fontId="1" fillId="0" borderId="16" xfId="0" applyFont="1" applyFill="1" applyBorder="1" applyAlignment="1">
      <alignment horizontal="center" vertical="center" wrapText="1"/>
    </xf>
    <xf numFmtId="0" fontId="10" fillId="5" borderId="1" xfId="0" applyFont="1" applyFill="1" applyBorder="1" applyAlignment="1">
      <alignment horizontal="center" vertical="center"/>
    </xf>
    <xf numFmtId="0" fontId="11" fillId="3" borderId="14" xfId="0" applyFont="1" applyFill="1" applyBorder="1" applyAlignment="1">
      <alignment vertical="center"/>
    </xf>
    <xf numFmtId="0" fontId="11" fillId="3" borderId="12" xfId="0" applyFont="1" applyFill="1" applyBorder="1" applyAlignment="1">
      <alignment vertical="center" wrapText="1"/>
    </xf>
    <xf numFmtId="0" fontId="11" fillId="3" borderId="0" xfId="0" applyFont="1" applyFill="1" applyBorder="1" applyAlignment="1">
      <alignment vertical="center"/>
    </xf>
    <xf numFmtId="0" fontId="11" fillId="3" borderId="0" xfId="0" applyFont="1" applyFill="1" applyBorder="1" applyAlignment="1">
      <alignment vertical="center" wrapText="1"/>
    </xf>
    <xf numFmtId="49" fontId="3" fillId="0" borderId="3" xfId="0" applyNumberFormat="1" applyFont="1" applyFill="1" applyBorder="1" applyAlignment="1">
      <alignment horizontal="center" vertical="center" wrapText="1"/>
    </xf>
    <xf numFmtId="0" fontId="3" fillId="0" borderId="17" xfId="0" applyFont="1" applyFill="1" applyBorder="1" applyAlignment="1">
      <alignment horizontal="center" vertical="center" wrapText="1"/>
    </xf>
    <xf numFmtId="1" fontId="3" fillId="0" borderId="2" xfId="0" applyNumberFormat="1" applyFont="1" applyFill="1" applyBorder="1" applyAlignment="1">
      <alignment horizontal="center" vertical="center" wrapText="1"/>
    </xf>
    <xf numFmtId="1" fontId="11"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 fillId="0" borderId="8" xfId="0"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1" fontId="1" fillId="0" borderId="3" xfId="0" applyNumberFormat="1" applyFont="1" applyFill="1" applyBorder="1" applyAlignment="1">
      <alignment horizontal="center" vertical="center" wrapText="1"/>
    </xf>
    <xf numFmtId="164" fontId="3" fillId="0" borderId="17"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164" fontId="1" fillId="0" borderId="3"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1" fillId="0" borderId="13"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5" xfId="0" applyFont="1" applyFill="1" applyBorder="1" applyAlignment="1">
      <alignment horizontal="center" vertical="center" wrapText="1"/>
    </xf>
    <xf numFmtId="0" fontId="4" fillId="3" borderId="9" xfId="0" applyFont="1" applyFill="1" applyBorder="1" applyAlignment="1">
      <alignment vertical="center"/>
    </xf>
    <xf numFmtId="0" fontId="4" fillId="3" borderId="11" xfId="0" applyFont="1" applyFill="1" applyBorder="1" applyAlignment="1">
      <alignment vertical="center" wrapText="1"/>
    </xf>
    <xf numFmtId="0" fontId="4" fillId="3" borderId="11"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1" fillId="0" borderId="3" xfId="0" applyFont="1" applyFill="1" applyBorder="1" applyAlignment="1">
      <alignment horizontal="left" vertical="center" wrapText="1"/>
    </xf>
    <xf numFmtId="0" fontId="4" fillId="3" borderId="10" xfId="0" applyFont="1" applyFill="1" applyBorder="1" applyAlignment="1">
      <alignment vertical="center"/>
    </xf>
    <xf numFmtId="0" fontId="4" fillId="3" borderId="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1" fillId="0" borderId="1" xfId="0" applyFont="1" applyFill="1" applyBorder="1" applyAlignment="1">
      <alignment vertical="center"/>
    </xf>
    <xf numFmtId="1" fontId="3" fillId="0" borderId="1" xfId="0" applyNumberFormat="1" applyFont="1" applyBorder="1" applyAlignment="1">
      <alignment horizontal="center" vertical="center" wrapText="1"/>
    </xf>
    <xf numFmtId="1" fontId="11" fillId="3" borderId="0" xfId="0" applyNumberFormat="1" applyFont="1" applyFill="1" applyBorder="1" applyAlignment="1">
      <alignment vertical="center" wrapText="1"/>
    </xf>
    <xf numFmtId="49" fontId="4" fillId="0" borderId="1" xfId="0" applyNumberFormat="1" applyFont="1" applyBorder="1" applyAlignment="1">
      <alignment horizontal="center" vertical="center"/>
    </xf>
    <xf numFmtId="0" fontId="11" fillId="0" borderId="1" xfId="0" applyFont="1" applyBorder="1" applyAlignment="1">
      <alignment horizontal="center" vertical="center"/>
    </xf>
    <xf numFmtId="49" fontId="1" fillId="3" borderId="0" xfId="0" applyNumberFormat="1" applyFont="1" applyFill="1" applyBorder="1" applyAlignment="1">
      <alignment horizontal="center" vertical="center" wrapText="1"/>
    </xf>
    <xf numFmtId="0" fontId="1" fillId="0" borderId="0" xfId="0" applyFont="1" applyBorder="1"/>
    <xf numFmtId="0" fontId="4" fillId="3" borderId="11" xfId="0" applyFont="1" applyFill="1" applyBorder="1" applyAlignment="1">
      <alignment vertical="center"/>
    </xf>
    <xf numFmtId="164" fontId="3" fillId="2" borderId="3" xfId="0" applyNumberFormat="1" applyFont="1" applyFill="1" applyBorder="1" applyAlignment="1">
      <alignment horizontal="center" vertical="center" wrapText="1"/>
    </xf>
    <xf numFmtId="1" fontId="11" fillId="2" borderId="1" xfId="0" applyNumberFormat="1" applyFont="1" applyFill="1" applyBorder="1" applyAlignment="1">
      <alignment horizontal="center" vertical="center"/>
    </xf>
    <xf numFmtId="0" fontId="1" fillId="0" borderId="19" xfId="0" applyFont="1" applyFill="1" applyBorder="1" applyAlignment="1">
      <alignment horizontal="left" vertical="center" wrapText="1"/>
    </xf>
    <xf numFmtId="0" fontId="1" fillId="0" borderId="18" xfId="0" applyFont="1" applyFill="1" applyBorder="1" applyAlignment="1">
      <alignment horizontal="center" vertical="center" wrapText="1"/>
    </xf>
    <xf numFmtId="164" fontId="1" fillId="0" borderId="7" xfId="0" applyNumberFormat="1" applyFont="1" applyFill="1" applyBorder="1" applyAlignment="1">
      <alignment horizontal="center" vertical="center" wrapText="1"/>
    </xf>
    <xf numFmtId="1" fontId="1" fillId="0" borderId="7" xfId="0" applyNumberFormat="1" applyFont="1" applyFill="1" applyBorder="1" applyAlignment="1">
      <alignment horizontal="center" vertical="center" wrapText="1"/>
    </xf>
    <xf numFmtId="1" fontId="3" fillId="0" borderId="3" xfId="0" applyNumberFormat="1" applyFont="1" applyFill="1" applyBorder="1" applyAlignment="1">
      <alignment horizontal="center" vertical="center" wrapText="1"/>
    </xf>
    <xf numFmtId="1" fontId="4"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1" fontId="4" fillId="0" borderId="1" xfId="0" applyNumberFormat="1" applyFont="1" applyBorder="1" applyAlignment="1">
      <alignment horizontal="center" vertical="center"/>
    </xf>
    <xf numFmtId="0" fontId="4" fillId="3" borderId="6" xfId="0" applyFont="1" applyFill="1" applyBorder="1" applyAlignment="1">
      <alignment vertical="center"/>
    </xf>
    <xf numFmtId="0" fontId="4" fillId="3" borderId="5" xfId="0" applyFont="1" applyFill="1" applyBorder="1" applyAlignment="1">
      <alignment vertical="center"/>
    </xf>
    <xf numFmtId="0" fontId="1" fillId="0" borderId="0" xfId="0" applyFont="1" applyFill="1"/>
    <xf numFmtId="0" fontId="3" fillId="0" borderId="13" xfId="0" applyFont="1" applyFill="1" applyBorder="1" applyAlignment="1">
      <alignment horizontal="center" vertical="center" wrapText="1" shrinkToFit="1"/>
    </xf>
    <xf numFmtId="0" fontId="3" fillId="0" borderId="1" xfId="0" applyFont="1" applyFill="1" applyBorder="1" applyAlignment="1">
      <alignment horizontal="center" vertical="center" wrapText="1" shrinkToFit="1"/>
    </xf>
    <xf numFmtId="164" fontId="3" fillId="0" borderId="1" xfId="0" applyNumberFormat="1" applyFont="1" applyFill="1" applyBorder="1" applyAlignment="1">
      <alignment horizontal="center" vertical="center" wrapText="1" shrinkToFit="1"/>
    </xf>
    <xf numFmtId="49" fontId="3" fillId="0" borderId="1" xfId="0" applyNumberFormat="1" applyFont="1" applyFill="1" applyBorder="1" applyAlignment="1">
      <alignment horizontal="center" vertical="center" wrapText="1" shrinkToFit="1"/>
    </xf>
    <xf numFmtId="1" fontId="3" fillId="0" borderId="1" xfId="0" applyNumberFormat="1" applyFont="1" applyFill="1" applyBorder="1" applyAlignment="1">
      <alignment horizontal="center" vertical="center" wrapText="1" shrinkToFit="1"/>
    </xf>
    <xf numFmtId="0" fontId="3" fillId="0" borderId="4" xfId="0" applyFont="1" applyFill="1" applyBorder="1" applyAlignment="1">
      <alignment horizontal="center" vertical="center" wrapText="1" shrinkToFit="1"/>
    </xf>
    <xf numFmtId="0" fontId="13" fillId="0" borderId="23" xfId="0" applyFont="1" applyBorder="1" applyAlignment="1">
      <alignment horizontal="center"/>
    </xf>
    <xf numFmtId="0" fontId="13" fillId="0" borderId="25" xfId="0" applyFont="1" applyBorder="1" applyAlignment="1">
      <alignment horizontal="center"/>
    </xf>
    <xf numFmtId="0" fontId="1" fillId="0" borderId="13" xfId="0" applyFont="1" applyFill="1" applyBorder="1" applyAlignment="1">
      <alignment horizontal="center" vertical="center" wrapText="1" shrinkToFit="1"/>
    </xf>
    <xf numFmtId="1" fontId="1" fillId="0" borderId="1" xfId="0" applyNumberFormat="1" applyFont="1" applyFill="1" applyBorder="1" applyAlignment="1">
      <alignment horizontal="center" vertical="center" wrapText="1" shrinkToFit="1"/>
    </xf>
    <xf numFmtId="0" fontId="1" fillId="0" borderId="4" xfId="0" applyFont="1" applyFill="1" applyBorder="1" applyAlignment="1">
      <alignment horizontal="center" vertical="center" wrapText="1" shrinkToFit="1"/>
    </xf>
    <xf numFmtId="0" fontId="3" fillId="2" borderId="1" xfId="0" applyFont="1" applyFill="1" applyBorder="1" applyAlignment="1">
      <alignment horizontal="left" vertical="center" wrapText="1" shrinkToFit="1"/>
    </xf>
    <xf numFmtId="49" fontId="3" fillId="2" borderId="1" xfId="0" applyNumberFormat="1" applyFont="1" applyFill="1" applyBorder="1" applyAlignment="1">
      <alignment horizontal="center" vertical="center" wrapText="1" shrinkToFit="1"/>
    </xf>
    <xf numFmtId="164" fontId="3" fillId="2" borderId="1" xfId="0" applyNumberFormat="1" applyFont="1" applyFill="1" applyBorder="1" applyAlignment="1">
      <alignment horizontal="center" vertical="center" wrapText="1" shrinkToFit="1"/>
    </xf>
    <xf numFmtId="49" fontId="1" fillId="2" borderId="1" xfId="0" applyNumberFormat="1" applyFont="1" applyFill="1" applyBorder="1" applyAlignment="1">
      <alignment horizontal="center" vertical="center" wrapText="1" shrinkToFit="1"/>
    </xf>
    <xf numFmtId="0" fontId="11" fillId="3" borderId="12" xfId="0" applyFont="1" applyFill="1" applyBorder="1" applyAlignment="1">
      <alignment horizontal="left" vertical="center" wrapText="1"/>
    </xf>
    <xf numFmtId="49" fontId="3" fillId="0" borderId="1" xfId="0" applyNumberFormat="1" applyFont="1" applyFill="1" applyBorder="1" applyAlignment="1">
      <alignment horizontal="left" vertical="center" wrapText="1" shrinkToFit="1"/>
    </xf>
    <xf numFmtId="49" fontId="1" fillId="0" borderId="1" xfId="0" applyNumberFormat="1" applyFont="1" applyFill="1" applyBorder="1" applyAlignment="1">
      <alignment horizontal="left" vertical="center" wrapText="1" shrinkToFit="1"/>
    </xf>
    <xf numFmtId="49" fontId="3" fillId="0" borderId="1" xfId="0" applyNumberFormat="1" applyFont="1" applyFill="1" applyBorder="1" applyAlignment="1">
      <alignment horizontal="left" vertical="center" wrapText="1"/>
    </xf>
    <xf numFmtId="0" fontId="11" fillId="3" borderId="0" xfId="0"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4" fillId="3" borderId="5" xfId="0" applyFont="1" applyFill="1" applyBorder="1" applyAlignment="1">
      <alignment horizontal="left" vertical="center"/>
    </xf>
    <xf numFmtId="0" fontId="4" fillId="3" borderId="0" xfId="0" applyFont="1" applyFill="1" applyBorder="1" applyAlignment="1">
      <alignment horizontal="left" vertical="center" wrapText="1"/>
    </xf>
    <xf numFmtId="0" fontId="1" fillId="0" borderId="0" xfId="0" applyFont="1" applyAlignment="1">
      <alignment horizontal="left" vertical="center"/>
    </xf>
    <xf numFmtId="49" fontId="1" fillId="6" borderId="1" xfId="0" applyNumberFormat="1" applyFont="1" applyFill="1" applyBorder="1" applyAlignment="1">
      <alignment horizontal="center" vertical="center" wrapText="1" shrinkToFit="1"/>
    </xf>
    <xf numFmtId="49" fontId="3" fillId="6" borderId="1" xfId="0" applyNumberFormat="1" applyFont="1" applyFill="1" applyBorder="1" applyAlignment="1">
      <alignment horizontal="center" vertical="center" wrapText="1" shrinkToFit="1"/>
    </xf>
    <xf numFmtId="49" fontId="16" fillId="0" borderId="0" xfId="0" applyNumberFormat="1" applyFont="1" applyBorder="1" applyAlignment="1">
      <alignment horizontal="center"/>
    </xf>
    <xf numFmtId="0" fontId="13" fillId="0" borderId="23" xfId="0" applyFont="1" applyBorder="1" applyAlignment="1">
      <alignment horizontal="center" vertical="center"/>
    </xf>
    <xf numFmtId="8" fontId="14" fillId="0" borderId="31" xfId="0" applyNumberFormat="1" applyFont="1" applyBorder="1" applyAlignment="1">
      <alignment horizontal="center" vertical="center" wrapText="1"/>
    </xf>
    <xf numFmtId="8" fontId="18" fillId="0" borderId="22" xfId="0" applyNumberFormat="1"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27" xfId="0" applyFont="1" applyBorder="1" applyAlignment="1">
      <alignment horizontal="center" vertical="center"/>
    </xf>
    <xf numFmtId="0" fontId="13" fillId="0" borderId="28" xfId="0" applyFont="1" applyBorder="1" applyAlignment="1">
      <alignment horizontal="center"/>
    </xf>
    <xf numFmtId="0" fontId="13" fillId="0" borderId="29" xfId="0" applyFont="1" applyBorder="1" applyAlignment="1">
      <alignment horizontal="center"/>
    </xf>
    <xf numFmtId="0" fontId="13" fillId="0" borderId="27" xfId="0" applyFont="1" applyBorder="1" applyAlignment="1">
      <alignment horizontal="center"/>
    </xf>
    <xf numFmtId="49" fontId="3" fillId="2" borderId="2" xfId="0" applyNumberFormat="1" applyFont="1" applyFill="1" applyBorder="1" applyAlignment="1">
      <alignment horizontal="center" vertical="center" wrapText="1"/>
    </xf>
    <xf numFmtId="0" fontId="3" fillId="2" borderId="10" xfId="0" applyFont="1" applyFill="1" applyBorder="1" applyAlignment="1">
      <alignment horizontal="left" vertical="center" wrapText="1"/>
    </xf>
    <xf numFmtId="0" fontId="3" fillId="2" borderId="19" xfId="0" applyFont="1" applyFill="1" applyBorder="1" applyAlignment="1">
      <alignment horizontal="center" vertical="center" wrapText="1"/>
    </xf>
    <xf numFmtId="164" fontId="3" fillId="2" borderId="18" xfId="0" applyNumberFormat="1" applyFont="1" applyFill="1" applyBorder="1" applyAlignment="1">
      <alignment horizontal="center" vertical="center" wrapText="1"/>
    </xf>
    <xf numFmtId="49" fontId="3" fillId="2" borderId="7" xfId="0" applyNumberFormat="1" applyFont="1" applyFill="1" applyBorder="1" applyAlignment="1">
      <alignment horizontal="center" vertical="center" wrapText="1"/>
    </xf>
    <xf numFmtId="1" fontId="3" fillId="2" borderId="7" xfId="0" applyNumberFormat="1" applyFont="1" applyFill="1" applyBorder="1" applyAlignment="1">
      <alignment horizontal="center" vertical="center" wrapText="1"/>
    </xf>
    <xf numFmtId="0" fontId="3" fillId="2" borderId="6" xfId="0" applyFont="1" applyFill="1" applyBorder="1" applyAlignment="1">
      <alignment horizontal="left" vertical="center" wrapText="1"/>
    </xf>
    <xf numFmtId="0" fontId="3" fillId="2" borderId="3" xfId="0" applyFont="1" applyFill="1" applyBorder="1" applyAlignment="1">
      <alignment horizontal="left" vertical="center" wrapText="1"/>
    </xf>
    <xf numFmtId="49" fontId="3" fillId="2" borderId="3" xfId="0" applyNumberFormat="1" applyFont="1" applyFill="1" applyBorder="1" applyAlignment="1">
      <alignment horizontal="center" vertical="center" wrapText="1"/>
    </xf>
    <xf numFmtId="0" fontId="3" fillId="2" borderId="9" xfId="0" applyFont="1" applyFill="1" applyBorder="1" applyAlignment="1">
      <alignment horizontal="left" vertical="center" wrapText="1"/>
    </xf>
    <xf numFmtId="0" fontId="1" fillId="2" borderId="1" xfId="0" applyFont="1" applyFill="1" applyBorder="1" applyAlignment="1">
      <alignment horizontal="center" vertical="center"/>
    </xf>
    <xf numFmtId="0" fontId="3" fillId="2" borderId="1" xfId="1" applyFont="1" applyFill="1" applyBorder="1" applyAlignment="1">
      <alignment horizontal="left" vertical="center" wrapText="1"/>
    </xf>
    <xf numFmtId="0" fontId="3" fillId="2" borderId="1" xfId="0" applyFont="1" applyFill="1" applyBorder="1" applyAlignment="1">
      <alignment vertical="center" wrapText="1"/>
    </xf>
    <xf numFmtId="0" fontId="3" fillId="2" borderId="1" xfId="0" applyFont="1" applyFill="1" applyBorder="1" applyAlignment="1">
      <alignment vertical="center"/>
    </xf>
    <xf numFmtId="0" fontId="3" fillId="2" borderId="20" xfId="0" applyFont="1" applyFill="1" applyBorder="1" applyAlignment="1">
      <alignment horizontal="left" vertical="center" wrapText="1"/>
    </xf>
    <xf numFmtId="0" fontId="1" fillId="2" borderId="1" xfId="0" applyFont="1" applyFill="1" applyBorder="1" applyAlignment="1">
      <alignment vertical="center" wrapText="1"/>
    </xf>
    <xf numFmtId="1" fontId="3" fillId="2" borderId="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1" xfId="0" applyFont="1" applyFill="1" applyBorder="1" applyAlignment="1">
      <alignment horizontal="center" vertical="center"/>
    </xf>
    <xf numFmtId="49" fontId="1" fillId="2" borderId="7" xfId="0" applyNumberFormat="1" applyFont="1" applyFill="1" applyBorder="1" applyAlignment="1">
      <alignment horizontal="center" vertical="center" wrapText="1"/>
    </xf>
    <xf numFmtId="0" fontId="3" fillId="2" borderId="5" xfId="0" applyFont="1" applyFill="1" applyBorder="1" applyAlignment="1">
      <alignment vertical="center" wrapText="1"/>
    </xf>
    <xf numFmtId="49" fontId="1" fillId="6" borderId="1" xfId="0" applyNumberFormat="1" applyFont="1" applyFill="1" applyBorder="1" applyAlignment="1">
      <alignment horizontal="center" vertical="center" wrapText="1"/>
    </xf>
    <xf numFmtId="49" fontId="3" fillId="6" borderId="1" xfId="0" applyNumberFormat="1" applyFont="1" applyFill="1" applyBorder="1" applyAlignment="1">
      <alignment horizontal="center" vertical="center" wrapText="1"/>
    </xf>
    <xf numFmtId="49" fontId="3" fillId="6" borderId="7"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center" wrapText="1"/>
    </xf>
    <xf numFmtId="0" fontId="1" fillId="0" borderId="0" xfId="0" applyFont="1" applyAlignment="1">
      <alignment wrapText="1"/>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19" fillId="0" borderId="1" xfId="0" applyFont="1" applyBorder="1" applyAlignment="1">
      <alignment vertical="center" wrapText="1"/>
    </xf>
    <xf numFmtId="1" fontId="11" fillId="2" borderId="1" xfId="0" applyNumberFormat="1" applyFont="1" applyFill="1" applyBorder="1" applyAlignment="1">
      <alignment horizontal="center" vertical="center" wrapText="1"/>
    </xf>
    <xf numFmtId="0" fontId="1" fillId="0" borderId="0" xfId="0" applyFont="1"/>
    <xf numFmtId="0" fontId="1" fillId="0" borderId="0" xfId="0" applyFont="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1" fillId="0" borderId="1" xfId="0" applyFont="1" applyBorder="1" applyAlignment="1">
      <alignment horizontal="center" vertical="center"/>
    </xf>
    <xf numFmtId="164"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1"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2" borderId="13"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20" fillId="0" borderId="0" xfId="0" applyFont="1" applyAlignment="1">
      <alignment horizontal="justify" vertical="center"/>
    </xf>
    <xf numFmtId="0" fontId="8" fillId="2" borderId="1" xfId="0" applyFont="1" applyFill="1" applyBorder="1" applyAlignment="1">
      <alignment horizontal="left" vertical="center" wrapText="1"/>
    </xf>
    <xf numFmtId="1"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164" fontId="3" fillId="0" borderId="1" xfId="0" applyNumberFormat="1" applyFont="1" applyBorder="1" applyAlignment="1">
      <alignment horizontal="left" vertical="center" wrapText="1"/>
    </xf>
    <xf numFmtId="164" fontId="3" fillId="2" borderId="1" xfId="0" applyNumberFormat="1" applyFont="1" applyFill="1" applyBorder="1" applyAlignment="1">
      <alignment horizontal="left" vertical="center" wrapText="1"/>
    </xf>
    <xf numFmtId="0" fontId="1" fillId="2" borderId="3" xfId="0" applyFont="1" applyFill="1" applyBorder="1" applyAlignment="1">
      <alignment horizontal="center" vertical="center" wrapText="1"/>
    </xf>
    <xf numFmtId="164" fontId="3" fillId="2" borderId="3" xfId="0" applyNumberFormat="1" applyFont="1" applyFill="1" applyBorder="1" applyAlignment="1">
      <alignment horizontal="left" vertical="center" wrapText="1"/>
    </xf>
    <xf numFmtId="49" fontId="1" fillId="2" borderId="3"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14" fillId="0" borderId="21" xfId="0" applyFont="1" applyBorder="1"/>
    <xf numFmtId="0" fontId="13" fillId="0" borderId="24" xfId="0" applyFont="1" applyBorder="1" applyAlignment="1">
      <alignment horizontal="center"/>
    </xf>
    <xf numFmtId="49" fontId="1" fillId="0" borderId="1" xfId="0" applyNumberFormat="1" applyFont="1" applyFill="1" applyBorder="1" applyAlignment="1">
      <alignment horizontal="center" vertical="center" wrapText="1" shrinkToFit="1"/>
    </xf>
    <xf numFmtId="0" fontId="15" fillId="0" borderId="1" xfId="0" applyFont="1" applyBorder="1" applyAlignment="1">
      <alignment horizontal="left" vertical="center" wrapText="1"/>
    </xf>
    <xf numFmtId="49" fontId="3" fillId="2" borderId="1" xfId="0" applyNumberFormat="1" applyFont="1" applyFill="1" applyBorder="1" applyAlignment="1">
      <alignment horizontal="left" vertical="center" wrapText="1"/>
    </xf>
    <xf numFmtId="0" fontId="14" fillId="0" borderId="33"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32" xfId="0" applyFont="1" applyBorder="1" applyAlignment="1" applyProtection="1">
      <alignment horizontal="center" vertical="center"/>
      <protection locked="0"/>
    </xf>
    <xf numFmtId="0" fontId="8" fillId="0" borderId="0" xfId="0" applyFont="1" applyAlignment="1">
      <alignment wrapText="1"/>
    </xf>
    <xf numFmtId="0" fontId="22" fillId="0" borderId="0" xfId="0" applyFont="1" applyAlignment="1">
      <alignment horizontal="justify"/>
    </xf>
    <xf numFmtId="0" fontId="0" fillId="0" borderId="0" xfId="0" applyAlignment="1">
      <alignment vertical="center"/>
    </xf>
    <xf numFmtId="0" fontId="1" fillId="2" borderId="15"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5" fillId="4" borderId="1" xfId="0" applyFont="1" applyFill="1" applyBorder="1" applyAlignment="1">
      <alignment vertical="center" wrapText="1"/>
    </xf>
    <xf numFmtId="0" fontId="5" fillId="4" borderId="11" xfId="0" applyFont="1" applyFill="1" applyBorder="1" applyAlignment="1">
      <alignment vertical="center" wrapText="1"/>
    </xf>
    <xf numFmtId="0" fontId="9" fillId="4" borderId="11" xfId="0" applyFont="1" applyFill="1" applyBorder="1" applyAlignment="1">
      <alignment vertical="center" wrapText="1"/>
    </xf>
    <xf numFmtId="0" fontId="20" fillId="0" borderId="0" xfId="0" applyFont="1" applyAlignment="1">
      <alignment vertical="center"/>
    </xf>
    <xf numFmtId="0" fontId="9" fillId="4" borderId="1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11" xfId="0" applyFont="1" applyFill="1" applyBorder="1" applyAlignment="1">
      <alignment horizontal="left" vertical="center" wrapText="1"/>
    </xf>
    <xf numFmtId="49" fontId="1" fillId="0" borderId="3" xfId="0" applyNumberFormat="1" applyFont="1" applyFill="1" applyBorder="1" applyAlignment="1">
      <alignment horizontal="left" vertical="center" wrapText="1"/>
    </xf>
    <xf numFmtId="49" fontId="3" fillId="2" borderId="3" xfId="0" applyNumberFormat="1" applyFont="1" applyFill="1" applyBorder="1" applyAlignment="1">
      <alignment horizontal="left" vertical="center" wrapText="1"/>
    </xf>
    <xf numFmtId="49" fontId="3" fillId="0" borderId="3"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wrapText="1"/>
    </xf>
    <xf numFmtId="0" fontId="12" fillId="0" borderId="1" xfId="0" applyFont="1" applyBorder="1" applyAlignment="1">
      <alignment horizontal="left" vertical="center"/>
    </xf>
    <xf numFmtId="0" fontId="4" fillId="3" borderId="11" xfId="0" applyFont="1" applyFill="1" applyBorder="1" applyAlignment="1">
      <alignment horizontal="left" vertical="center" wrapText="1"/>
    </xf>
    <xf numFmtId="49" fontId="1" fillId="2" borderId="1" xfId="0" applyNumberFormat="1" applyFont="1" applyFill="1" applyBorder="1" applyAlignment="1">
      <alignment horizontal="left" vertical="center" wrapText="1" shrinkToFit="1"/>
    </xf>
    <xf numFmtId="0" fontId="20" fillId="0" borderId="0" xfId="0" applyFont="1" applyAlignment="1">
      <alignment vertical="center" wrapText="1"/>
    </xf>
    <xf numFmtId="0" fontId="1" fillId="0" borderId="38" xfId="0" applyFont="1" applyFill="1" applyBorder="1" applyAlignment="1">
      <alignment horizontal="left" vertical="center" wrapText="1"/>
    </xf>
    <xf numFmtId="0" fontId="1" fillId="0" borderId="39" xfId="0" applyFont="1" applyFill="1" applyBorder="1" applyAlignment="1">
      <alignment horizontal="left" vertical="center" wrapText="1"/>
    </xf>
    <xf numFmtId="0" fontId="4" fillId="3" borderId="6" xfId="0" applyFont="1" applyFill="1" applyBorder="1" applyAlignment="1">
      <alignment horizontal="left" vertical="center" wrapText="1"/>
    </xf>
    <xf numFmtId="0" fontId="23" fillId="0" borderId="0" xfId="0" applyFont="1"/>
    <xf numFmtId="0" fontId="24" fillId="0" borderId="0" xfId="0" applyFont="1"/>
    <xf numFmtId="0" fontId="25" fillId="0" borderId="0" xfId="0" applyFont="1"/>
    <xf numFmtId="49" fontId="3" fillId="0" borderId="2" xfId="0" applyNumberFormat="1" applyFont="1" applyFill="1" applyBorder="1" applyAlignment="1">
      <alignment horizontal="left" vertical="center" wrapText="1"/>
    </xf>
    <xf numFmtId="0" fontId="3" fillId="2" borderId="0" xfId="0" applyFont="1" applyFill="1" applyAlignment="1">
      <alignment horizontal="center" vertical="center"/>
    </xf>
    <xf numFmtId="0" fontId="3" fillId="0" borderId="0" xfId="0" applyFont="1" applyBorder="1" applyAlignment="1">
      <alignment horizontal="center" vertical="center" wrapText="1"/>
    </xf>
    <xf numFmtId="49" fontId="3" fillId="6" borderId="3" xfId="0" applyNumberFormat="1" applyFont="1" applyFill="1" applyBorder="1" applyAlignment="1">
      <alignment horizontal="center" vertical="center" wrapText="1"/>
    </xf>
    <xf numFmtId="0" fontId="1" fillId="0" borderId="3" xfId="0" applyFont="1" applyFill="1" applyBorder="1" applyAlignment="1">
      <alignment vertical="center" wrapText="1"/>
    </xf>
    <xf numFmtId="164" fontId="1" fillId="0" borderId="8" xfId="0" applyNumberFormat="1" applyFont="1" applyFill="1" applyBorder="1" applyAlignment="1">
      <alignment horizontal="center" vertical="center" wrapText="1"/>
    </xf>
    <xf numFmtId="49" fontId="1" fillId="0" borderId="8" xfId="0" applyNumberFormat="1" applyFont="1" applyFill="1" applyBorder="1" applyAlignment="1">
      <alignment horizontal="center" vertical="center" wrapText="1"/>
    </xf>
    <xf numFmtId="164" fontId="3" fillId="0" borderId="8" xfId="0" applyNumberFormat="1"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8" fillId="0" borderId="0" xfId="0" applyFont="1" applyAlignment="1">
      <alignment horizontal="left" vertical="center" wrapText="1"/>
    </xf>
    <xf numFmtId="0" fontId="3" fillId="2" borderId="1" xfId="0" applyFont="1" applyFill="1" applyBorder="1" applyAlignment="1">
      <alignment horizontal="left" vertical="center"/>
    </xf>
    <xf numFmtId="49" fontId="3" fillId="2" borderId="4" xfId="0" applyNumberFormat="1" applyFont="1" applyFill="1" applyBorder="1" applyAlignment="1">
      <alignment horizontal="center" vertical="center" wrapText="1"/>
    </xf>
    <xf numFmtId="0" fontId="1" fillId="2" borderId="13" xfId="0" applyFont="1" applyFill="1" applyBorder="1" applyAlignment="1">
      <alignment horizontal="center" vertical="center" wrapText="1" shrinkToFit="1"/>
    </xf>
    <xf numFmtId="0" fontId="1" fillId="2" borderId="4" xfId="0" applyFont="1" applyFill="1" applyBorder="1" applyAlignment="1">
      <alignment horizontal="center" vertical="center" wrapText="1" shrinkToFit="1"/>
    </xf>
    <xf numFmtId="1" fontId="1" fillId="2" borderId="1" xfId="0" applyNumberFormat="1" applyFont="1" applyFill="1" applyBorder="1" applyAlignment="1">
      <alignment horizontal="center" vertical="center" wrapText="1" shrinkToFit="1"/>
    </xf>
    <xf numFmtId="0" fontId="26" fillId="2" borderId="1" xfId="0" applyFont="1" applyFill="1" applyBorder="1" applyAlignment="1">
      <alignmen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0" xfId="0" applyFont="1"/>
    <xf numFmtId="0" fontId="3" fillId="2" borderId="0" xfId="0" applyFont="1" applyFill="1" applyAlignment="1">
      <alignment vertical="center" wrapText="1"/>
    </xf>
    <xf numFmtId="49" fontId="3" fillId="2" borderId="8" xfId="0" applyNumberFormat="1" applyFont="1" applyFill="1" applyBorder="1" applyAlignment="1">
      <alignment horizontal="center" vertical="center" wrapText="1"/>
    </xf>
    <xf numFmtId="0" fontId="11" fillId="3" borderId="1" xfId="0" applyFont="1" applyFill="1" applyBorder="1" applyAlignment="1">
      <alignment vertical="center"/>
    </xf>
    <xf numFmtId="0" fontId="11" fillId="3" borderId="1" xfId="0" applyFont="1" applyFill="1" applyBorder="1" applyAlignment="1">
      <alignment horizontal="left" vertical="center" wrapText="1"/>
    </xf>
    <xf numFmtId="1" fontId="11" fillId="3" borderId="1" xfId="0" applyNumberFormat="1" applyFont="1" applyFill="1" applyBorder="1" applyAlignment="1">
      <alignment vertical="center" wrapText="1"/>
    </xf>
    <xf numFmtId="0" fontId="11" fillId="3" borderId="1" xfId="0" applyFont="1" applyFill="1" applyBorder="1" applyAlignment="1">
      <alignment vertical="center" wrapText="1"/>
    </xf>
    <xf numFmtId="0" fontId="11" fillId="3" borderId="6" xfId="0" applyFont="1" applyFill="1" applyBorder="1" applyAlignment="1">
      <alignment horizontal="left" vertical="center" wrapText="1"/>
    </xf>
    <xf numFmtId="0" fontId="20" fillId="0" borderId="0" xfId="0" applyFont="1" applyAlignment="1">
      <alignment horizontal="justify"/>
    </xf>
    <xf numFmtId="3" fontId="14" fillId="0" borderId="42" xfId="0" applyNumberFormat="1" applyFont="1" applyBorder="1" applyAlignment="1" applyProtection="1">
      <alignment horizontal="center" vertical="center"/>
      <protection locked="0"/>
    </xf>
    <xf numFmtId="3" fontId="14" fillId="0" borderId="42" xfId="0" applyNumberFormat="1" applyFont="1" applyBorder="1" applyAlignment="1" applyProtection="1">
      <alignment horizontal="center" vertical="center" wrapText="1"/>
      <protection locked="0"/>
    </xf>
    <xf numFmtId="3" fontId="13" fillId="0" borderId="43" xfId="0" applyNumberFormat="1" applyFont="1" applyBorder="1" applyAlignment="1">
      <alignment horizontal="center"/>
    </xf>
    <xf numFmtId="3" fontId="14" fillId="0" borderId="43" xfId="0" applyNumberFormat="1" applyFont="1" applyBorder="1" applyAlignment="1">
      <alignment horizontal="center" vertical="center" wrapText="1"/>
    </xf>
    <xf numFmtId="3" fontId="14" fillId="0" borderId="45" xfId="0" applyNumberFormat="1" applyFont="1" applyBorder="1" applyAlignment="1" applyProtection="1">
      <alignment horizontal="center" vertical="center"/>
      <protection locked="0"/>
    </xf>
    <xf numFmtId="3" fontId="14" fillId="0" borderId="45" xfId="0" applyNumberFormat="1" applyFont="1" applyBorder="1" applyAlignment="1" applyProtection="1">
      <alignment horizontal="center" vertical="center" wrapText="1"/>
      <protection locked="0"/>
    </xf>
    <xf numFmtId="3" fontId="13" fillId="0" borderId="46" xfId="0" applyNumberFormat="1" applyFont="1" applyBorder="1" applyAlignment="1">
      <alignment horizontal="center"/>
    </xf>
    <xf numFmtId="3" fontId="14" fillId="0" borderId="46" xfId="0" applyNumberFormat="1" applyFont="1" applyBorder="1" applyAlignment="1">
      <alignment horizontal="center" vertical="center" wrapText="1"/>
    </xf>
    <xf numFmtId="0" fontId="13" fillId="0" borderId="47" xfId="0" applyFont="1" applyBorder="1"/>
    <xf numFmtId="3" fontId="13" fillId="0" borderId="48" xfId="0" applyNumberFormat="1" applyFont="1" applyBorder="1" applyAlignment="1">
      <alignment horizontal="center"/>
    </xf>
    <xf numFmtId="3" fontId="13" fillId="0" borderId="49" xfId="0" applyNumberFormat="1" applyFont="1" applyBorder="1" applyAlignment="1">
      <alignment horizontal="center"/>
    </xf>
    <xf numFmtId="3" fontId="13" fillId="0" borderId="50" xfId="0" applyNumberFormat="1" applyFont="1" applyBorder="1" applyAlignment="1">
      <alignment horizontal="center"/>
    </xf>
    <xf numFmtId="0" fontId="13" fillId="0" borderId="37" xfId="0" applyFont="1" applyBorder="1" applyAlignment="1">
      <alignment horizontal="center" vertical="center"/>
    </xf>
    <xf numFmtId="0" fontId="13" fillId="0" borderId="48" xfId="0" applyFont="1" applyBorder="1" applyAlignment="1">
      <alignment horizontal="center"/>
    </xf>
    <xf numFmtId="0" fontId="17" fillId="0" borderId="51" xfId="0" applyFont="1" applyBorder="1" applyAlignment="1">
      <alignment horizontal="center" vertical="center"/>
    </xf>
    <xf numFmtId="0" fontId="13" fillId="0" borderId="49" xfId="0" applyFont="1" applyBorder="1" applyAlignment="1">
      <alignment horizontal="center"/>
    </xf>
    <xf numFmtId="0" fontId="13" fillId="0" borderId="47" xfId="0" applyFont="1" applyBorder="1" applyAlignment="1">
      <alignment horizontal="center"/>
    </xf>
    <xf numFmtId="8" fontId="14" fillId="0" borderId="30" xfId="0" applyNumberFormat="1" applyFont="1" applyBorder="1" applyAlignment="1">
      <alignment horizontal="center" vertical="center" wrapText="1"/>
    </xf>
    <xf numFmtId="0" fontId="17" fillId="0" borderId="53" xfId="0" applyFont="1" applyBorder="1" applyAlignment="1">
      <alignment horizontal="center" vertical="center"/>
    </xf>
    <xf numFmtId="0" fontId="17" fillId="0" borderId="47" xfId="0" applyFont="1" applyBorder="1" applyAlignment="1">
      <alignment horizontal="center" vertical="center"/>
    </xf>
    <xf numFmtId="0" fontId="14" fillId="2" borderId="33" xfId="0" applyFont="1" applyFill="1" applyBorder="1" applyAlignment="1" applyProtection="1">
      <alignment horizontal="center" vertical="center"/>
      <protection locked="0"/>
    </xf>
    <xf numFmtId="0" fontId="14" fillId="0" borderId="21" xfId="0" applyFont="1" applyBorder="1" applyAlignment="1">
      <alignment horizontal="center" vertical="center"/>
    </xf>
    <xf numFmtId="0" fontId="0" fillId="0" borderId="52" xfId="0" applyFont="1" applyBorder="1"/>
    <xf numFmtId="0" fontId="0" fillId="0" borderId="0" xfId="0" applyFont="1"/>
    <xf numFmtId="0" fontId="0" fillId="0" borderId="17" xfId="0" applyFont="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4" xfId="0" applyFont="1" applyBorder="1" applyAlignment="1" applyProtection="1">
      <alignment horizontal="center" vertical="center"/>
      <protection locked="0"/>
    </xf>
    <xf numFmtId="0" fontId="0" fillId="0" borderId="5" xfId="0" applyFont="1" applyBorder="1" applyAlignment="1" applyProtection="1">
      <alignment horizontal="center" vertical="center"/>
      <protection locked="0"/>
    </xf>
    <xf numFmtId="0" fontId="0" fillId="0" borderId="8"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0" fontId="0" fillId="0" borderId="47" xfId="0" applyFont="1" applyBorder="1"/>
    <xf numFmtId="0" fontId="0" fillId="0" borderId="0" xfId="0" applyFont="1" applyBorder="1"/>
    <xf numFmtId="0" fontId="0" fillId="0" borderId="40" xfId="0" applyFont="1" applyBorder="1"/>
    <xf numFmtId="3" fontId="0" fillId="0" borderId="41" xfId="0" applyNumberFormat="1" applyFont="1" applyBorder="1" applyAlignment="1" applyProtection="1">
      <alignment horizontal="center"/>
      <protection locked="0"/>
    </xf>
    <xf numFmtId="0" fontId="0" fillId="0" borderId="36" xfId="0" applyFont="1" applyBorder="1"/>
    <xf numFmtId="3" fontId="0" fillId="0" borderId="44" xfId="0" applyNumberFormat="1" applyFont="1" applyBorder="1" applyAlignment="1" applyProtection="1">
      <alignment horizontal="center"/>
      <protection locked="0"/>
    </xf>
    <xf numFmtId="0" fontId="0" fillId="0" borderId="23" xfId="0" applyFont="1" applyBorder="1"/>
    <xf numFmtId="0" fontId="0" fillId="0" borderId="17" xfId="0" applyFont="1" applyBorder="1" applyAlignment="1" applyProtection="1">
      <alignment horizontal="center"/>
      <protection locked="0"/>
    </xf>
    <xf numFmtId="0" fontId="0" fillId="0" borderId="24" xfId="0" applyFont="1" applyBorder="1"/>
    <xf numFmtId="0" fontId="0" fillId="0" borderId="4" xfId="0" applyFont="1" applyBorder="1" applyAlignment="1" applyProtection="1">
      <alignment horizontal="center"/>
      <protection locked="0"/>
    </xf>
    <xf numFmtId="0" fontId="0" fillId="0" borderId="25" xfId="0" applyFont="1" applyBorder="1"/>
    <xf numFmtId="0" fontId="0" fillId="0" borderId="8" xfId="0" applyFont="1" applyBorder="1" applyAlignment="1" applyProtection="1">
      <alignment horizontal="center"/>
      <protection locked="0"/>
    </xf>
    <xf numFmtId="0" fontId="0" fillId="0" borderId="1" xfId="0" applyFont="1" applyBorder="1"/>
    <xf numFmtId="3" fontId="0" fillId="0" borderId="1" xfId="0" applyNumberFormat="1" applyFont="1" applyBorder="1"/>
    <xf numFmtId="0" fontId="10" fillId="5" borderId="7"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6" xfId="0" applyFont="1" applyFill="1" applyBorder="1" applyAlignment="1">
      <alignment horizontal="center" vertical="center"/>
    </xf>
    <xf numFmtId="0" fontId="2" fillId="5" borderId="4" xfId="0" applyFont="1" applyFill="1" applyBorder="1" applyAlignment="1">
      <alignment horizontal="center" vertical="center"/>
    </xf>
    <xf numFmtId="0" fontId="5" fillId="4" borderId="6"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2" fillId="5" borderId="3" xfId="0" applyFont="1" applyFill="1" applyBorder="1" applyAlignment="1">
      <alignment horizontal="center" vertical="center"/>
    </xf>
    <xf numFmtId="0" fontId="2" fillId="5" borderId="2" xfId="0" applyFont="1" applyFill="1" applyBorder="1" applyAlignment="1">
      <alignment horizontal="center" vertical="center"/>
    </xf>
    <xf numFmtId="1" fontId="2" fillId="5" borderId="3" xfId="0" applyNumberFormat="1" applyFont="1" applyFill="1" applyBorder="1" applyAlignment="1">
      <alignment horizontal="center" vertical="center" wrapText="1"/>
    </xf>
    <xf numFmtId="1" fontId="2" fillId="5" borderId="2" xfId="0" applyNumberFormat="1"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6" xfId="0" applyFont="1" applyFill="1" applyBorder="1" applyAlignment="1">
      <alignment horizontal="center" vertical="center"/>
    </xf>
    <xf numFmtId="0" fontId="10" fillId="5" borderId="4" xfId="0" applyFont="1" applyFill="1" applyBorder="1" applyAlignment="1">
      <alignment horizontal="center" vertical="center"/>
    </xf>
    <xf numFmtId="0" fontId="9" fillId="4" borderId="9"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18" fillId="0" borderId="0" xfId="0" applyFont="1" applyAlignment="1">
      <alignment horizontal="left" vertical="top" wrapText="1"/>
    </xf>
    <xf numFmtId="0" fontId="0" fillId="0" borderId="26" xfId="0" applyFont="1" applyBorder="1" applyAlignment="1">
      <alignment horizontal="center"/>
    </xf>
    <xf numFmtId="0" fontId="0" fillId="0" borderId="35" xfId="0" applyFont="1" applyBorder="1" applyAlignment="1">
      <alignment horizontal="center"/>
    </xf>
  </cellXfs>
  <cellStyles count="2">
    <cellStyle name="Normálna" xfId="0" builtinId="0"/>
    <cellStyle name="Normálna 2" xfId="1"/>
  </cellStyles>
  <dxfs count="0"/>
  <tableStyles count="0" defaultTableStyle="TableStyleMedium2" defaultPivotStyle="PivotStyleLight16"/>
  <colors>
    <mruColors>
      <color rgb="FFFF9900"/>
      <color rgb="FFFB4761"/>
      <color rgb="FFFF00FF"/>
      <color rgb="FFCC99FF"/>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K340"/>
  <sheetViews>
    <sheetView tabSelected="1" zoomScaleNormal="100" zoomScaleSheetLayoutView="70" workbookViewId="0">
      <pane ySplit="2" topLeftCell="A3" activePane="bottomLeft" state="frozen"/>
      <selection pane="bottomLeft" activeCell="A118" sqref="A118"/>
    </sheetView>
  </sheetViews>
  <sheetFormatPr defaultColWidth="9.109375" defaultRowHeight="13.2" x14ac:dyDescent="0.25"/>
  <cols>
    <col min="1" max="1" width="8.5546875" style="1" customWidth="1"/>
    <col min="2" max="2" width="8.88671875" style="1" customWidth="1"/>
    <col min="3" max="3" width="47.33203125" style="3" customWidth="1"/>
    <col min="4" max="5" width="11.44140625" style="2" customWidth="1"/>
    <col min="6" max="6" width="6.109375" style="2" customWidth="1"/>
    <col min="7" max="7" width="9.109375" style="169" customWidth="1"/>
    <col min="8" max="8" width="10.109375" style="2" customWidth="1"/>
    <col min="9" max="9" width="57.5546875" style="125" customWidth="1"/>
    <col min="10" max="10" width="51.5546875" style="1" customWidth="1"/>
    <col min="11" max="16384" width="9.109375" style="1"/>
  </cols>
  <sheetData>
    <row r="1" spans="1:9" ht="13.8" x14ac:dyDescent="0.25">
      <c r="A1" s="321" t="s">
        <v>116</v>
      </c>
      <c r="B1" s="321" t="s">
        <v>115</v>
      </c>
      <c r="C1" s="319" t="s">
        <v>114</v>
      </c>
      <c r="D1" s="323" t="s">
        <v>113</v>
      </c>
      <c r="E1" s="324"/>
      <c r="F1" s="319" t="s">
        <v>595</v>
      </c>
      <c r="G1" s="308" t="s">
        <v>596</v>
      </c>
      <c r="H1" s="319" t="s">
        <v>597</v>
      </c>
      <c r="I1" s="319" t="s">
        <v>123</v>
      </c>
    </row>
    <row r="2" spans="1:9" ht="13.8" x14ac:dyDescent="0.25">
      <c r="A2" s="322"/>
      <c r="B2" s="322"/>
      <c r="C2" s="320"/>
      <c r="D2" s="49" t="s">
        <v>112</v>
      </c>
      <c r="E2" s="49" t="s">
        <v>111</v>
      </c>
      <c r="F2" s="320"/>
      <c r="G2" s="308"/>
      <c r="H2" s="320"/>
      <c r="I2" s="320"/>
    </row>
    <row r="3" spans="1:9" ht="22.8" x14ac:dyDescent="0.25">
      <c r="A3" s="325" t="s">
        <v>219</v>
      </c>
      <c r="B3" s="326"/>
      <c r="C3" s="326"/>
      <c r="D3" s="216"/>
      <c r="E3" s="216"/>
      <c r="F3" s="216"/>
      <c r="G3" s="216"/>
      <c r="H3" s="216"/>
      <c r="I3" s="218"/>
    </row>
    <row r="4" spans="1:9" x14ac:dyDescent="0.25">
      <c r="A4" s="50" t="s">
        <v>117</v>
      </c>
      <c r="B4" s="51"/>
      <c r="C4" s="51"/>
      <c r="D4" s="51"/>
      <c r="E4" s="51"/>
      <c r="F4" s="51"/>
      <c r="G4" s="51"/>
      <c r="H4" s="51"/>
      <c r="I4" s="117"/>
    </row>
    <row r="5" spans="1:9" s="168" customFormat="1" ht="26.4" x14ac:dyDescent="0.25">
      <c r="A5" s="102" t="s">
        <v>207</v>
      </c>
      <c r="B5" s="103" t="s">
        <v>5</v>
      </c>
      <c r="C5" s="113" t="s">
        <v>510</v>
      </c>
      <c r="D5" s="104" t="s">
        <v>511</v>
      </c>
      <c r="E5" s="104" t="s">
        <v>512</v>
      </c>
      <c r="F5" s="114" t="s">
        <v>158</v>
      </c>
      <c r="G5" s="106">
        <v>1</v>
      </c>
      <c r="H5" s="105" t="s">
        <v>266</v>
      </c>
      <c r="I5" s="118" t="s">
        <v>381</v>
      </c>
    </row>
    <row r="6" spans="1:9" s="168" customFormat="1" x14ac:dyDescent="0.25">
      <c r="A6" s="248" t="s">
        <v>209</v>
      </c>
      <c r="B6" s="249" t="s">
        <v>5</v>
      </c>
      <c r="C6" s="113" t="s">
        <v>1189</v>
      </c>
      <c r="D6" s="115" t="s">
        <v>1190</v>
      </c>
      <c r="E6" s="115" t="s">
        <v>1191</v>
      </c>
      <c r="F6" s="114" t="s">
        <v>125</v>
      </c>
      <c r="G6" s="250">
        <v>1</v>
      </c>
      <c r="H6" s="116" t="s">
        <v>266</v>
      </c>
      <c r="I6" s="227" t="s">
        <v>382</v>
      </c>
    </row>
    <row r="7" spans="1:9" s="168" customFormat="1" ht="26.4" x14ac:dyDescent="0.25">
      <c r="A7" s="110" t="s">
        <v>208</v>
      </c>
      <c r="B7" s="112" t="s">
        <v>102</v>
      </c>
      <c r="C7" s="113" t="s">
        <v>513</v>
      </c>
      <c r="D7" s="104" t="s">
        <v>514</v>
      </c>
      <c r="E7" s="104" t="s">
        <v>515</v>
      </c>
      <c r="F7" s="114" t="s">
        <v>158</v>
      </c>
      <c r="G7" s="111">
        <v>1</v>
      </c>
      <c r="H7" s="126" t="s">
        <v>299</v>
      </c>
      <c r="I7" s="119" t="s">
        <v>381</v>
      </c>
    </row>
    <row r="8" spans="1:9" s="168" customFormat="1" ht="26.4" x14ac:dyDescent="0.25">
      <c r="A8" s="110" t="s">
        <v>105</v>
      </c>
      <c r="B8" s="112" t="s">
        <v>108</v>
      </c>
      <c r="C8" s="113" t="s">
        <v>516</v>
      </c>
      <c r="D8" s="104" t="s">
        <v>517</v>
      </c>
      <c r="E8" s="104" t="s">
        <v>518</v>
      </c>
      <c r="F8" s="114" t="s">
        <v>125</v>
      </c>
      <c r="G8" s="111">
        <v>1</v>
      </c>
      <c r="H8" s="203" t="s">
        <v>266</v>
      </c>
      <c r="I8" s="119" t="s">
        <v>473</v>
      </c>
    </row>
    <row r="9" spans="1:9" s="168" customFormat="1" ht="26.4" x14ac:dyDescent="0.25">
      <c r="A9" s="110" t="s">
        <v>207</v>
      </c>
      <c r="B9" s="112" t="s">
        <v>5</v>
      </c>
      <c r="C9" s="113" t="s">
        <v>519</v>
      </c>
      <c r="D9" s="104" t="s">
        <v>520</v>
      </c>
      <c r="E9" s="104" t="s">
        <v>521</v>
      </c>
      <c r="F9" s="114" t="s">
        <v>124</v>
      </c>
      <c r="G9" s="111">
        <v>1</v>
      </c>
      <c r="H9" s="203" t="s">
        <v>266</v>
      </c>
      <c r="I9" s="119" t="s">
        <v>385</v>
      </c>
    </row>
    <row r="10" spans="1:9" s="168" customFormat="1" ht="39.6" x14ac:dyDescent="0.25">
      <c r="A10" s="110" t="s">
        <v>208</v>
      </c>
      <c r="B10" s="112" t="s">
        <v>5</v>
      </c>
      <c r="C10" s="113" t="s">
        <v>1241</v>
      </c>
      <c r="D10" s="104" t="s">
        <v>522</v>
      </c>
      <c r="E10" s="104" t="s">
        <v>523</v>
      </c>
      <c r="F10" s="114" t="s">
        <v>158</v>
      </c>
      <c r="G10" s="111">
        <v>1</v>
      </c>
      <c r="H10" s="126" t="s">
        <v>299</v>
      </c>
      <c r="I10" s="119" t="s">
        <v>385</v>
      </c>
    </row>
    <row r="11" spans="1:9" s="168" customFormat="1" ht="26.4" x14ac:dyDescent="0.25">
      <c r="A11" s="110" t="s">
        <v>106</v>
      </c>
      <c r="B11" s="112" t="s">
        <v>102</v>
      </c>
      <c r="C11" s="113" t="s">
        <v>524</v>
      </c>
      <c r="D11" s="104" t="s">
        <v>525</v>
      </c>
      <c r="E11" s="104" t="s">
        <v>526</v>
      </c>
      <c r="F11" s="114" t="s">
        <v>158</v>
      </c>
      <c r="G11" s="111">
        <v>1</v>
      </c>
      <c r="H11" s="126" t="s">
        <v>299</v>
      </c>
      <c r="I11" s="119" t="s">
        <v>473</v>
      </c>
    </row>
    <row r="12" spans="1:9" s="168" customFormat="1" ht="26.4" x14ac:dyDescent="0.25">
      <c r="A12" s="110" t="s">
        <v>207</v>
      </c>
      <c r="B12" s="112" t="s">
        <v>5</v>
      </c>
      <c r="C12" s="113" t="s">
        <v>527</v>
      </c>
      <c r="D12" s="104" t="s">
        <v>528</v>
      </c>
      <c r="E12" s="104" t="s">
        <v>529</v>
      </c>
      <c r="F12" s="114" t="s">
        <v>158</v>
      </c>
      <c r="G12" s="111">
        <v>1</v>
      </c>
      <c r="H12" s="203" t="s">
        <v>266</v>
      </c>
      <c r="I12" s="119" t="s">
        <v>381</v>
      </c>
    </row>
    <row r="13" spans="1:9" s="168" customFormat="1" ht="26.4" x14ac:dyDescent="0.25">
      <c r="A13" s="110" t="s">
        <v>107</v>
      </c>
      <c r="B13" s="112">
        <v>1053</v>
      </c>
      <c r="C13" s="113" t="s">
        <v>530</v>
      </c>
      <c r="D13" s="115" t="s">
        <v>531</v>
      </c>
      <c r="E13" s="115" t="s">
        <v>532</v>
      </c>
      <c r="F13" s="114" t="s">
        <v>125</v>
      </c>
      <c r="G13" s="111">
        <v>1</v>
      </c>
      <c r="H13" s="203" t="s">
        <v>266</v>
      </c>
      <c r="I13" s="119" t="s">
        <v>474</v>
      </c>
    </row>
    <row r="14" spans="1:9" s="168" customFormat="1" ht="26.4" x14ac:dyDescent="0.25">
      <c r="A14" s="110" t="s">
        <v>208</v>
      </c>
      <c r="B14" s="112" t="s">
        <v>5</v>
      </c>
      <c r="C14" s="113" t="s">
        <v>598</v>
      </c>
      <c r="D14" s="104" t="s">
        <v>533</v>
      </c>
      <c r="E14" s="104" t="s">
        <v>534</v>
      </c>
      <c r="F14" s="114" t="s">
        <v>158</v>
      </c>
      <c r="G14" s="111">
        <v>1</v>
      </c>
      <c r="H14" s="126" t="s">
        <v>299</v>
      </c>
      <c r="I14" s="119" t="s">
        <v>385</v>
      </c>
    </row>
    <row r="15" spans="1:9" s="168" customFormat="1" ht="26.4" x14ac:dyDescent="0.25">
      <c r="A15" s="110" t="s">
        <v>107</v>
      </c>
      <c r="B15" s="112" t="s">
        <v>27</v>
      </c>
      <c r="C15" s="113" t="s">
        <v>535</v>
      </c>
      <c r="D15" s="104" t="s">
        <v>217</v>
      </c>
      <c r="E15" s="104" t="s">
        <v>218</v>
      </c>
      <c r="F15" s="114" t="s">
        <v>160</v>
      </c>
      <c r="G15" s="111">
        <v>1</v>
      </c>
      <c r="H15" s="203" t="s">
        <v>266</v>
      </c>
      <c r="I15" s="119" t="s">
        <v>475</v>
      </c>
    </row>
    <row r="16" spans="1:9" s="168" customFormat="1" ht="26.4" x14ac:dyDescent="0.25">
      <c r="A16" s="110" t="s">
        <v>209</v>
      </c>
      <c r="B16" s="112" t="s">
        <v>110</v>
      </c>
      <c r="C16" s="113" t="s">
        <v>599</v>
      </c>
      <c r="D16" s="104" t="s">
        <v>536</v>
      </c>
      <c r="E16" s="104" t="s">
        <v>537</v>
      </c>
      <c r="F16" s="114" t="s">
        <v>126</v>
      </c>
      <c r="G16" s="111">
        <v>1</v>
      </c>
      <c r="H16" s="203" t="s">
        <v>266</v>
      </c>
      <c r="I16" s="119" t="s">
        <v>475</v>
      </c>
    </row>
    <row r="17" spans="1:9" s="168" customFormat="1" ht="26.4" x14ac:dyDescent="0.25">
      <c r="A17" s="110" t="s">
        <v>206</v>
      </c>
      <c r="B17" s="112" t="s">
        <v>5</v>
      </c>
      <c r="C17" s="113" t="s">
        <v>538</v>
      </c>
      <c r="D17" s="104" t="s">
        <v>539</v>
      </c>
      <c r="E17" s="104" t="s">
        <v>540</v>
      </c>
      <c r="F17" s="114" t="s">
        <v>158</v>
      </c>
      <c r="G17" s="111">
        <v>1</v>
      </c>
      <c r="H17" s="203" t="s">
        <v>266</v>
      </c>
      <c r="I17" s="119" t="s">
        <v>476</v>
      </c>
    </row>
    <row r="18" spans="1:9" s="168" customFormat="1" ht="26.4" x14ac:dyDescent="0.25">
      <c r="A18" s="110" t="s">
        <v>106</v>
      </c>
      <c r="B18" s="112" t="s">
        <v>102</v>
      </c>
      <c r="C18" s="113" t="s">
        <v>541</v>
      </c>
      <c r="D18" s="104" t="s">
        <v>213</v>
      </c>
      <c r="E18" s="104" t="s">
        <v>214</v>
      </c>
      <c r="F18" s="114" t="s">
        <v>125</v>
      </c>
      <c r="G18" s="111">
        <v>1</v>
      </c>
      <c r="H18" s="203" t="s">
        <v>266</v>
      </c>
      <c r="I18" s="119" t="s">
        <v>477</v>
      </c>
    </row>
    <row r="19" spans="1:9" s="168" customFormat="1" ht="26.4" x14ac:dyDescent="0.25">
      <c r="A19" s="110" t="s">
        <v>210</v>
      </c>
      <c r="B19" s="112" t="s">
        <v>82</v>
      </c>
      <c r="C19" s="113" t="s">
        <v>542</v>
      </c>
      <c r="D19" s="104" t="s">
        <v>543</v>
      </c>
      <c r="E19" s="104" t="s">
        <v>544</v>
      </c>
      <c r="F19" s="114" t="s">
        <v>158</v>
      </c>
      <c r="G19" s="111">
        <v>1</v>
      </c>
      <c r="H19" s="203" t="s">
        <v>266</v>
      </c>
      <c r="I19" s="119" t="s">
        <v>478</v>
      </c>
    </row>
    <row r="20" spans="1:9" s="168" customFormat="1" ht="26.4" x14ac:dyDescent="0.25">
      <c r="A20" s="110" t="s">
        <v>105</v>
      </c>
      <c r="B20" s="112" t="s">
        <v>99</v>
      </c>
      <c r="C20" s="113" t="s">
        <v>545</v>
      </c>
      <c r="D20" s="104" t="s">
        <v>546</v>
      </c>
      <c r="E20" s="104" t="s">
        <v>547</v>
      </c>
      <c r="F20" s="114" t="s">
        <v>125</v>
      </c>
      <c r="G20" s="111">
        <v>1</v>
      </c>
      <c r="H20" s="203" t="s">
        <v>266</v>
      </c>
      <c r="I20" s="119" t="s">
        <v>384</v>
      </c>
    </row>
    <row r="21" spans="1:9" s="168" customFormat="1" ht="26.4" x14ac:dyDescent="0.25">
      <c r="A21" s="110" t="s">
        <v>207</v>
      </c>
      <c r="B21" s="112" t="s">
        <v>82</v>
      </c>
      <c r="C21" s="113" t="s">
        <v>548</v>
      </c>
      <c r="D21" s="104" t="s">
        <v>549</v>
      </c>
      <c r="E21" s="104" t="s">
        <v>550</v>
      </c>
      <c r="F21" s="114" t="s">
        <v>158</v>
      </c>
      <c r="G21" s="111">
        <v>1</v>
      </c>
      <c r="H21" s="126" t="s">
        <v>299</v>
      </c>
      <c r="I21" s="119" t="s">
        <v>479</v>
      </c>
    </row>
    <row r="22" spans="1:9" s="168" customFormat="1" ht="26.4" x14ac:dyDescent="0.25">
      <c r="A22" s="110" t="s">
        <v>107</v>
      </c>
      <c r="B22" s="112">
        <v>1067</v>
      </c>
      <c r="C22" s="113" t="s">
        <v>551</v>
      </c>
      <c r="D22" s="104" t="s">
        <v>552</v>
      </c>
      <c r="E22" s="104" t="s">
        <v>553</v>
      </c>
      <c r="F22" s="114" t="s">
        <v>125</v>
      </c>
      <c r="G22" s="111">
        <v>1</v>
      </c>
      <c r="H22" s="203" t="s">
        <v>266</v>
      </c>
      <c r="I22" s="119" t="s">
        <v>480</v>
      </c>
    </row>
    <row r="23" spans="1:9" s="168" customFormat="1" ht="26.4" x14ac:dyDescent="0.25">
      <c r="A23" s="110" t="s">
        <v>209</v>
      </c>
      <c r="B23" s="112" t="s">
        <v>5</v>
      </c>
      <c r="C23" s="113" t="s">
        <v>600</v>
      </c>
      <c r="D23" s="104" t="s">
        <v>554</v>
      </c>
      <c r="E23" s="104" t="s">
        <v>555</v>
      </c>
      <c r="F23" s="114" t="s">
        <v>158</v>
      </c>
      <c r="G23" s="111">
        <v>1</v>
      </c>
      <c r="H23" s="203" t="s">
        <v>266</v>
      </c>
      <c r="I23" s="119" t="s">
        <v>383</v>
      </c>
    </row>
    <row r="24" spans="1:9" s="168" customFormat="1" ht="26.4" x14ac:dyDescent="0.25">
      <c r="A24" s="110" t="s">
        <v>210</v>
      </c>
      <c r="B24" s="112" t="s">
        <v>110</v>
      </c>
      <c r="C24" s="113" t="s">
        <v>556</v>
      </c>
      <c r="D24" s="104" t="s">
        <v>557</v>
      </c>
      <c r="E24" s="104" t="s">
        <v>558</v>
      </c>
      <c r="F24" s="114" t="s">
        <v>126</v>
      </c>
      <c r="G24" s="111">
        <v>1</v>
      </c>
      <c r="H24" s="203" t="s">
        <v>266</v>
      </c>
      <c r="I24" s="119" t="s">
        <v>383</v>
      </c>
    </row>
    <row r="25" spans="1:9" s="168" customFormat="1" ht="26.4" x14ac:dyDescent="0.25">
      <c r="A25" s="110" t="s">
        <v>208</v>
      </c>
      <c r="B25" s="112" t="s">
        <v>102</v>
      </c>
      <c r="C25" s="113" t="s">
        <v>559</v>
      </c>
      <c r="D25" s="104" t="s">
        <v>560</v>
      </c>
      <c r="E25" s="104" t="s">
        <v>561</v>
      </c>
      <c r="F25" s="114" t="s">
        <v>158</v>
      </c>
      <c r="G25" s="111">
        <v>1</v>
      </c>
      <c r="H25" s="126" t="s">
        <v>299</v>
      </c>
      <c r="I25" s="119" t="s">
        <v>478</v>
      </c>
    </row>
    <row r="26" spans="1:9" s="168" customFormat="1" ht="39.6" x14ac:dyDescent="0.25">
      <c r="A26" s="110" t="s">
        <v>207</v>
      </c>
      <c r="B26" s="112" t="s">
        <v>5</v>
      </c>
      <c r="C26" s="113" t="s">
        <v>562</v>
      </c>
      <c r="D26" s="104" t="s">
        <v>563</v>
      </c>
      <c r="E26" s="104" t="s">
        <v>564</v>
      </c>
      <c r="F26" s="114" t="s">
        <v>126</v>
      </c>
      <c r="G26" s="111">
        <v>1</v>
      </c>
      <c r="H26" s="203" t="s">
        <v>266</v>
      </c>
      <c r="I26" s="119" t="s">
        <v>478</v>
      </c>
    </row>
    <row r="27" spans="1:9" s="168" customFormat="1" ht="26.4" x14ac:dyDescent="0.25">
      <c r="A27" s="110" t="s">
        <v>105</v>
      </c>
      <c r="B27" s="112" t="s">
        <v>99</v>
      </c>
      <c r="C27" s="113" t="s">
        <v>565</v>
      </c>
      <c r="D27" s="175" t="s">
        <v>566</v>
      </c>
      <c r="E27" s="105" t="s">
        <v>567</v>
      </c>
      <c r="F27" s="114" t="s">
        <v>568</v>
      </c>
      <c r="G27" s="111">
        <v>1</v>
      </c>
      <c r="H27" s="203" t="s">
        <v>266</v>
      </c>
      <c r="I27" s="119" t="s">
        <v>384</v>
      </c>
    </row>
    <row r="28" spans="1:9" s="168" customFormat="1" ht="26.4" x14ac:dyDescent="0.25">
      <c r="A28" s="110" t="s">
        <v>210</v>
      </c>
      <c r="B28" s="112" t="s">
        <v>5</v>
      </c>
      <c r="C28" s="113" t="s">
        <v>569</v>
      </c>
      <c r="D28" s="104" t="s">
        <v>211</v>
      </c>
      <c r="E28" s="104" t="s">
        <v>212</v>
      </c>
      <c r="F28" s="114" t="s">
        <v>126</v>
      </c>
      <c r="G28" s="111">
        <v>1</v>
      </c>
      <c r="H28" s="203" t="s">
        <v>266</v>
      </c>
      <c r="I28" s="119" t="s">
        <v>478</v>
      </c>
    </row>
    <row r="29" spans="1:9" s="168" customFormat="1" ht="26.4" x14ac:dyDescent="0.25">
      <c r="A29" s="110" t="s">
        <v>106</v>
      </c>
      <c r="B29" s="112" t="s">
        <v>109</v>
      </c>
      <c r="C29" s="113" t="s">
        <v>570</v>
      </c>
      <c r="D29" s="104" t="s">
        <v>215</v>
      </c>
      <c r="E29" s="104" t="s">
        <v>216</v>
      </c>
      <c r="F29" s="114" t="s">
        <v>125</v>
      </c>
      <c r="G29" s="111">
        <v>1</v>
      </c>
      <c r="H29" s="203" t="s">
        <v>266</v>
      </c>
      <c r="I29" s="119" t="s">
        <v>381</v>
      </c>
    </row>
    <row r="30" spans="1:9" s="168" customFormat="1" ht="39.6" x14ac:dyDescent="0.25">
      <c r="A30" s="110" t="s">
        <v>107</v>
      </c>
      <c r="B30" s="112">
        <v>1082</v>
      </c>
      <c r="C30" s="113" t="s">
        <v>571</v>
      </c>
      <c r="D30" s="104" t="s">
        <v>386</v>
      </c>
      <c r="E30" s="104" t="s">
        <v>387</v>
      </c>
      <c r="F30" s="114" t="s">
        <v>125</v>
      </c>
      <c r="G30" s="111">
        <v>1</v>
      </c>
      <c r="H30" s="203" t="s">
        <v>266</v>
      </c>
      <c r="I30" s="119" t="s">
        <v>474</v>
      </c>
    </row>
    <row r="31" spans="1:9" s="168" customFormat="1" x14ac:dyDescent="0.25">
      <c r="A31" s="184"/>
      <c r="B31" s="184"/>
      <c r="C31" s="16"/>
      <c r="D31" s="175"/>
      <c r="E31" s="175"/>
      <c r="F31" s="176"/>
      <c r="G31" s="57">
        <f>SUM(G5:G30)</f>
        <v>26</v>
      </c>
      <c r="H31" s="58" t="s">
        <v>462</v>
      </c>
      <c r="I31" s="120"/>
    </row>
    <row r="32" spans="1:9" s="168" customFormat="1" x14ac:dyDescent="0.25">
      <c r="A32" s="52" t="s">
        <v>119</v>
      </c>
      <c r="B32" s="53"/>
      <c r="C32" s="53"/>
      <c r="D32" s="53"/>
      <c r="E32" s="53"/>
      <c r="F32" s="53"/>
      <c r="G32" s="83"/>
      <c r="H32" s="53"/>
      <c r="I32" s="121"/>
    </row>
    <row r="33" spans="1:9" s="168" customFormat="1" x14ac:dyDescent="0.25">
      <c r="A33" s="188"/>
      <c r="B33" s="179"/>
      <c r="C33" s="16"/>
      <c r="D33" s="175"/>
      <c r="E33" s="175"/>
      <c r="F33" s="176"/>
      <c r="G33" s="181"/>
      <c r="H33" s="176"/>
      <c r="I33" s="120"/>
    </row>
    <row r="34" spans="1:9" s="168" customFormat="1" x14ac:dyDescent="0.25">
      <c r="A34" s="52" t="s">
        <v>120</v>
      </c>
      <c r="B34" s="53"/>
      <c r="C34" s="53"/>
      <c r="D34" s="53"/>
      <c r="E34" s="53"/>
      <c r="F34" s="53"/>
      <c r="G34" s="53"/>
      <c r="H34" s="53"/>
      <c r="I34" s="121"/>
    </row>
    <row r="35" spans="1:9" s="168" customFormat="1" x14ac:dyDescent="0.25">
      <c r="A35" s="102" t="s">
        <v>207</v>
      </c>
      <c r="B35" s="107" t="s">
        <v>5</v>
      </c>
      <c r="C35" s="113" t="s">
        <v>572</v>
      </c>
      <c r="D35" s="115" t="s">
        <v>573</v>
      </c>
      <c r="E35" s="115" t="s">
        <v>574</v>
      </c>
      <c r="F35" s="114" t="s">
        <v>156</v>
      </c>
      <c r="G35" s="106">
        <v>1</v>
      </c>
      <c r="H35" s="105" t="s">
        <v>321</v>
      </c>
      <c r="I35" s="118" t="s">
        <v>388</v>
      </c>
    </row>
    <row r="36" spans="1:9" s="168" customFormat="1" ht="39.6" x14ac:dyDescent="0.25">
      <c r="A36" s="102" t="s">
        <v>207</v>
      </c>
      <c r="B36" s="107" t="s">
        <v>82</v>
      </c>
      <c r="C36" s="113" t="s">
        <v>575</v>
      </c>
      <c r="D36" s="114" t="s">
        <v>576</v>
      </c>
      <c r="E36" s="114" t="s">
        <v>577</v>
      </c>
      <c r="F36" s="114" t="s">
        <v>158</v>
      </c>
      <c r="G36" s="106">
        <v>1</v>
      </c>
      <c r="H36" s="127" t="s">
        <v>299</v>
      </c>
      <c r="I36" s="118" t="s">
        <v>481</v>
      </c>
    </row>
    <row r="37" spans="1:9" s="168" customFormat="1" ht="26.4" x14ac:dyDescent="0.25">
      <c r="A37" s="110" t="s">
        <v>206</v>
      </c>
      <c r="B37" s="112" t="s">
        <v>5</v>
      </c>
      <c r="C37" s="113" t="s">
        <v>976</v>
      </c>
      <c r="D37" s="115" t="s">
        <v>578</v>
      </c>
      <c r="E37" s="114" t="s">
        <v>579</v>
      </c>
      <c r="F37" s="116" t="s">
        <v>160</v>
      </c>
      <c r="G37" s="111">
        <v>1</v>
      </c>
      <c r="H37" s="126" t="s">
        <v>299</v>
      </c>
      <c r="I37" s="119" t="s">
        <v>481</v>
      </c>
    </row>
    <row r="38" spans="1:9" s="168" customFormat="1" ht="26.4" x14ac:dyDescent="0.25">
      <c r="A38" s="110" t="s">
        <v>106</v>
      </c>
      <c r="B38" s="112" t="s">
        <v>102</v>
      </c>
      <c r="C38" s="113" t="s">
        <v>975</v>
      </c>
      <c r="D38" s="115" t="s">
        <v>580</v>
      </c>
      <c r="E38" s="115" t="s">
        <v>581</v>
      </c>
      <c r="F38" s="116" t="s">
        <v>158</v>
      </c>
      <c r="G38" s="111">
        <v>1</v>
      </c>
      <c r="H38" s="126" t="s">
        <v>299</v>
      </c>
      <c r="I38" s="119" t="s">
        <v>389</v>
      </c>
    </row>
    <row r="39" spans="1:9" s="168" customFormat="1" ht="26.4" x14ac:dyDescent="0.25">
      <c r="A39" s="110" t="s">
        <v>209</v>
      </c>
      <c r="B39" s="112" t="s">
        <v>5</v>
      </c>
      <c r="C39" s="113" t="s">
        <v>977</v>
      </c>
      <c r="D39" s="115" t="s">
        <v>582</v>
      </c>
      <c r="E39" s="115" t="s">
        <v>583</v>
      </c>
      <c r="F39" s="116" t="s">
        <v>156</v>
      </c>
      <c r="G39" s="111">
        <v>1</v>
      </c>
      <c r="H39" s="126" t="s">
        <v>299</v>
      </c>
      <c r="I39" s="119" t="s">
        <v>482</v>
      </c>
    </row>
    <row r="40" spans="1:9" s="168" customFormat="1" ht="26.4" x14ac:dyDescent="0.25">
      <c r="A40" s="110" t="s">
        <v>105</v>
      </c>
      <c r="B40" s="112" t="s">
        <v>99</v>
      </c>
      <c r="C40" s="113" t="s">
        <v>584</v>
      </c>
      <c r="D40" s="115" t="s">
        <v>585</v>
      </c>
      <c r="E40" s="115" t="s">
        <v>586</v>
      </c>
      <c r="F40" s="116" t="s">
        <v>158</v>
      </c>
      <c r="G40" s="111">
        <v>1</v>
      </c>
      <c r="H40" s="203" t="s">
        <v>321</v>
      </c>
      <c r="I40" s="119" t="s">
        <v>390</v>
      </c>
    </row>
    <row r="41" spans="1:9" s="168" customFormat="1" ht="26.4" x14ac:dyDescent="0.25">
      <c r="A41" s="110" t="s">
        <v>391</v>
      </c>
      <c r="B41" s="112" t="s">
        <v>5</v>
      </c>
      <c r="C41" s="113" t="s">
        <v>587</v>
      </c>
      <c r="D41" s="115" t="s">
        <v>588</v>
      </c>
      <c r="E41" s="115" t="s">
        <v>589</v>
      </c>
      <c r="F41" s="116" t="s">
        <v>156</v>
      </c>
      <c r="G41" s="111">
        <v>1</v>
      </c>
      <c r="H41" s="126" t="s">
        <v>299</v>
      </c>
      <c r="I41" s="119" t="s">
        <v>392</v>
      </c>
    </row>
    <row r="42" spans="1:9" s="168" customFormat="1" ht="26.4" x14ac:dyDescent="0.25">
      <c r="A42" s="110" t="s">
        <v>107</v>
      </c>
      <c r="B42" s="112" t="s">
        <v>76</v>
      </c>
      <c r="C42" s="113" t="s">
        <v>590</v>
      </c>
      <c r="D42" s="115" t="s">
        <v>591</v>
      </c>
      <c r="E42" s="115" t="s">
        <v>592</v>
      </c>
      <c r="F42" s="116" t="s">
        <v>156</v>
      </c>
      <c r="G42" s="111">
        <v>1</v>
      </c>
      <c r="H42" s="203" t="s">
        <v>321</v>
      </c>
      <c r="I42" s="119" t="s">
        <v>483</v>
      </c>
    </row>
    <row r="43" spans="1:9" s="168" customFormat="1" ht="26.4" x14ac:dyDescent="0.25">
      <c r="A43" s="110" t="s">
        <v>210</v>
      </c>
      <c r="B43" s="112" t="s">
        <v>5</v>
      </c>
      <c r="C43" s="113" t="s">
        <v>974</v>
      </c>
      <c r="D43" s="115" t="s">
        <v>593</v>
      </c>
      <c r="E43" s="115" t="s">
        <v>594</v>
      </c>
      <c r="F43" s="116" t="s">
        <v>158</v>
      </c>
      <c r="G43" s="111">
        <v>1</v>
      </c>
      <c r="H43" s="126" t="s">
        <v>299</v>
      </c>
      <c r="I43" s="119" t="s">
        <v>484</v>
      </c>
    </row>
    <row r="44" spans="1:9" s="168" customFormat="1" x14ac:dyDescent="0.25">
      <c r="A44" s="184"/>
      <c r="B44" s="184"/>
      <c r="C44" s="16"/>
      <c r="D44" s="175"/>
      <c r="E44" s="175"/>
      <c r="F44" s="176"/>
      <c r="G44" s="57">
        <f>SUM(G35:G43)</f>
        <v>9</v>
      </c>
      <c r="H44" s="58" t="s">
        <v>461</v>
      </c>
      <c r="I44" s="120"/>
    </row>
    <row r="45" spans="1:9" ht="22.8" x14ac:dyDescent="0.25">
      <c r="A45" s="313" t="s">
        <v>104</v>
      </c>
      <c r="B45" s="314"/>
      <c r="C45" s="327"/>
      <c r="D45" s="214"/>
      <c r="E45" s="214"/>
      <c r="F45" s="214"/>
      <c r="G45" s="214"/>
      <c r="H45" s="214"/>
      <c r="I45" s="219"/>
    </row>
    <row r="46" spans="1:9" ht="13.8" x14ac:dyDescent="0.25">
      <c r="A46" s="315" t="s">
        <v>116</v>
      </c>
      <c r="B46" s="315" t="s">
        <v>115</v>
      </c>
      <c r="C46" s="309" t="s">
        <v>114</v>
      </c>
      <c r="D46" s="311" t="s">
        <v>113</v>
      </c>
      <c r="E46" s="312"/>
      <c r="F46" s="309" t="s">
        <v>121</v>
      </c>
      <c r="G46" s="309" t="s">
        <v>118</v>
      </c>
      <c r="H46" s="309" t="s">
        <v>122</v>
      </c>
      <c r="I46" s="309" t="s">
        <v>123</v>
      </c>
    </row>
    <row r="47" spans="1:9" ht="13.8" x14ac:dyDescent="0.25">
      <c r="A47" s="316"/>
      <c r="B47" s="316"/>
      <c r="C47" s="310"/>
      <c r="D47" s="20" t="s">
        <v>112</v>
      </c>
      <c r="E47" s="20" t="s">
        <v>111</v>
      </c>
      <c r="F47" s="310"/>
      <c r="G47" s="310"/>
      <c r="H47" s="310"/>
      <c r="I47" s="310"/>
    </row>
    <row r="48" spans="1:9" x14ac:dyDescent="0.25">
      <c r="A48" s="30" t="s">
        <v>117</v>
      </c>
      <c r="B48" s="24"/>
      <c r="C48" s="24"/>
      <c r="D48" s="24"/>
      <c r="E48" s="24"/>
      <c r="F48" s="24"/>
      <c r="G48" s="24"/>
      <c r="H48" s="24"/>
      <c r="I48" s="37"/>
    </row>
    <row r="49" spans="1:9" s="168" customFormat="1" ht="26.4" x14ac:dyDescent="0.25">
      <c r="A49" s="188" t="s">
        <v>93</v>
      </c>
      <c r="B49" s="179" t="s">
        <v>98</v>
      </c>
      <c r="C49" s="172" t="s">
        <v>1155</v>
      </c>
      <c r="D49" s="176" t="s">
        <v>1156</v>
      </c>
      <c r="E49" s="176" t="s">
        <v>1157</v>
      </c>
      <c r="F49" s="187" t="s">
        <v>125</v>
      </c>
      <c r="G49" s="181">
        <v>1</v>
      </c>
      <c r="H49" s="187" t="s">
        <v>266</v>
      </c>
      <c r="I49" s="205" t="s">
        <v>896</v>
      </c>
    </row>
    <row r="50" spans="1:9" s="168" customFormat="1" ht="26.4" x14ac:dyDescent="0.25">
      <c r="A50" s="188" t="s">
        <v>93</v>
      </c>
      <c r="B50" s="179" t="s">
        <v>66</v>
      </c>
      <c r="C50" s="173" t="s">
        <v>897</v>
      </c>
      <c r="D50" s="187" t="s">
        <v>495</v>
      </c>
      <c r="E50" s="187" t="s">
        <v>496</v>
      </c>
      <c r="F50" s="187" t="s">
        <v>125</v>
      </c>
      <c r="G50" s="181">
        <v>1</v>
      </c>
      <c r="H50" s="187" t="s">
        <v>266</v>
      </c>
      <c r="I50" s="205" t="s">
        <v>435</v>
      </c>
    </row>
    <row r="51" spans="1:9" s="168" customFormat="1" x14ac:dyDescent="0.25">
      <c r="A51" s="188" t="s">
        <v>93</v>
      </c>
      <c r="B51" s="179" t="s">
        <v>99</v>
      </c>
      <c r="C51" s="173" t="s">
        <v>898</v>
      </c>
      <c r="D51" s="187" t="s">
        <v>1158</v>
      </c>
      <c r="E51" s="187" t="s">
        <v>1159</v>
      </c>
      <c r="F51" s="187" t="s">
        <v>125</v>
      </c>
      <c r="G51" s="181">
        <v>1</v>
      </c>
      <c r="H51" s="187" t="s">
        <v>266</v>
      </c>
      <c r="I51" s="205" t="s">
        <v>436</v>
      </c>
    </row>
    <row r="52" spans="1:9" s="168" customFormat="1" ht="39.6" x14ac:dyDescent="0.25">
      <c r="A52" s="189" t="s">
        <v>95</v>
      </c>
      <c r="B52" s="184" t="s">
        <v>82</v>
      </c>
      <c r="C52" s="150" t="s">
        <v>1238</v>
      </c>
      <c r="D52" s="177" t="s">
        <v>1239</v>
      </c>
      <c r="E52" s="177" t="s">
        <v>1240</v>
      </c>
      <c r="F52" s="187" t="s">
        <v>125</v>
      </c>
      <c r="G52" s="181">
        <v>1</v>
      </c>
      <c r="H52" s="105" t="s">
        <v>266</v>
      </c>
      <c r="I52" s="120" t="s">
        <v>899</v>
      </c>
    </row>
    <row r="53" spans="1:9" s="168" customFormat="1" ht="39.6" x14ac:dyDescent="0.25">
      <c r="A53" s="189" t="s">
        <v>103</v>
      </c>
      <c r="B53" s="184" t="s">
        <v>102</v>
      </c>
      <c r="C53" s="150" t="s">
        <v>978</v>
      </c>
      <c r="D53" s="177" t="s">
        <v>929</v>
      </c>
      <c r="E53" s="177" t="s">
        <v>924</v>
      </c>
      <c r="F53" s="187" t="s">
        <v>125</v>
      </c>
      <c r="G53" s="181">
        <v>1</v>
      </c>
      <c r="H53" s="203" t="s">
        <v>266</v>
      </c>
      <c r="I53" s="120" t="s">
        <v>900</v>
      </c>
    </row>
    <row r="54" spans="1:9" s="169" customFormat="1" ht="52.8" x14ac:dyDescent="0.3">
      <c r="A54" s="189" t="s">
        <v>94</v>
      </c>
      <c r="B54" s="182" t="s">
        <v>80</v>
      </c>
      <c r="C54" s="150" t="s">
        <v>979</v>
      </c>
      <c r="D54" s="177" t="s">
        <v>930</v>
      </c>
      <c r="E54" s="177" t="s">
        <v>925</v>
      </c>
      <c r="F54" s="187" t="s">
        <v>125</v>
      </c>
      <c r="G54" s="181">
        <v>1</v>
      </c>
      <c r="H54" s="203" t="s">
        <v>266</v>
      </c>
      <c r="I54" s="120" t="s">
        <v>901</v>
      </c>
    </row>
    <row r="55" spans="1:9" s="168" customFormat="1" ht="39.6" x14ac:dyDescent="0.25">
      <c r="A55" s="189" t="s">
        <v>103</v>
      </c>
      <c r="B55" s="184" t="s">
        <v>82</v>
      </c>
      <c r="C55" s="150" t="s">
        <v>980</v>
      </c>
      <c r="D55" s="177" t="s">
        <v>931</v>
      </c>
      <c r="E55" s="177" t="s">
        <v>926</v>
      </c>
      <c r="F55" s="187" t="s">
        <v>125</v>
      </c>
      <c r="G55" s="181">
        <v>1</v>
      </c>
      <c r="H55" s="203" t="s">
        <v>266</v>
      </c>
      <c r="I55" s="120" t="s">
        <v>902</v>
      </c>
    </row>
    <row r="56" spans="1:9" s="168" customFormat="1" ht="52.8" x14ac:dyDescent="0.25">
      <c r="A56" s="189" t="s">
        <v>94</v>
      </c>
      <c r="B56" s="184" t="s">
        <v>80</v>
      </c>
      <c r="C56" s="150" t="s">
        <v>981</v>
      </c>
      <c r="D56" s="177" t="s">
        <v>932</v>
      </c>
      <c r="E56" s="177" t="s">
        <v>927</v>
      </c>
      <c r="F56" s="187" t="s">
        <v>125</v>
      </c>
      <c r="G56" s="181">
        <v>1</v>
      </c>
      <c r="H56" s="203" t="s">
        <v>266</v>
      </c>
      <c r="I56" s="120" t="s">
        <v>901</v>
      </c>
    </row>
    <row r="57" spans="1:9" s="168" customFormat="1" ht="52.8" x14ac:dyDescent="0.25">
      <c r="A57" s="189" t="s">
        <v>94</v>
      </c>
      <c r="B57" s="182" t="s">
        <v>64</v>
      </c>
      <c r="C57" s="150" t="s">
        <v>982</v>
      </c>
      <c r="D57" s="177" t="s">
        <v>933</v>
      </c>
      <c r="E57" s="177" t="s">
        <v>928</v>
      </c>
      <c r="F57" s="187" t="s">
        <v>125</v>
      </c>
      <c r="G57" s="181">
        <v>1</v>
      </c>
      <c r="H57" s="203" t="s">
        <v>266</v>
      </c>
      <c r="I57" s="120" t="s">
        <v>903</v>
      </c>
    </row>
    <row r="58" spans="1:9" s="168" customFormat="1" ht="26.4" x14ac:dyDescent="0.25">
      <c r="A58" s="212" t="s">
        <v>95</v>
      </c>
      <c r="B58" s="184" t="s">
        <v>27</v>
      </c>
      <c r="C58" s="150" t="s">
        <v>437</v>
      </c>
      <c r="D58" s="177" t="s">
        <v>1242</v>
      </c>
      <c r="E58" s="177" t="s">
        <v>1245</v>
      </c>
      <c r="F58" s="193" t="s">
        <v>158</v>
      </c>
      <c r="G58" s="180">
        <v>1</v>
      </c>
      <c r="H58" s="203" t="s">
        <v>266</v>
      </c>
      <c r="I58" s="122" t="s">
        <v>904</v>
      </c>
    </row>
    <row r="59" spans="1:9" s="168" customFormat="1" ht="26.4" x14ac:dyDescent="0.25">
      <c r="A59" s="212" t="s">
        <v>95</v>
      </c>
      <c r="B59" s="184" t="s">
        <v>27</v>
      </c>
      <c r="C59" s="150" t="s">
        <v>438</v>
      </c>
      <c r="D59" s="177" t="s">
        <v>1243</v>
      </c>
      <c r="E59" s="177" t="s">
        <v>1246</v>
      </c>
      <c r="F59" s="193" t="s">
        <v>158</v>
      </c>
      <c r="G59" s="180">
        <v>1</v>
      </c>
      <c r="H59" s="203" t="s">
        <v>266</v>
      </c>
      <c r="I59" s="122" t="s">
        <v>904</v>
      </c>
    </row>
    <row r="60" spans="1:9" s="168" customFormat="1" ht="26.4" x14ac:dyDescent="0.25">
      <c r="A60" s="213" t="s">
        <v>95</v>
      </c>
      <c r="B60" s="178" t="s">
        <v>41</v>
      </c>
      <c r="C60" s="158" t="s">
        <v>439</v>
      </c>
      <c r="D60" s="177" t="s">
        <v>1244</v>
      </c>
      <c r="E60" s="177" t="s">
        <v>1247</v>
      </c>
      <c r="F60" s="193" t="s">
        <v>124</v>
      </c>
      <c r="G60" s="180">
        <v>1</v>
      </c>
      <c r="H60" s="203" t="s">
        <v>266</v>
      </c>
      <c r="I60" s="122" t="s">
        <v>904</v>
      </c>
    </row>
    <row r="61" spans="1:9" s="168" customFormat="1" ht="39.6" x14ac:dyDescent="0.25">
      <c r="A61" s="188" t="s">
        <v>101</v>
      </c>
      <c r="B61" s="179" t="s">
        <v>66</v>
      </c>
      <c r="C61" s="173" t="s">
        <v>1160</v>
      </c>
      <c r="D61" s="176" t="s">
        <v>1161</v>
      </c>
      <c r="E61" s="176" t="s">
        <v>1162</v>
      </c>
      <c r="F61" s="187" t="s">
        <v>125</v>
      </c>
      <c r="G61" s="181">
        <v>1</v>
      </c>
      <c r="H61" s="187" t="s">
        <v>266</v>
      </c>
      <c r="I61" s="120" t="s">
        <v>189</v>
      </c>
    </row>
    <row r="62" spans="1:9" s="168" customFormat="1" ht="39.6" x14ac:dyDescent="0.25">
      <c r="A62" s="188" t="s">
        <v>101</v>
      </c>
      <c r="B62" s="179" t="s">
        <v>88</v>
      </c>
      <c r="C62" s="173" t="s">
        <v>1163</v>
      </c>
      <c r="D62" s="176" t="s">
        <v>1164</v>
      </c>
      <c r="E62" s="176" t="s">
        <v>1165</v>
      </c>
      <c r="F62" s="187" t="s">
        <v>125</v>
      </c>
      <c r="G62" s="181">
        <v>1</v>
      </c>
      <c r="H62" s="187" t="s">
        <v>266</v>
      </c>
      <c r="I62" s="120" t="s">
        <v>1166</v>
      </c>
    </row>
    <row r="63" spans="1:9" s="168" customFormat="1" ht="39.6" x14ac:dyDescent="0.25">
      <c r="A63" s="188" t="s">
        <v>101</v>
      </c>
      <c r="B63" s="179" t="s">
        <v>100</v>
      </c>
      <c r="C63" s="173" t="s">
        <v>905</v>
      </c>
      <c r="D63" s="176" t="s">
        <v>501</v>
      </c>
      <c r="E63" s="176" t="s">
        <v>497</v>
      </c>
      <c r="F63" s="187" t="s">
        <v>125</v>
      </c>
      <c r="G63" s="181">
        <v>1</v>
      </c>
      <c r="H63" s="187" t="s">
        <v>266</v>
      </c>
      <c r="I63" s="120" t="s">
        <v>190</v>
      </c>
    </row>
    <row r="64" spans="1:9" s="168" customFormat="1" ht="39.6" x14ac:dyDescent="0.25">
      <c r="A64" s="188" t="s">
        <v>101</v>
      </c>
      <c r="B64" s="179" t="s">
        <v>100</v>
      </c>
      <c r="C64" s="173" t="s">
        <v>906</v>
      </c>
      <c r="D64" s="176" t="s">
        <v>502</v>
      </c>
      <c r="E64" s="176" t="s">
        <v>498</v>
      </c>
      <c r="F64" s="187" t="s">
        <v>125</v>
      </c>
      <c r="G64" s="181">
        <v>1</v>
      </c>
      <c r="H64" s="187" t="s">
        <v>266</v>
      </c>
      <c r="I64" s="120" t="s">
        <v>191</v>
      </c>
    </row>
    <row r="65" spans="1:9" s="168" customFormat="1" ht="66" x14ac:dyDescent="0.25">
      <c r="A65" s="188" t="s">
        <v>92</v>
      </c>
      <c r="B65" s="179" t="s">
        <v>97</v>
      </c>
      <c r="C65" s="173" t="s">
        <v>1167</v>
      </c>
      <c r="D65" s="204" t="s">
        <v>1168</v>
      </c>
      <c r="E65" s="204" t="s">
        <v>1169</v>
      </c>
      <c r="F65" s="187" t="s">
        <v>125</v>
      </c>
      <c r="G65" s="181">
        <v>1</v>
      </c>
      <c r="H65" s="176" t="s">
        <v>266</v>
      </c>
      <c r="I65" s="120" t="s">
        <v>440</v>
      </c>
    </row>
    <row r="66" spans="1:9" s="168" customFormat="1" ht="79.2" x14ac:dyDescent="0.25">
      <c r="A66" s="188" t="s">
        <v>92</v>
      </c>
      <c r="B66" s="179" t="s">
        <v>196</v>
      </c>
      <c r="C66" s="173" t="s">
        <v>1170</v>
      </c>
      <c r="D66" s="204" t="s">
        <v>1171</v>
      </c>
      <c r="E66" s="204" t="s">
        <v>1172</v>
      </c>
      <c r="F66" s="187" t="s">
        <v>125</v>
      </c>
      <c r="G66" s="181">
        <v>1</v>
      </c>
      <c r="H66" s="176" t="s">
        <v>266</v>
      </c>
      <c r="I66" s="120" t="s">
        <v>441</v>
      </c>
    </row>
    <row r="67" spans="1:9" s="168" customFormat="1" ht="79.2" x14ac:dyDescent="0.25">
      <c r="A67" s="188" t="s">
        <v>92</v>
      </c>
      <c r="B67" s="179" t="s">
        <v>96</v>
      </c>
      <c r="C67" s="173" t="s">
        <v>1173</v>
      </c>
      <c r="D67" s="170" t="s">
        <v>1174</v>
      </c>
      <c r="E67" s="170" t="s">
        <v>1175</v>
      </c>
      <c r="F67" s="187" t="s">
        <v>125</v>
      </c>
      <c r="G67" s="181">
        <v>1</v>
      </c>
      <c r="H67" s="176" t="s">
        <v>266</v>
      </c>
      <c r="I67" s="120" t="s">
        <v>1038</v>
      </c>
    </row>
    <row r="68" spans="1:9" s="168" customFormat="1" ht="79.2" x14ac:dyDescent="0.25">
      <c r="A68" s="188" t="s">
        <v>92</v>
      </c>
      <c r="B68" s="179" t="s">
        <v>64</v>
      </c>
      <c r="C68" s="173" t="s">
        <v>1176</v>
      </c>
      <c r="D68" s="171" t="s">
        <v>1177</v>
      </c>
      <c r="E68" s="171" t="s">
        <v>1178</v>
      </c>
      <c r="F68" s="187" t="s">
        <v>125</v>
      </c>
      <c r="G68" s="181">
        <v>1</v>
      </c>
      <c r="H68" s="176" t="s">
        <v>266</v>
      </c>
      <c r="I68" s="120" t="s">
        <v>1037</v>
      </c>
    </row>
    <row r="69" spans="1:9" s="168" customFormat="1" ht="66" x14ac:dyDescent="0.25">
      <c r="A69" s="186" t="s">
        <v>442</v>
      </c>
      <c r="B69" s="179" t="s">
        <v>192</v>
      </c>
      <c r="C69" s="172" t="s">
        <v>907</v>
      </c>
      <c r="D69" s="176" t="s">
        <v>1179</v>
      </c>
      <c r="E69" s="176" t="s">
        <v>1180</v>
      </c>
      <c r="F69" s="187" t="s">
        <v>125</v>
      </c>
      <c r="G69" s="181">
        <v>1</v>
      </c>
      <c r="H69" s="176" t="s">
        <v>266</v>
      </c>
      <c r="I69" s="120" t="s">
        <v>443</v>
      </c>
    </row>
    <row r="70" spans="1:9" s="168" customFormat="1" ht="52.8" x14ac:dyDescent="0.25">
      <c r="A70" s="186" t="s">
        <v>442</v>
      </c>
      <c r="B70" s="179" t="s">
        <v>1181</v>
      </c>
      <c r="C70" s="172" t="s">
        <v>1182</v>
      </c>
      <c r="D70" s="176" t="s">
        <v>1183</v>
      </c>
      <c r="E70" s="176" t="s">
        <v>1184</v>
      </c>
      <c r="F70" s="187" t="s">
        <v>125</v>
      </c>
      <c r="G70" s="181">
        <v>1</v>
      </c>
      <c r="H70" s="176" t="s">
        <v>266</v>
      </c>
      <c r="I70" s="120" t="s">
        <v>1185</v>
      </c>
    </row>
    <row r="71" spans="1:9" s="168" customFormat="1" ht="79.2" x14ac:dyDescent="0.25">
      <c r="A71" s="186" t="s">
        <v>442</v>
      </c>
      <c r="B71" s="179" t="s">
        <v>923</v>
      </c>
      <c r="C71" s="172" t="s">
        <v>908</v>
      </c>
      <c r="D71" s="176" t="s">
        <v>444</v>
      </c>
      <c r="E71" s="176" t="s">
        <v>499</v>
      </c>
      <c r="F71" s="187" t="s">
        <v>125</v>
      </c>
      <c r="G71" s="181">
        <v>1</v>
      </c>
      <c r="H71" s="176" t="s">
        <v>266</v>
      </c>
      <c r="I71" s="120" t="s">
        <v>445</v>
      </c>
    </row>
    <row r="72" spans="1:9" s="168" customFormat="1" ht="52.8" x14ac:dyDescent="0.25">
      <c r="A72" s="186" t="s">
        <v>442</v>
      </c>
      <c r="B72" s="179" t="s">
        <v>193</v>
      </c>
      <c r="C72" s="172" t="s">
        <v>909</v>
      </c>
      <c r="D72" s="176" t="s">
        <v>446</v>
      </c>
      <c r="E72" s="176" t="s">
        <v>447</v>
      </c>
      <c r="F72" s="187" t="s">
        <v>125</v>
      </c>
      <c r="G72" s="181">
        <v>1</v>
      </c>
      <c r="H72" s="176" t="s">
        <v>266</v>
      </c>
      <c r="I72" s="120" t="s">
        <v>448</v>
      </c>
    </row>
    <row r="73" spans="1:9" s="168" customFormat="1" ht="79.2" x14ac:dyDescent="0.25">
      <c r="A73" s="186" t="s">
        <v>442</v>
      </c>
      <c r="B73" s="179" t="s">
        <v>194</v>
      </c>
      <c r="C73" s="172" t="s">
        <v>910</v>
      </c>
      <c r="D73" s="176" t="s">
        <v>449</v>
      </c>
      <c r="E73" s="176" t="s">
        <v>450</v>
      </c>
      <c r="F73" s="187" t="s">
        <v>125</v>
      </c>
      <c r="G73" s="181">
        <v>1</v>
      </c>
      <c r="H73" s="176" t="s">
        <v>266</v>
      </c>
      <c r="I73" s="120" t="s">
        <v>451</v>
      </c>
    </row>
    <row r="74" spans="1:9" s="168" customFormat="1" ht="79.2" x14ac:dyDescent="0.25">
      <c r="A74" s="186" t="s">
        <v>442</v>
      </c>
      <c r="B74" s="179" t="s">
        <v>195</v>
      </c>
      <c r="C74" s="172" t="s">
        <v>911</v>
      </c>
      <c r="D74" s="175" t="s">
        <v>503</v>
      </c>
      <c r="E74" s="175" t="s">
        <v>500</v>
      </c>
      <c r="F74" s="187" t="s">
        <v>125</v>
      </c>
      <c r="G74" s="181">
        <v>1</v>
      </c>
      <c r="H74" s="176" t="s">
        <v>266</v>
      </c>
      <c r="I74" s="120" t="s">
        <v>452</v>
      </c>
    </row>
    <row r="75" spans="1:9" s="168" customFormat="1" x14ac:dyDescent="0.25">
      <c r="A75" s="29"/>
      <c r="B75" s="29"/>
      <c r="C75" s="17"/>
      <c r="D75" s="7"/>
      <c r="E75" s="7"/>
      <c r="F75" s="21"/>
      <c r="G75" s="63">
        <f>SUM(G49:G74)</f>
        <v>26</v>
      </c>
      <c r="H75" s="65" t="s">
        <v>434</v>
      </c>
      <c r="I75" s="122"/>
    </row>
    <row r="76" spans="1:9" s="168" customFormat="1" x14ac:dyDescent="0.25">
      <c r="A76" s="44" t="s">
        <v>119</v>
      </c>
      <c r="B76" s="45"/>
      <c r="C76" s="45"/>
      <c r="D76" s="45"/>
      <c r="E76" s="45"/>
      <c r="F76" s="45"/>
      <c r="G76" s="45"/>
      <c r="H76" s="45"/>
      <c r="I76" s="231"/>
    </row>
    <row r="77" spans="1:9" s="168" customFormat="1" ht="39.6" x14ac:dyDescent="0.25">
      <c r="A77" s="188" t="s">
        <v>93</v>
      </c>
      <c r="B77" s="179" t="s">
        <v>66</v>
      </c>
      <c r="C77" s="144" t="s">
        <v>912</v>
      </c>
      <c r="D77" s="187" t="s">
        <v>913</v>
      </c>
      <c r="E77" s="187" t="s">
        <v>914</v>
      </c>
      <c r="F77" s="187" t="s">
        <v>156</v>
      </c>
      <c r="G77" s="181">
        <v>1</v>
      </c>
      <c r="H77" s="187" t="s">
        <v>297</v>
      </c>
      <c r="I77" s="205" t="s">
        <v>915</v>
      </c>
    </row>
    <row r="78" spans="1:9" s="168" customFormat="1" ht="39.6" x14ac:dyDescent="0.25">
      <c r="A78" s="171" t="s">
        <v>94</v>
      </c>
      <c r="B78" s="171" t="s">
        <v>453</v>
      </c>
      <c r="C78" s="150" t="s">
        <v>916</v>
      </c>
      <c r="D78" s="187" t="s">
        <v>934</v>
      </c>
      <c r="E78" s="187" t="s">
        <v>935</v>
      </c>
      <c r="F78" s="187" t="s">
        <v>156</v>
      </c>
      <c r="G78" s="181">
        <v>1</v>
      </c>
      <c r="H78" s="105" t="s">
        <v>297</v>
      </c>
      <c r="I78" s="120" t="s">
        <v>917</v>
      </c>
    </row>
    <row r="79" spans="1:9" s="168" customFormat="1" ht="39.6" x14ac:dyDescent="0.25">
      <c r="A79" s="189" t="s">
        <v>92</v>
      </c>
      <c r="B79" s="200" t="s">
        <v>71</v>
      </c>
      <c r="C79" s="145" t="s">
        <v>1028</v>
      </c>
      <c r="D79" s="145" t="s">
        <v>1186</v>
      </c>
      <c r="E79" s="145" t="s">
        <v>1187</v>
      </c>
      <c r="F79" s="146" t="s">
        <v>156</v>
      </c>
      <c r="G79" s="181">
        <v>1</v>
      </c>
      <c r="H79" s="187" t="s">
        <v>297</v>
      </c>
      <c r="I79" s="120" t="s">
        <v>454</v>
      </c>
    </row>
    <row r="80" spans="1:9" s="168" customFormat="1" ht="79.2" x14ac:dyDescent="0.25">
      <c r="A80" s="186" t="s">
        <v>442</v>
      </c>
      <c r="B80" s="184" t="s">
        <v>197</v>
      </c>
      <c r="C80" s="172" t="s">
        <v>983</v>
      </c>
      <c r="D80" s="173" t="s">
        <v>471</v>
      </c>
      <c r="E80" s="173" t="s">
        <v>472</v>
      </c>
      <c r="F80" s="187" t="s">
        <v>156</v>
      </c>
      <c r="G80" s="181">
        <v>1</v>
      </c>
      <c r="H80" s="187" t="s">
        <v>297</v>
      </c>
      <c r="I80" s="120" t="s">
        <v>451</v>
      </c>
    </row>
    <row r="81" spans="1:11" s="168" customFormat="1" ht="66" x14ac:dyDescent="0.25">
      <c r="A81" s="186" t="s">
        <v>442</v>
      </c>
      <c r="B81" s="184" t="s">
        <v>984</v>
      </c>
      <c r="C81" s="172" t="s">
        <v>1031</v>
      </c>
      <c r="D81" s="173" t="s">
        <v>985</v>
      </c>
      <c r="E81" s="173" t="s">
        <v>986</v>
      </c>
      <c r="F81" s="187" t="s">
        <v>156</v>
      </c>
      <c r="G81" s="181">
        <v>1</v>
      </c>
      <c r="H81" s="187" t="s">
        <v>297</v>
      </c>
      <c r="I81" s="120" t="s">
        <v>987</v>
      </c>
    </row>
    <row r="82" spans="1:11" s="168" customFormat="1" x14ac:dyDescent="0.25">
      <c r="A82" s="171"/>
      <c r="B82" s="171"/>
      <c r="C82" s="18"/>
      <c r="D82" s="8"/>
      <c r="E82" s="8"/>
      <c r="F82" s="176"/>
      <c r="G82" s="57">
        <f>SUM(G77:G81)</f>
        <v>5</v>
      </c>
      <c r="H82" s="58" t="s">
        <v>945</v>
      </c>
      <c r="I82" s="120"/>
    </row>
    <row r="83" spans="1:11" s="168" customFormat="1" x14ac:dyDescent="0.25">
      <c r="A83" s="44" t="s">
        <v>120</v>
      </c>
      <c r="B83" s="45"/>
      <c r="C83" s="45"/>
      <c r="D83" s="45"/>
      <c r="E83" s="45"/>
      <c r="F83" s="45"/>
      <c r="G83" s="45"/>
      <c r="H83" s="45"/>
      <c r="I83" s="231"/>
      <c r="K83" s="101"/>
    </row>
    <row r="84" spans="1:11" s="168" customFormat="1" ht="39.6" x14ac:dyDescent="0.25">
      <c r="A84" s="183" t="s">
        <v>95</v>
      </c>
      <c r="B84" s="171" t="s">
        <v>5</v>
      </c>
      <c r="C84" s="150" t="s">
        <v>918</v>
      </c>
      <c r="D84" s="177" t="s">
        <v>504</v>
      </c>
      <c r="E84" s="177" t="s">
        <v>507</v>
      </c>
      <c r="F84" s="187" t="s">
        <v>156</v>
      </c>
      <c r="G84" s="181">
        <v>2</v>
      </c>
      <c r="H84" s="203" t="s">
        <v>937</v>
      </c>
      <c r="I84" s="120" t="s">
        <v>919</v>
      </c>
    </row>
    <row r="85" spans="1:11" s="168" customFormat="1" ht="52.8" x14ac:dyDescent="0.25">
      <c r="A85" s="184" t="s">
        <v>101</v>
      </c>
      <c r="B85" s="184" t="s">
        <v>100</v>
      </c>
      <c r="C85" s="172" t="s">
        <v>920</v>
      </c>
      <c r="D85" s="176" t="s">
        <v>505</v>
      </c>
      <c r="E85" s="176" t="s">
        <v>508</v>
      </c>
      <c r="F85" s="187" t="s">
        <v>156</v>
      </c>
      <c r="G85" s="181">
        <v>1</v>
      </c>
      <c r="H85" s="187" t="s">
        <v>321</v>
      </c>
      <c r="I85" s="205" t="s">
        <v>921</v>
      </c>
    </row>
    <row r="86" spans="1:11" s="168" customFormat="1" ht="79.2" x14ac:dyDescent="0.25">
      <c r="A86" s="186" t="s">
        <v>442</v>
      </c>
      <c r="B86" s="184" t="s">
        <v>1029</v>
      </c>
      <c r="C86" s="172" t="s">
        <v>1030</v>
      </c>
      <c r="D86" s="175" t="s">
        <v>506</v>
      </c>
      <c r="E86" s="175" t="s">
        <v>509</v>
      </c>
      <c r="F86" s="187" t="s">
        <v>158</v>
      </c>
      <c r="G86" s="181">
        <v>1</v>
      </c>
      <c r="H86" s="187" t="s">
        <v>321</v>
      </c>
      <c r="I86" s="120" t="s">
        <v>922</v>
      </c>
    </row>
    <row r="87" spans="1:11" s="168" customFormat="1" x14ac:dyDescent="0.25">
      <c r="A87" s="171"/>
      <c r="B87" s="171"/>
      <c r="C87" s="18"/>
      <c r="D87" s="8"/>
      <c r="E87" s="8"/>
      <c r="F87" s="176"/>
      <c r="G87" s="63">
        <f>SUM(G84:G86)</f>
        <v>4</v>
      </c>
      <c r="H87" s="65" t="s">
        <v>944</v>
      </c>
      <c r="I87" s="122"/>
    </row>
    <row r="88" spans="1:11" ht="22.8" x14ac:dyDescent="0.25">
      <c r="A88" s="313" t="s">
        <v>81</v>
      </c>
      <c r="B88" s="314"/>
      <c r="C88" s="327"/>
      <c r="D88" s="214"/>
      <c r="E88" s="214"/>
      <c r="F88" s="214"/>
      <c r="G88" s="214"/>
      <c r="H88" s="214"/>
      <c r="I88" s="219"/>
    </row>
    <row r="89" spans="1:11" ht="13.8" x14ac:dyDescent="0.25">
      <c r="A89" s="315" t="s">
        <v>116</v>
      </c>
      <c r="B89" s="315" t="s">
        <v>115</v>
      </c>
      <c r="C89" s="309" t="s">
        <v>114</v>
      </c>
      <c r="D89" s="311" t="s">
        <v>113</v>
      </c>
      <c r="E89" s="312"/>
      <c r="F89" s="309" t="s">
        <v>121</v>
      </c>
      <c r="G89" s="309" t="s">
        <v>118</v>
      </c>
      <c r="H89" s="309" t="s">
        <v>122</v>
      </c>
      <c r="I89" s="309" t="s">
        <v>123</v>
      </c>
    </row>
    <row r="90" spans="1:11" ht="13.8" x14ac:dyDescent="0.25">
      <c r="A90" s="316"/>
      <c r="B90" s="316"/>
      <c r="C90" s="310"/>
      <c r="D90" s="20" t="s">
        <v>112</v>
      </c>
      <c r="E90" s="20" t="s">
        <v>111</v>
      </c>
      <c r="F90" s="310"/>
      <c r="G90" s="310"/>
      <c r="H90" s="310"/>
      <c r="I90" s="310"/>
    </row>
    <row r="91" spans="1:11" x14ac:dyDescent="0.25">
      <c r="A91" s="30" t="s">
        <v>117</v>
      </c>
      <c r="B91" s="24"/>
      <c r="C91" s="24"/>
      <c r="D91" s="24"/>
      <c r="E91" s="24"/>
      <c r="F91" s="24"/>
      <c r="G91" s="24"/>
      <c r="H91" s="24"/>
      <c r="I91" s="37"/>
    </row>
    <row r="92" spans="1:11" s="168" customFormat="1" ht="39.6" x14ac:dyDescent="0.25">
      <c r="A92" s="23" t="s">
        <v>70</v>
      </c>
      <c r="B92" s="171" t="s">
        <v>65</v>
      </c>
      <c r="C92" s="172" t="s">
        <v>716</v>
      </c>
      <c r="D92" s="11" t="s">
        <v>740</v>
      </c>
      <c r="E92" s="11" t="s">
        <v>763</v>
      </c>
      <c r="F92" s="193" t="s">
        <v>124</v>
      </c>
      <c r="G92" s="180">
        <v>1</v>
      </c>
      <c r="H92" s="21" t="s">
        <v>266</v>
      </c>
      <c r="I92" s="122" t="s">
        <v>267</v>
      </c>
    </row>
    <row r="93" spans="1:11" s="168" customFormat="1" ht="52.8" x14ac:dyDescent="0.25">
      <c r="A93" s="23" t="s">
        <v>808</v>
      </c>
      <c r="B93" s="171" t="s">
        <v>68</v>
      </c>
      <c r="C93" s="172" t="s">
        <v>853</v>
      </c>
      <c r="D93" s="11" t="s">
        <v>741</v>
      </c>
      <c r="E93" s="11" t="s">
        <v>764</v>
      </c>
      <c r="F93" s="193" t="s">
        <v>568</v>
      </c>
      <c r="G93" s="180">
        <v>1</v>
      </c>
      <c r="H93" s="21" t="s">
        <v>266</v>
      </c>
      <c r="I93" s="122" t="s">
        <v>268</v>
      </c>
    </row>
    <row r="94" spans="1:11" s="168" customFormat="1" ht="39.6" x14ac:dyDescent="0.25">
      <c r="A94" s="23" t="s">
        <v>70</v>
      </c>
      <c r="B94" s="171" t="s">
        <v>41</v>
      </c>
      <c r="C94" s="172" t="s">
        <v>1032</v>
      </c>
      <c r="D94" s="11" t="s">
        <v>742</v>
      </c>
      <c r="E94" s="11" t="s">
        <v>765</v>
      </c>
      <c r="F94" s="193" t="s">
        <v>126</v>
      </c>
      <c r="G94" s="180">
        <v>1</v>
      </c>
      <c r="H94" s="21" t="s">
        <v>266</v>
      </c>
      <c r="I94" s="122" t="s">
        <v>269</v>
      </c>
    </row>
    <row r="95" spans="1:11" s="168" customFormat="1" ht="79.2" x14ac:dyDescent="0.25">
      <c r="A95" s="188" t="s">
        <v>806</v>
      </c>
      <c r="B95" s="179" t="s">
        <v>65</v>
      </c>
      <c r="C95" s="172" t="s">
        <v>717</v>
      </c>
      <c r="D95" s="164" t="s">
        <v>743</v>
      </c>
      <c r="E95" s="164" t="s">
        <v>766</v>
      </c>
      <c r="F95" s="193" t="s">
        <v>125</v>
      </c>
      <c r="G95" s="180">
        <v>1</v>
      </c>
      <c r="H95" s="21" t="s">
        <v>266</v>
      </c>
      <c r="I95" s="122" t="s">
        <v>270</v>
      </c>
    </row>
    <row r="96" spans="1:11" s="168" customFormat="1" ht="105.6" x14ac:dyDescent="0.25">
      <c r="A96" s="188" t="s">
        <v>806</v>
      </c>
      <c r="B96" s="178" t="s">
        <v>35</v>
      </c>
      <c r="C96" s="172" t="s">
        <v>718</v>
      </c>
      <c r="D96" s="164" t="s">
        <v>744</v>
      </c>
      <c r="E96" s="164" t="s">
        <v>767</v>
      </c>
      <c r="F96" s="193" t="s">
        <v>125</v>
      </c>
      <c r="G96" s="180">
        <v>1</v>
      </c>
      <c r="H96" s="176" t="s">
        <v>266</v>
      </c>
      <c r="I96" s="122" t="s">
        <v>271</v>
      </c>
    </row>
    <row r="97" spans="1:9" s="168" customFormat="1" ht="39.6" x14ac:dyDescent="0.25">
      <c r="A97" s="23" t="s">
        <v>72</v>
      </c>
      <c r="B97" s="178" t="s">
        <v>71</v>
      </c>
      <c r="C97" s="165" t="s">
        <v>719</v>
      </c>
      <c r="D97" s="164" t="s">
        <v>745</v>
      </c>
      <c r="E97" s="164" t="s">
        <v>768</v>
      </c>
      <c r="F97" s="193" t="s">
        <v>125</v>
      </c>
      <c r="G97" s="180">
        <v>1</v>
      </c>
      <c r="H97" s="21" t="s">
        <v>266</v>
      </c>
      <c r="I97" s="122" t="s">
        <v>272</v>
      </c>
    </row>
    <row r="98" spans="1:9" s="168" customFormat="1" ht="105.6" x14ac:dyDescent="0.25">
      <c r="A98" s="23" t="s">
        <v>69</v>
      </c>
      <c r="B98" s="178" t="s">
        <v>76</v>
      </c>
      <c r="C98" s="172" t="s">
        <v>884</v>
      </c>
      <c r="D98" s="164" t="s">
        <v>882</v>
      </c>
      <c r="E98" s="164" t="s">
        <v>883</v>
      </c>
      <c r="F98" s="193" t="s">
        <v>124</v>
      </c>
      <c r="G98" s="180">
        <v>1</v>
      </c>
      <c r="H98" s="21" t="s">
        <v>266</v>
      </c>
      <c r="I98" s="170" t="s">
        <v>1045</v>
      </c>
    </row>
    <row r="99" spans="1:9" s="168" customFormat="1" ht="39.6" x14ac:dyDescent="0.25">
      <c r="A99" s="173" t="s">
        <v>67</v>
      </c>
      <c r="B99" s="173" t="s">
        <v>66</v>
      </c>
      <c r="C99" s="172" t="s">
        <v>720</v>
      </c>
      <c r="D99" s="173" t="s">
        <v>746</v>
      </c>
      <c r="E99" s="173" t="s">
        <v>769</v>
      </c>
      <c r="F99" s="173" t="s">
        <v>125</v>
      </c>
      <c r="G99" s="173">
        <v>1</v>
      </c>
      <c r="H99" s="176" t="s">
        <v>266</v>
      </c>
      <c r="I99" s="120" t="s">
        <v>273</v>
      </c>
    </row>
    <row r="100" spans="1:9" s="168" customFormat="1" ht="52.8" x14ac:dyDescent="0.25">
      <c r="A100" s="188" t="s">
        <v>807</v>
      </c>
      <c r="B100" s="179" t="s">
        <v>65</v>
      </c>
      <c r="C100" s="172" t="s">
        <v>721</v>
      </c>
      <c r="D100" s="11" t="s">
        <v>747</v>
      </c>
      <c r="E100" s="11" t="s">
        <v>770</v>
      </c>
      <c r="F100" s="187" t="s">
        <v>125</v>
      </c>
      <c r="G100" s="181">
        <v>1</v>
      </c>
      <c r="H100" s="176" t="s">
        <v>266</v>
      </c>
      <c r="I100" s="120" t="s">
        <v>274</v>
      </c>
    </row>
    <row r="101" spans="1:9" s="168" customFormat="1" ht="52.8" x14ac:dyDescent="0.25">
      <c r="A101" s="23" t="s">
        <v>807</v>
      </c>
      <c r="B101" s="178" t="s">
        <v>65</v>
      </c>
      <c r="C101" s="165" t="s">
        <v>722</v>
      </c>
      <c r="D101" s="164" t="s">
        <v>748</v>
      </c>
      <c r="E101" s="164" t="s">
        <v>771</v>
      </c>
      <c r="F101" s="193" t="s">
        <v>125</v>
      </c>
      <c r="G101" s="180">
        <v>1</v>
      </c>
      <c r="H101" s="21" t="s">
        <v>266</v>
      </c>
      <c r="I101" s="122" t="s">
        <v>274</v>
      </c>
    </row>
    <row r="102" spans="1:9" s="168" customFormat="1" ht="39.6" x14ac:dyDescent="0.25">
      <c r="A102" s="23" t="s">
        <v>70</v>
      </c>
      <c r="B102" s="171" t="s">
        <v>66</v>
      </c>
      <c r="C102" s="172" t="s">
        <v>723</v>
      </c>
      <c r="D102" s="11" t="s">
        <v>749</v>
      </c>
      <c r="E102" s="11" t="s">
        <v>772</v>
      </c>
      <c r="F102" s="193" t="s">
        <v>125</v>
      </c>
      <c r="G102" s="180">
        <v>1</v>
      </c>
      <c r="H102" s="21" t="s">
        <v>266</v>
      </c>
      <c r="I102" s="122" t="s">
        <v>275</v>
      </c>
    </row>
    <row r="103" spans="1:9" s="168" customFormat="1" ht="52.8" x14ac:dyDescent="0.25">
      <c r="A103" s="23" t="s">
        <v>70</v>
      </c>
      <c r="B103" s="171" t="s">
        <v>279</v>
      </c>
      <c r="C103" s="172" t="s">
        <v>724</v>
      </c>
      <c r="D103" s="11" t="s">
        <v>280</v>
      </c>
      <c r="E103" s="11" t="s">
        <v>281</v>
      </c>
      <c r="F103" s="193" t="s">
        <v>125</v>
      </c>
      <c r="G103" s="180">
        <v>1</v>
      </c>
      <c r="H103" s="21" t="s">
        <v>266</v>
      </c>
      <c r="I103" s="122" t="s">
        <v>282</v>
      </c>
    </row>
    <row r="104" spans="1:9" s="168" customFormat="1" ht="52.8" x14ac:dyDescent="0.25">
      <c r="A104" s="23" t="s">
        <v>70</v>
      </c>
      <c r="B104" s="171" t="s">
        <v>127</v>
      </c>
      <c r="C104" s="172" t="s">
        <v>725</v>
      </c>
      <c r="D104" s="11" t="s">
        <v>750</v>
      </c>
      <c r="E104" s="11" t="s">
        <v>773</v>
      </c>
      <c r="F104" s="193" t="s">
        <v>125</v>
      </c>
      <c r="G104" s="180">
        <v>1</v>
      </c>
      <c r="H104" s="21" t="s">
        <v>266</v>
      </c>
      <c r="I104" s="122" t="s">
        <v>283</v>
      </c>
    </row>
    <row r="105" spans="1:9" s="168" customFormat="1" ht="52.8" x14ac:dyDescent="0.25">
      <c r="A105" s="188" t="s">
        <v>806</v>
      </c>
      <c r="B105" s="179" t="s">
        <v>73</v>
      </c>
      <c r="C105" s="172" t="s">
        <v>726</v>
      </c>
      <c r="D105" s="11" t="s">
        <v>751</v>
      </c>
      <c r="E105" s="11" t="s">
        <v>774</v>
      </c>
      <c r="F105" s="187" t="s">
        <v>125</v>
      </c>
      <c r="G105" s="181">
        <v>1</v>
      </c>
      <c r="H105" s="21" t="s">
        <v>266</v>
      </c>
      <c r="I105" s="122" t="s">
        <v>284</v>
      </c>
    </row>
    <row r="106" spans="1:9" s="168" customFormat="1" ht="66" x14ac:dyDescent="0.25">
      <c r="A106" s="188" t="s">
        <v>70</v>
      </c>
      <c r="B106" s="179" t="s">
        <v>66</v>
      </c>
      <c r="C106" s="172" t="s">
        <v>727</v>
      </c>
      <c r="D106" s="11" t="s">
        <v>285</v>
      </c>
      <c r="E106" s="11" t="s">
        <v>286</v>
      </c>
      <c r="F106" s="187" t="s">
        <v>125</v>
      </c>
      <c r="G106" s="181">
        <v>1</v>
      </c>
      <c r="H106" s="176" t="s">
        <v>266</v>
      </c>
      <c r="I106" s="120" t="s">
        <v>287</v>
      </c>
    </row>
    <row r="107" spans="1:9" s="168" customFormat="1" ht="79.2" x14ac:dyDescent="0.25">
      <c r="A107" s="188" t="s">
        <v>806</v>
      </c>
      <c r="B107" s="179" t="s">
        <v>75</v>
      </c>
      <c r="C107" s="172" t="s">
        <v>728</v>
      </c>
      <c r="D107" s="11" t="s">
        <v>1041</v>
      </c>
      <c r="E107" s="11" t="s">
        <v>1042</v>
      </c>
      <c r="F107" s="187" t="s">
        <v>125</v>
      </c>
      <c r="G107" s="181">
        <v>1</v>
      </c>
      <c r="H107" s="176" t="s">
        <v>266</v>
      </c>
      <c r="I107" s="122" t="s">
        <v>1044</v>
      </c>
    </row>
    <row r="108" spans="1:9" s="168" customFormat="1" ht="66" x14ac:dyDescent="0.25">
      <c r="A108" s="188" t="s">
        <v>806</v>
      </c>
      <c r="B108" s="179" t="s">
        <v>78</v>
      </c>
      <c r="C108" s="172" t="s">
        <v>729</v>
      </c>
      <c r="D108" s="164" t="s">
        <v>752</v>
      </c>
      <c r="E108" s="164" t="s">
        <v>775</v>
      </c>
      <c r="F108" s="193" t="s">
        <v>125</v>
      </c>
      <c r="G108" s="180">
        <v>1</v>
      </c>
      <c r="H108" s="176" t="s">
        <v>266</v>
      </c>
      <c r="I108" s="122" t="s">
        <v>1043</v>
      </c>
    </row>
    <row r="109" spans="1:9" s="168" customFormat="1" ht="39.6" x14ac:dyDescent="0.25">
      <c r="A109" s="23" t="s">
        <v>70</v>
      </c>
      <c r="B109" s="178" t="s">
        <v>288</v>
      </c>
      <c r="C109" s="172" t="s">
        <v>730</v>
      </c>
      <c r="D109" s="11" t="s">
        <v>753</v>
      </c>
      <c r="E109" s="11" t="s">
        <v>776</v>
      </c>
      <c r="F109" s="193" t="s">
        <v>125</v>
      </c>
      <c r="G109" s="180">
        <v>1</v>
      </c>
      <c r="H109" s="21" t="s">
        <v>266</v>
      </c>
      <c r="I109" s="122" t="s">
        <v>289</v>
      </c>
    </row>
    <row r="110" spans="1:9" s="168" customFormat="1" ht="26.4" x14ac:dyDescent="0.25">
      <c r="A110" s="23" t="s">
        <v>807</v>
      </c>
      <c r="B110" s="179" t="s">
        <v>77</v>
      </c>
      <c r="C110" s="172" t="s">
        <v>731</v>
      </c>
      <c r="D110" s="11" t="s">
        <v>754</v>
      </c>
      <c r="E110" s="11" t="s">
        <v>777</v>
      </c>
      <c r="F110" s="187" t="s">
        <v>125</v>
      </c>
      <c r="G110" s="181">
        <v>1</v>
      </c>
      <c r="H110" s="176" t="s">
        <v>266</v>
      </c>
      <c r="I110" s="120" t="s">
        <v>290</v>
      </c>
    </row>
    <row r="111" spans="1:9" s="168" customFormat="1" ht="39.6" x14ac:dyDescent="0.25">
      <c r="A111" s="23" t="s">
        <v>807</v>
      </c>
      <c r="B111" s="179" t="s">
        <v>77</v>
      </c>
      <c r="C111" s="172" t="s">
        <v>732</v>
      </c>
      <c r="D111" s="11" t="s">
        <v>755</v>
      </c>
      <c r="E111" s="11" t="s">
        <v>778</v>
      </c>
      <c r="F111" s="187" t="s">
        <v>125</v>
      </c>
      <c r="G111" s="181">
        <v>1</v>
      </c>
      <c r="H111" s="176" t="s">
        <v>266</v>
      </c>
      <c r="I111" s="120" t="s">
        <v>291</v>
      </c>
    </row>
    <row r="112" spans="1:9" s="168" customFormat="1" ht="26.4" x14ac:dyDescent="0.25">
      <c r="A112" s="188" t="s">
        <v>72</v>
      </c>
      <c r="B112" s="179" t="s">
        <v>35</v>
      </c>
      <c r="C112" s="172" t="s">
        <v>733</v>
      </c>
      <c r="D112" s="11" t="s">
        <v>756</v>
      </c>
      <c r="E112" s="11" t="s">
        <v>779</v>
      </c>
      <c r="F112" s="187" t="s">
        <v>125</v>
      </c>
      <c r="G112" s="181">
        <v>1</v>
      </c>
      <c r="H112" s="176" t="s">
        <v>266</v>
      </c>
      <c r="I112" s="120" t="s">
        <v>292</v>
      </c>
    </row>
    <row r="113" spans="1:9" s="168" customFormat="1" ht="26.4" x14ac:dyDescent="0.25">
      <c r="A113" s="188" t="s">
        <v>72</v>
      </c>
      <c r="B113" s="179" t="s">
        <v>35</v>
      </c>
      <c r="C113" s="172" t="s">
        <v>734</v>
      </c>
      <c r="D113" s="11" t="s">
        <v>757</v>
      </c>
      <c r="E113" s="11" t="s">
        <v>780</v>
      </c>
      <c r="F113" s="187" t="s">
        <v>125</v>
      </c>
      <c r="G113" s="181">
        <v>1</v>
      </c>
      <c r="H113" s="176" t="s">
        <v>266</v>
      </c>
      <c r="I113" s="120" t="s">
        <v>293</v>
      </c>
    </row>
    <row r="114" spans="1:9" s="168" customFormat="1" ht="26.4" x14ac:dyDescent="0.25">
      <c r="A114" s="188" t="s">
        <v>72</v>
      </c>
      <c r="B114" s="179" t="s">
        <v>71</v>
      </c>
      <c r="C114" s="172" t="s">
        <v>735</v>
      </c>
      <c r="D114" s="11" t="s">
        <v>758</v>
      </c>
      <c r="E114" s="11" t="s">
        <v>781</v>
      </c>
      <c r="F114" s="187" t="s">
        <v>125</v>
      </c>
      <c r="G114" s="181">
        <v>1</v>
      </c>
      <c r="H114" s="176" t="s">
        <v>266</v>
      </c>
      <c r="I114" s="122" t="s">
        <v>294</v>
      </c>
    </row>
    <row r="115" spans="1:9" s="168" customFormat="1" ht="39.6" x14ac:dyDescent="0.25">
      <c r="A115" s="173" t="s">
        <v>67</v>
      </c>
      <c r="B115" s="173" t="s">
        <v>35</v>
      </c>
      <c r="C115" s="172" t="s">
        <v>736</v>
      </c>
      <c r="D115" s="173" t="s">
        <v>759</v>
      </c>
      <c r="E115" s="173" t="s">
        <v>782</v>
      </c>
      <c r="F115" s="173" t="s">
        <v>125</v>
      </c>
      <c r="G115" s="173">
        <v>1</v>
      </c>
      <c r="H115" s="176" t="s">
        <v>266</v>
      </c>
      <c r="I115" s="120" t="s">
        <v>295</v>
      </c>
    </row>
    <row r="116" spans="1:9" s="168" customFormat="1" ht="26.4" x14ac:dyDescent="0.25">
      <c r="A116" s="185" t="s">
        <v>67</v>
      </c>
      <c r="B116" s="185" t="s">
        <v>74</v>
      </c>
      <c r="C116" s="165" t="s">
        <v>737</v>
      </c>
      <c r="D116" s="185" t="s">
        <v>760</v>
      </c>
      <c r="E116" s="185" t="s">
        <v>783</v>
      </c>
      <c r="F116" s="185" t="s">
        <v>125</v>
      </c>
      <c r="G116" s="185">
        <v>1</v>
      </c>
      <c r="H116" s="176" t="s">
        <v>266</v>
      </c>
      <c r="I116" s="120" t="s">
        <v>296</v>
      </c>
    </row>
    <row r="117" spans="1:9" s="168" customFormat="1" ht="39.6" x14ac:dyDescent="0.25">
      <c r="A117" s="173" t="s">
        <v>67</v>
      </c>
      <c r="B117" s="173" t="s">
        <v>276</v>
      </c>
      <c r="C117" s="172" t="s">
        <v>738</v>
      </c>
      <c r="D117" s="173" t="s">
        <v>761</v>
      </c>
      <c r="E117" s="173" t="s">
        <v>784</v>
      </c>
      <c r="F117" s="173" t="s">
        <v>125</v>
      </c>
      <c r="G117" s="173">
        <v>1</v>
      </c>
      <c r="H117" s="176" t="s">
        <v>266</v>
      </c>
      <c r="I117" s="120" t="s">
        <v>277</v>
      </c>
    </row>
    <row r="118" spans="1:9" s="101" customFormat="1" ht="52.8" x14ac:dyDescent="0.25">
      <c r="A118" s="188" t="s">
        <v>807</v>
      </c>
      <c r="B118" s="179" t="s">
        <v>79</v>
      </c>
      <c r="C118" s="16" t="s">
        <v>739</v>
      </c>
      <c r="D118" s="175" t="s">
        <v>762</v>
      </c>
      <c r="E118" s="175" t="s">
        <v>785</v>
      </c>
      <c r="F118" s="176" t="s">
        <v>125</v>
      </c>
      <c r="G118" s="181">
        <v>1</v>
      </c>
      <c r="H118" s="176" t="s">
        <v>266</v>
      </c>
      <c r="I118" s="120" t="s">
        <v>278</v>
      </c>
    </row>
    <row r="119" spans="1:9" s="168" customFormat="1" x14ac:dyDescent="0.25">
      <c r="A119" s="29"/>
      <c r="B119" s="29"/>
      <c r="C119" s="16"/>
      <c r="D119" s="25"/>
      <c r="E119" s="25"/>
      <c r="F119" s="21"/>
      <c r="G119" s="63">
        <f>SUM(G92:G118)</f>
        <v>27</v>
      </c>
      <c r="H119" s="65" t="s">
        <v>455</v>
      </c>
      <c r="I119" s="122"/>
    </row>
    <row r="120" spans="1:9" s="168" customFormat="1" x14ac:dyDescent="0.25">
      <c r="A120" s="99" t="s">
        <v>119</v>
      </c>
      <c r="B120" s="100"/>
      <c r="C120" s="100"/>
      <c r="D120" s="100"/>
      <c r="E120" s="100"/>
      <c r="F120" s="100"/>
      <c r="G120" s="100"/>
      <c r="H120" s="100"/>
      <c r="I120" s="123"/>
    </row>
    <row r="121" spans="1:9" s="168" customFormat="1" ht="52.8" x14ac:dyDescent="0.25">
      <c r="A121" s="188" t="s">
        <v>67</v>
      </c>
      <c r="B121" s="179" t="s">
        <v>75</v>
      </c>
      <c r="C121" s="172" t="s">
        <v>607</v>
      </c>
      <c r="D121" s="11" t="s">
        <v>786</v>
      </c>
      <c r="E121" s="11" t="s">
        <v>795</v>
      </c>
      <c r="F121" s="187" t="s">
        <v>156</v>
      </c>
      <c r="G121" s="181">
        <v>1</v>
      </c>
      <c r="H121" s="176" t="s">
        <v>297</v>
      </c>
      <c r="I121" s="120" t="s">
        <v>298</v>
      </c>
    </row>
    <row r="122" spans="1:9" s="168" customFormat="1" x14ac:dyDescent="0.25">
      <c r="A122" s="29"/>
      <c r="B122" s="184"/>
      <c r="C122" s="16"/>
      <c r="D122" s="175"/>
      <c r="E122" s="171"/>
      <c r="F122" s="176"/>
      <c r="G122" s="57">
        <f>SUM(G121:G121)</f>
        <v>1</v>
      </c>
      <c r="H122" s="58" t="s">
        <v>393</v>
      </c>
      <c r="I122" s="120"/>
    </row>
    <row r="123" spans="1:9" s="168" customFormat="1" x14ac:dyDescent="0.25">
      <c r="A123" s="99" t="s">
        <v>120</v>
      </c>
      <c r="B123" s="100"/>
      <c r="C123" s="100"/>
      <c r="D123" s="100"/>
      <c r="E123" s="100"/>
      <c r="F123" s="100"/>
      <c r="G123" s="100"/>
      <c r="H123" s="100"/>
      <c r="I123" s="123"/>
    </row>
    <row r="124" spans="1:9" s="168" customFormat="1" ht="39.6" x14ac:dyDescent="0.25">
      <c r="A124" s="29" t="s">
        <v>70</v>
      </c>
      <c r="B124" s="184" t="s">
        <v>65</v>
      </c>
      <c r="C124" s="172" t="s">
        <v>887</v>
      </c>
      <c r="D124" s="11" t="s">
        <v>787</v>
      </c>
      <c r="E124" s="11" t="s">
        <v>796</v>
      </c>
      <c r="F124" s="187" t="s">
        <v>158</v>
      </c>
      <c r="G124" s="192">
        <v>1</v>
      </c>
      <c r="H124" s="159" t="s">
        <v>299</v>
      </c>
      <c r="I124" s="122" t="s">
        <v>608</v>
      </c>
    </row>
    <row r="125" spans="1:9" s="168" customFormat="1" ht="39.6" x14ac:dyDescent="0.25">
      <c r="A125" s="29" t="s">
        <v>70</v>
      </c>
      <c r="B125" s="184" t="s">
        <v>609</v>
      </c>
      <c r="C125" s="172" t="s">
        <v>888</v>
      </c>
      <c r="D125" s="11" t="s">
        <v>788</v>
      </c>
      <c r="E125" s="11" t="s">
        <v>797</v>
      </c>
      <c r="F125" s="187" t="s">
        <v>158</v>
      </c>
      <c r="G125" s="192">
        <v>1</v>
      </c>
      <c r="H125" s="159" t="s">
        <v>299</v>
      </c>
      <c r="I125" s="122" t="s">
        <v>610</v>
      </c>
    </row>
    <row r="126" spans="1:9" s="168" customFormat="1" ht="52.8" x14ac:dyDescent="0.25">
      <c r="A126" s="29" t="s">
        <v>70</v>
      </c>
      <c r="B126" s="184" t="s">
        <v>65</v>
      </c>
      <c r="C126" s="172" t="s">
        <v>611</v>
      </c>
      <c r="D126" s="11" t="s">
        <v>789</v>
      </c>
      <c r="E126" s="11" t="s">
        <v>798</v>
      </c>
      <c r="F126" s="187" t="s">
        <v>158</v>
      </c>
      <c r="G126" s="192">
        <v>1</v>
      </c>
      <c r="H126" s="159" t="s">
        <v>299</v>
      </c>
      <c r="I126" s="122" t="s">
        <v>300</v>
      </c>
    </row>
    <row r="127" spans="1:9" s="168" customFormat="1" ht="52.8" x14ac:dyDescent="0.25">
      <c r="A127" s="29" t="s">
        <v>70</v>
      </c>
      <c r="B127" s="184" t="s">
        <v>65</v>
      </c>
      <c r="C127" s="172" t="s">
        <v>946</v>
      </c>
      <c r="D127" s="11" t="s">
        <v>790</v>
      </c>
      <c r="E127" s="11" t="s">
        <v>799</v>
      </c>
      <c r="F127" s="187" t="s">
        <v>158</v>
      </c>
      <c r="G127" s="192">
        <v>1</v>
      </c>
      <c r="H127" s="159" t="s">
        <v>299</v>
      </c>
      <c r="I127" s="122" t="s">
        <v>300</v>
      </c>
    </row>
    <row r="128" spans="1:9" s="168" customFormat="1" ht="52.8" x14ac:dyDescent="0.25">
      <c r="A128" s="29" t="s">
        <v>806</v>
      </c>
      <c r="B128" s="184" t="s">
        <v>128</v>
      </c>
      <c r="C128" s="172" t="s">
        <v>612</v>
      </c>
      <c r="D128" s="11" t="s">
        <v>791</v>
      </c>
      <c r="E128" s="11" t="s">
        <v>800</v>
      </c>
      <c r="F128" s="187" t="s">
        <v>158</v>
      </c>
      <c r="G128" s="192">
        <v>1</v>
      </c>
      <c r="H128" s="160" t="s">
        <v>299</v>
      </c>
      <c r="I128" s="120" t="s">
        <v>301</v>
      </c>
    </row>
    <row r="129" spans="1:9" s="168" customFormat="1" ht="52.8" x14ac:dyDescent="0.25">
      <c r="A129" s="184" t="s">
        <v>806</v>
      </c>
      <c r="B129" s="184" t="s">
        <v>128</v>
      </c>
      <c r="C129" s="172" t="s">
        <v>613</v>
      </c>
      <c r="D129" s="11" t="s">
        <v>792</v>
      </c>
      <c r="E129" s="11" t="s">
        <v>801</v>
      </c>
      <c r="F129" s="187" t="s">
        <v>158</v>
      </c>
      <c r="G129" s="194">
        <v>1</v>
      </c>
      <c r="H129" s="160" t="s">
        <v>299</v>
      </c>
      <c r="I129" s="120" t="s">
        <v>301</v>
      </c>
    </row>
    <row r="130" spans="1:9" s="168" customFormat="1" ht="39.6" x14ac:dyDescent="0.25">
      <c r="A130" s="184" t="s">
        <v>804</v>
      </c>
      <c r="B130" s="184" t="s">
        <v>77</v>
      </c>
      <c r="C130" s="172" t="s">
        <v>614</v>
      </c>
      <c r="D130" s="11" t="s">
        <v>793</v>
      </c>
      <c r="E130" s="11" t="s">
        <v>802</v>
      </c>
      <c r="F130" s="187" t="s">
        <v>156</v>
      </c>
      <c r="G130" s="194">
        <v>1</v>
      </c>
      <c r="H130" s="160" t="s">
        <v>299</v>
      </c>
      <c r="I130" s="120" t="s">
        <v>1039</v>
      </c>
    </row>
    <row r="131" spans="1:9" s="168" customFormat="1" ht="39.6" x14ac:dyDescent="0.25">
      <c r="A131" s="79" t="s">
        <v>805</v>
      </c>
      <c r="B131" s="80" t="s">
        <v>77</v>
      </c>
      <c r="C131" s="139" t="s">
        <v>615</v>
      </c>
      <c r="D131" s="140" t="s">
        <v>794</v>
      </c>
      <c r="E131" s="141" t="s">
        <v>803</v>
      </c>
      <c r="F131" s="142" t="s">
        <v>156</v>
      </c>
      <c r="G131" s="143">
        <v>1</v>
      </c>
      <c r="H131" s="161" t="s">
        <v>299</v>
      </c>
      <c r="I131" s="120" t="s">
        <v>1039</v>
      </c>
    </row>
    <row r="132" spans="1:9" s="168" customFormat="1" x14ac:dyDescent="0.25">
      <c r="A132" s="29"/>
      <c r="B132" s="184"/>
      <c r="C132" s="16"/>
      <c r="D132" s="171"/>
      <c r="E132" s="175"/>
      <c r="F132" s="176"/>
      <c r="G132" s="57">
        <f>SUM(G124:G131)</f>
        <v>8</v>
      </c>
      <c r="H132" s="65" t="s">
        <v>456</v>
      </c>
      <c r="I132" s="122"/>
    </row>
    <row r="133" spans="1:9" ht="22.8" x14ac:dyDescent="0.25">
      <c r="A133" s="313" t="s">
        <v>91</v>
      </c>
      <c r="B133" s="314"/>
      <c r="C133" s="314"/>
      <c r="D133" s="215"/>
      <c r="E133" s="215"/>
      <c r="F133" s="215"/>
      <c r="G133" s="215"/>
      <c r="H133" s="215"/>
      <c r="I133" s="220"/>
    </row>
    <row r="134" spans="1:9" ht="13.8" x14ac:dyDescent="0.25">
      <c r="A134" s="315" t="s">
        <v>116</v>
      </c>
      <c r="B134" s="315" t="s">
        <v>115</v>
      </c>
      <c r="C134" s="309" t="s">
        <v>114</v>
      </c>
      <c r="D134" s="311" t="s">
        <v>113</v>
      </c>
      <c r="E134" s="312"/>
      <c r="F134" s="309" t="s">
        <v>121</v>
      </c>
      <c r="G134" s="309" t="s">
        <v>118</v>
      </c>
      <c r="H134" s="309" t="s">
        <v>122</v>
      </c>
      <c r="I134" s="309" t="s">
        <v>123</v>
      </c>
    </row>
    <row r="135" spans="1:9" ht="13.8" x14ac:dyDescent="0.25">
      <c r="A135" s="316"/>
      <c r="B135" s="316"/>
      <c r="C135" s="310"/>
      <c r="D135" s="20" t="s">
        <v>112</v>
      </c>
      <c r="E135" s="20" t="s">
        <v>111</v>
      </c>
      <c r="F135" s="310"/>
      <c r="G135" s="310"/>
      <c r="H135" s="310"/>
      <c r="I135" s="310"/>
    </row>
    <row r="136" spans="1:9" x14ac:dyDescent="0.25">
      <c r="A136" s="30" t="s">
        <v>117</v>
      </c>
      <c r="B136" s="24"/>
      <c r="C136" s="24"/>
      <c r="D136" s="24"/>
      <c r="E136" s="24"/>
      <c r="F136" s="24"/>
      <c r="G136" s="24"/>
      <c r="H136" s="24"/>
      <c r="I136" s="37"/>
    </row>
    <row r="137" spans="1:9" s="168" customFormat="1" ht="26.4" x14ac:dyDescent="0.25">
      <c r="A137" s="23" t="s">
        <v>90</v>
      </c>
      <c r="B137" s="178" t="s">
        <v>42</v>
      </c>
      <c r="C137" s="170" t="s">
        <v>678</v>
      </c>
      <c r="D137" s="7" t="s">
        <v>1090</v>
      </c>
      <c r="E137" s="7" t="s">
        <v>1091</v>
      </c>
      <c r="F137" s="21" t="s">
        <v>174</v>
      </c>
      <c r="G137" s="180">
        <v>1</v>
      </c>
      <c r="H137" s="21" t="s">
        <v>266</v>
      </c>
      <c r="I137" s="122" t="s">
        <v>679</v>
      </c>
    </row>
    <row r="138" spans="1:9" s="168" customFormat="1" ht="26.4" x14ac:dyDescent="0.25">
      <c r="A138" s="23" t="s">
        <v>84</v>
      </c>
      <c r="B138" s="178" t="s">
        <v>42</v>
      </c>
      <c r="C138" s="170" t="s">
        <v>1233</v>
      </c>
      <c r="D138" s="7" t="s">
        <v>1234</v>
      </c>
      <c r="E138" s="7" t="s">
        <v>1235</v>
      </c>
      <c r="F138" s="21" t="s">
        <v>174</v>
      </c>
      <c r="G138" s="180">
        <v>1</v>
      </c>
      <c r="H138" s="21" t="s">
        <v>266</v>
      </c>
      <c r="I138" s="122" t="s">
        <v>1236</v>
      </c>
    </row>
    <row r="139" spans="1:9" s="168" customFormat="1" ht="26.4" x14ac:dyDescent="0.25">
      <c r="A139" s="23" t="s">
        <v>201</v>
      </c>
      <c r="B139" s="178" t="s">
        <v>42</v>
      </c>
      <c r="C139" s="9" t="s">
        <v>680</v>
      </c>
      <c r="D139" s="8" t="s">
        <v>809</v>
      </c>
      <c r="E139" s="8" t="s">
        <v>819</v>
      </c>
      <c r="F139" s="21" t="s">
        <v>174</v>
      </c>
      <c r="G139" s="180">
        <v>1</v>
      </c>
      <c r="H139" s="21" t="s">
        <v>266</v>
      </c>
      <c r="I139" s="122" t="s">
        <v>681</v>
      </c>
    </row>
    <row r="140" spans="1:9" s="168" customFormat="1" ht="26.4" x14ac:dyDescent="0.25">
      <c r="A140" s="23" t="s">
        <v>84</v>
      </c>
      <c r="B140" s="178" t="s">
        <v>42</v>
      </c>
      <c r="C140" s="170" t="s">
        <v>682</v>
      </c>
      <c r="D140" s="7" t="s">
        <v>810</v>
      </c>
      <c r="E140" s="7" t="s">
        <v>820</v>
      </c>
      <c r="F140" s="21" t="s">
        <v>174</v>
      </c>
      <c r="G140" s="180">
        <v>1</v>
      </c>
      <c r="H140" s="21" t="s">
        <v>266</v>
      </c>
      <c r="I140" s="122" t="s">
        <v>683</v>
      </c>
    </row>
    <row r="141" spans="1:9" s="168" customFormat="1" ht="26.4" x14ac:dyDescent="0.25">
      <c r="A141" s="174" t="s">
        <v>84</v>
      </c>
      <c r="B141" s="178" t="s">
        <v>65</v>
      </c>
      <c r="C141" s="170" t="s">
        <v>684</v>
      </c>
      <c r="D141" s="7" t="s">
        <v>829</v>
      </c>
      <c r="E141" s="7" t="s">
        <v>831</v>
      </c>
      <c r="F141" s="21" t="s">
        <v>685</v>
      </c>
      <c r="G141" s="180">
        <v>1</v>
      </c>
      <c r="H141" s="21" t="s">
        <v>266</v>
      </c>
      <c r="I141" s="122" t="s">
        <v>686</v>
      </c>
    </row>
    <row r="142" spans="1:9" s="168" customFormat="1" ht="26.4" x14ac:dyDescent="0.25">
      <c r="A142" s="48" t="s">
        <v>83</v>
      </c>
      <c r="B142" s="178" t="s">
        <v>65</v>
      </c>
      <c r="C142" s="170" t="s">
        <v>687</v>
      </c>
      <c r="D142" s="7" t="s">
        <v>811</v>
      </c>
      <c r="E142" s="7" t="s">
        <v>821</v>
      </c>
      <c r="F142" s="21" t="s">
        <v>174</v>
      </c>
      <c r="G142" s="180">
        <v>1</v>
      </c>
      <c r="H142" s="21" t="s">
        <v>266</v>
      </c>
      <c r="I142" s="122" t="s">
        <v>205</v>
      </c>
    </row>
    <row r="143" spans="1:9" s="168" customFormat="1" ht="26.4" x14ac:dyDescent="0.25">
      <c r="A143" s="23" t="s">
        <v>83</v>
      </c>
      <c r="B143" s="178" t="s">
        <v>65</v>
      </c>
      <c r="C143" s="170" t="s">
        <v>688</v>
      </c>
      <c r="D143" s="7" t="s">
        <v>812</v>
      </c>
      <c r="E143" s="7" t="s">
        <v>822</v>
      </c>
      <c r="F143" s="21" t="s">
        <v>174</v>
      </c>
      <c r="G143" s="180">
        <v>1</v>
      </c>
      <c r="H143" s="21" t="s">
        <v>266</v>
      </c>
      <c r="I143" s="122" t="s">
        <v>204</v>
      </c>
    </row>
    <row r="144" spans="1:9" s="168" customFormat="1" ht="26.4" x14ac:dyDescent="0.25">
      <c r="A144" s="23" t="s">
        <v>90</v>
      </c>
      <c r="B144" s="178" t="s">
        <v>82</v>
      </c>
      <c r="C144" s="170" t="s">
        <v>689</v>
      </c>
      <c r="D144" s="5" t="s">
        <v>830</v>
      </c>
      <c r="E144" s="5" t="s">
        <v>828</v>
      </c>
      <c r="F144" s="21" t="s">
        <v>685</v>
      </c>
      <c r="G144" s="180">
        <v>1</v>
      </c>
      <c r="H144" s="21" t="s">
        <v>266</v>
      </c>
      <c r="I144" s="122" t="s">
        <v>690</v>
      </c>
    </row>
    <row r="145" spans="1:9" s="168" customFormat="1" ht="26.4" x14ac:dyDescent="0.25">
      <c r="A145" s="23" t="s">
        <v>90</v>
      </c>
      <c r="B145" s="178" t="s">
        <v>42</v>
      </c>
      <c r="C145" s="170" t="s">
        <v>691</v>
      </c>
      <c r="D145" s="5" t="s">
        <v>813</v>
      </c>
      <c r="E145" s="5" t="s">
        <v>823</v>
      </c>
      <c r="F145" s="21" t="s">
        <v>174</v>
      </c>
      <c r="G145" s="180">
        <v>1</v>
      </c>
      <c r="H145" s="21" t="s">
        <v>266</v>
      </c>
      <c r="I145" s="122" t="s">
        <v>1097</v>
      </c>
    </row>
    <row r="146" spans="1:9" s="168" customFormat="1" ht="26.4" x14ac:dyDescent="0.25">
      <c r="A146" s="23" t="s">
        <v>89</v>
      </c>
      <c r="B146" s="178" t="s">
        <v>82</v>
      </c>
      <c r="C146" s="170" t="s">
        <v>692</v>
      </c>
      <c r="D146" s="5" t="s">
        <v>814</v>
      </c>
      <c r="E146" s="5" t="s">
        <v>824</v>
      </c>
      <c r="F146" s="21" t="s">
        <v>180</v>
      </c>
      <c r="G146" s="180">
        <v>1</v>
      </c>
      <c r="H146" s="21" t="s">
        <v>266</v>
      </c>
      <c r="I146" s="122" t="s">
        <v>693</v>
      </c>
    </row>
    <row r="147" spans="1:9" s="168" customFormat="1" x14ac:dyDescent="0.25">
      <c r="A147" s="23" t="s">
        <v>90</v>
      </c>
      <c r="B147" s="178" t="s">
        <v>27</v>
      </c>
      <c r="C147" s="170" t="s">
        <v>1098</v>
      </c>
      <c r="D147" s="7" t="s">
        <v>1099</v>
      </c>
      <c r="E147" s="7" t="s">
        <v>1100</v>
      </c>
      <c r="F147" s="21" t="s">
        <v>685</v>
      </c>
      <c r="G147" s="180">
        <v>1</v>
      </c>
      <c r="H147" s="21" t="s">
        <v>266</v>
      </c>
      <c r="I147" s="122" t="s">
        <v>1101</v>
      </c>
    </row>
    <row r="148" spans="1:9" s="168" customFormat="1" ht="26.4" x14ac:dyDescent="0.25">
      <c r="A148" s="10" t="s">
        <v>988</v>
      </c>
      <c r="B148" s="178" t="s">
        <v>87</v>
      </c>
      <c r="C148" s="170" t="s">
        <v>694</v>
      </c>
      <c r="D148" s="7" t="s">
        <v>815</v>
      </c>
      <c r="E148" s="7" t="s">
        <v>825</v>
      </c>
      <c r="F148" s="21" t="s">
        <v>174</v>
      </c>
      <c r="G148" s="180">
        <v>1</v>
      </c>
      <c r="H148" s="21" t="s">
        <v>266</v>
      </c>
      <c r="I148" s="120" t="s">
        <v>695</v>
      </c>
    </row>
    <row r="149" spans="1:9" s="168" customFormat="1" ht="26.4" x14ac:dyDescent="0.25">
      <c r="A149" s="23" t="s">
        <v>89</v>
      </c>
      <c r="B149" s="178" t="s">
        <v>82</v>
      </c>
      <c r="C149" s="170" t="s">
        <v>696</v>
      </c>
      <c r="D149" s="7" t="s">
        <v>1102</v>
      </c>
      <c r="E149" s="7" t="s">
        <v>1103</v>
      </c>
      <c r="F149" s="21" t="s">
        <v>174</v>
      </c>
      <c r="G149" s="180">
        <v>1</v>
      </c>
      <c r="H149" s="21" t="s">
        <v>266</v>
      </c>
      <c r="I149" s="122" t="s">
        <v>697</v>
      </c>
    </row>
    <row r="150" spans="1:9" s="168" customFormat="1" ht="39.6" x14ac:dyDescent="0.25">
      <c r="A150" s="23" t="s">
        <v>203</v>
      </c>
      <c r="B150" s="178" t="s">
        <v>82</v>
      </c>
      <c r="C150" s="170" t="s">
        <v>1104</v>
      </c>
      <c r="D150" s="8" t="s">
        <v>1105</v>
      </c>
      <c r="E150" s="8" t="s">
        <v>1106</v>
      </c>
      <c r="F150" s="21" t="s">
        <v>174</v>
      </c>
      <c r="G150" s="180">
        <v>1</v>
      </c>
      <c r="H150" s="21" t="s">
        <v>266</v>
      </c>
      <c r="I150" s="122" t="s">
        <v>202</v>
      </c>
    </row>
    <row r="151" spans="1:9" s="168" customFormat="1" ht="39.6" x14ac:dyDescent="0.25">
      <c r="A151" s="23" t="s">
        <v>203</v>
      </c>
      <c r="B151" s="178" t="s">
        <v>88</v>
      </c>
      <c r="C151" s="170" t="s">
        <v>698</v>
      </c>
      <c r="D151" s="8" t="s">
        <v>1107</v>
      </c>
      <c r="E151" s="8" t="s">
        <v>1108</v>
      </c>
      <c r="F151" s="21" t="s">
        <v>174</v>
      </c>
      <c r="G151" s="180">
        <v>1</v>
      </c>
      <c r="H151" s="21" t="s">
        <v>266</v>
      </c>
      <c r="I151" s="122" t="s">
        <v>202</v>
      </c>
    </row>
    <row r="152" spans="1:9" s="168" customFormat="1" ht="26.4" x14ac:dyDescent="0.25">
      <c r="A152" s="23" t="s">
        <v>86</v>
      </c>
      <c r="B152" s="178" t="s">
        <v>64</v>
      </c>
      <c r="C152" s="170" t="s">
        <v>699</v>
      </c>
      <c r="D152" s="7" t="s">
        <v>816</v>
      </c>
      <c r="E152" s="7" t="s">
        <v>826</v>
      </c>
      <c r="F152" s="21" t="s">
        <v>174</v>
      </c>
      <c r="G152" s="180">
        <v>1</v>
      </c>
      <c r="H152" s="21" t="s">
        <v>266</v>
      </c>
      <c r="I152" s="120" t="s">
        <v>700</v>
      </c>
    </row>
    <row r="153" spans="1:9" s="168" customFormat="1" ht="39.6" x14ac:dyDescent="0.25">
      <c r="A153" s="23" t="s">
        <v>90</v>
      </c>
      <c r="B153" s="178" t="s">
        <v>64</v>
      </c>
      <c r="C153" s="170" t="s">
        <v>1109</v>
      </c>
      <c r="D153" s="7" t="s">
        <v>1237</v>
      </c>
      <c r="E153" s="7" t="s">
        <v>1110</v>
      </c>
      <c r="F153" s="21" t="s">
        <v>685</v>
      </c>
      <c r="G153" s="180">
        <v>1</v>
      </c>
      <c r="H153" s="21" t="s">
        <v>266</v>
      </c>
      <c r="I153" s="122" t="s">
        <v>1111</v>
      </c>
    </row>
    <row r="154" spans="1:9" s="168" customFormat="1" ht="26.4" x14ac:dyDescent="0.25">
      <c r="A154" s="23" t="s">
        <v>90</v>
      </c>
      <c r="B154" s="178" t="s">
        <v>64</v>
      </c>
      <c r="C154" s="170" t="s">
        <v>701</v>
      </c>
      <c r="D154" s="5" t="s">
        <v>817</v>
      </c>
      <c r="E154" s="7" t="s">
        <v>832</v>
      </c>
      <c r="F154" s="21" t="s">
        <v>685</v>
      </c>
      <c r="G154" s="180">
        <v>1</v>
      </c>
      <c r="H154" s="21" t="s">
        <v>266</v>
      </c>
      <c r="I154" s="122" t="s">
        <v>702</v>
      </c>
    </row>
    <row r="155" spans="1:9" s="168" customFormat="1" x14ac:dyDescent="0.25">
      <c r="A155" s="23" t="s">
        <v>86</v>
      </c>
      <c r="B155" s="178" t="s">
        <v>27</v>
      </c>
      <c r="C155" s="239" t="s">
        <v>1112</v>
      </c>
      <c r="D155" s="240" t="s">
        <v>1113</v>
      </c>
      <c r="E155" s="241" t="s">
        <v>1114</v>
      </c>
      <c r="F155" s="21" t="s">
        <v>685</v>
      </c>
      <c r="G155" s="180">
        <v>1</v>
      </c>
      <c r="H155" s="21" t="s">
        <v>266</v>
      </c>
      <c r="I155" s="122" t="s">
        <v>1101</v>
      </c>
    </row>
    <row r="156" spans="1:9" s="168" customFormat="1" x14ac:dyDescent="0.25">
      <c r="A156" s="23" t="s">
        <v>90</v>
      </c>
      <c r="B156" s="178" t="s">
        <v>27</v>
      </c>
      <c r="C156" s="239" t="s">
        <v>1115</v>
      </c>
      <c r="D156" s="240" t="s">
        <v>1116</v>
      </c>
      <c r="E156" s="242" t="s">
        <v>1117</v>
      </c>
      <c r="F156" s="21" t="s">
        <v>685</v>
      </c>
      <c r="G156" s="180">
        <v>1</v>
      </c>
      <c r="H156" s="21" t="s">
        <v>266</v>
      </c>
      <c r="I156" s="122" t="s">
        <v>1101</v>
      </c>
    </row>
    <row r="157" spans="1:9" s="168" customFormat="1" x14ac:dyDescent="0.25">
      <c r="A157" s="23" t="s">
        <v>89</v>
      </c>
      <c r="B157" s="178" t="s">
        <v>82</v>
      </c>
      <c r="C157" s="170" t="s">
        <v>703</v>
      </c>
      <c r="D157" s="7" t="s">
        <v>1118</v>
      </c>
      <c r="E157" s="7" t="s">
        <v>1119</v>
      </c>
      <c r="F157" s="21" t="s">
        <v>174</v>
      </c>
      <c r="G157" s="180">
        <v>1</v>
      </c>
      <c r="H157" s="21" t="s">
        <v>266</v>
      </c>
      <c r="I157" s="122" t="s">
        <v>704</v>
      </c>
    </row>
    <row r="158" spans="1:9" s="168" customFormat="1" ht="26.4" x14ac:dyDescent="0.25">
      <c r="A158" s="23" t="s">
        <v>89</v>
      </c>
      <c r="B158" s="178" t="s">
        <v>1092</v>
      </c>
      <c r="C158" s="170" t="s">
        <v>1093</v>
      </c>
      <c r="D158" s="7" t="s">
        <v>1094</v>
      </c>
      <c r="E158" s="7" t="s">
        <v>1095</v>
      </c>
      <c r="F158" s="21" t="s">
        <v>174</v>
      </c>
      <c r="G158" s="180">
        <v>1</v>
      </c>
      <c r="H158" s="21" t="s">
        <v>266</v>
      </c>
      <c r="I158" s="122" t="s">
        <v>1096</v>
      </c>
    </row>
    <row r="159" spans="1:9" s="168" customFormat="1" ht="26.4" x14ac:dyDescent="0.25">
      <c r="A159" s="23" t="s">
        <v>201</v>
      </c>
      <c r="B159" s="178" t="s">
        <v>42</v>
      </c>
      <c r="C159" s="170" t="s">
        <v>705</v>
      </c>
      <c r="D159" s="7" t="s">
        <v>1120</v>
      </c>
      <c r="E159" s="7" t="s">
        <v>1121</v>
      </c>
      <c r="F159" s="21" t="s">
        <v>174</v>
      </c>
      <c r="G159" s="180">
        <v>1</v>
      </c>
      <c r="H159" s="21" t="s">
        <v>266</v>
      </c>
      <c r="I159" s="122" t="s">
        <v>1122</v>
      </c>
    </row>
    <row r="160" spans="1:9" s="168" customFormat="1" ht="26.4" x14ac:dyDescent="0.25">
      <c r="A160" s="23" t="s">
        <v>201</v>
      </c>
      <c r="B160" s="178" t="s">
        <v>42</v>
      </c>
      <c r="C160" s="170" t="s">
        <v>706</v>
      </c>
      <c r="D160" s="7" t="s">
        <v>1123</v>
      </c>
      <c r="E160" s="7" t="s">
        <v>1124</v>
      </c>
      <c r="F160" s="21" t="s">
        <v>174</v>
      </c>
      <c r="G160" s="180">
        <v>1</v>
      </c>
      <c r="H160" s="21" t="s">
        <v>266</v>
      </c>
      <c r="I160" s="122" t="s">
        <v>200</v>
      </c>
    </row>
    <row r="161" spans="1:9" s="168" customFormat="1" x14ac:dyDescent="0.25">
      <c r="A161" s="10" t="s">
        <v>988</v>
      </c>
      <c r="B161" s="178" t="s">
        <v>64</v>
      </c>
      <c r="C161" s="170" t="s">
        <v>707</v>
      </c>
      <c r="D161" s="7" t="s">
        <v>1125</v>
      </c>
      <c r="E161" s="7" t="s">
        <v>1126</v>
      </c>
      <c r="F161" s="21" t="s">
        <v>174</v>
      </c>
      <c r="G161" s="180">
        <v>1</v>
      </c>
      <c r="H161" s="21" t="s">
        <v>266</v>
      </c>
      <c r="I161" s="120" t="s">
        <v>199</v>
      </c>
    </row>
    <row r="162" spans="1:9" s="168" customFormat="1" ht="26.4" x14ac:dyDescent="0.25">
      <c r="A162" s="23" t="s">
        <v>86</v>
      </c>
      <c r="B162" s="178" t="s">
        <v>85</v>
      </c>
      <c r="C162" s="170" t="s">
        <v>708</v>
      </c>
      <c r="D162" s="7" t="s">
        <v>818</v>
      </c>
      <c r="E162" s="7" t="s">
        <v>827</v>
      </c>
      <c r="F162" s="21" t="s">
        <v>174</v>
      </c>
      <c r="G162" s="180">
        <v>1</v>
      </c>
      <c r="H162" s="21" t="s">
        <v>266</v>
      </c>
      <c r="I162" s="120" t="s">
        <v>709</v>
      </c>
    </row>
    <row r="163" spans="1:9" s="168" customFormat="1" x14ac:dyDescent="0.25">
      <c r="A163" s="29"/>
      <c r="B163" s="29"/>
      <c r="C163" s="170"/>
      <c r="D163" s="7"/>
      <c r="E163" s="7"/>
      <c r="F163" s="21"/>
      <c r="G163" s="63">
        <f>SUM(G137:G162)</f>
        <v>26</v>
      </c>
      <c r="H163" s="65" t="s">
        <v>434</v>
      </c>
      <c r="I163" s="120"/>
    </row>
    <row r="164" spans="1:9" s="168" customFormat="1" x14ac:dyDescent="0.25">
      <c r="A164" s="22" t="s">
        <v>119</v>
      </c>
      <c r="B164" s="26"/>
      <c r="C164" s="26"/>
      <c r="D164" s="26"/>
      <c r="E164" s="26"/>
      <c r="F164" s="86"/>
      <c r="G164" s="26"/>
      <c r="H164" s="26"/>
      <c r="I164" s="124"/>
    </row>
    <row r="165" spans="1:9" s="168" customFormat="1" x14ac:dyDescent="0.25">
      <c r="A165" s="29"/>
      <c r="B165" s="184"/>
      <c r="C165" s="16"/>
      <c r="D165" s="175"/>
      <c r="E165" s="175"/>
      <c r="F165" s="21"/>
      <c r="G165" s="167"/>
      <c r="H165" s="58"/>
      <c r="I165" s="120"/>
    </row>
    <row r="166" spans="1:9" s="168" customFormat="1" x14ac:dyDescent="0.25">
      <c r="A166" s="22" t="s">
        <v>120</v>
      </c>
      <c r="B166" s="26"/>
      <c r="C166" s="26"/>
      <c r="D166" s="26"/>
      <c r="E166" s="26"/>
      <c r="F166" s="86"/>
      <c r="G166" s="26"/>
      <c r="H166" s="26"/>
      <c r="I166" s="124"/>
    </row>
    <row r="167" spans="1:9" s="168" customFormat="1" ht="24" x14ac:dyDescent="0.25">
      <c r="A167" s="10" t="s">
        <v>90</v>
      </c>
      <c r="B167" s="10" t="s">
        <v>82</v>
      </c>
      <c r="C167" s="166" t="s">
        <v>1127</v>
      </c>
      <c r="D167" s="10" t="s">
        <v>1128</v>
      </c>
      <c r="E167" s="10" t="s">
        <v>1129</v>
      </c>
      <c r="F167" s="10">
        <v>1</v>
      </c>
      <c r="G167" s="10">
        <v>1</v>
      </c>
      <c r="H167" s="10" t="s">
        <v>321</v>
      </c>
      <c r="I167" s="9" t="s">
        <v>712</v>
      </c>
    </row>
    <row r="168" spans="1:9" s="168" customFormat="1" ht="24" x14ac:dyDescent="0.25">
      <c r="A168" s="10" t="s">
        <v>90</v>
      </c>
      <c r="B168" s="10" t="s">
        <v>82</v>
      </c>
      <c r="C168" s="166" t="s">
        <v>713</v>
      </c>
      <c r="D168" s="10" t="s">
        <v>989</v>
      </c>
      <c r="E168" s="10" t="s">
        <v>994</v>
      </c>
      <c r="F168" s="21" t="s">
        <v>158</v>
      </c>
      <c r="G168" s="10">
        <v>1</v>
      </c>
      <c r="H168" s="10" t="s">
        <v>321</v>
      </c>
      <c r="I168" s="9" t="s">
        <v>712</v>
      </c>
    </row>
    <row r="169" spans="1:9" s="168" customFormat="1" ht="26.4" x14ac:dyDescent="0.25">
      <c r="A169" s="10" t="s">
        <v>90</v>
      </c>
      <c r="B169" s="10" t="s">
        <v>64</v>
      </c>
      <c r="C169" s="18" t="s">
        <v>714</v>
      </c>
      <c r="D169" s="10" t="s">
        <v>990</v>
      </c>
      <c r="E169" s="10" t="s">
        <v>995</v>
      </c>
      <c r="F169" s="21" t="s">
        <v>158</v>
      </c>
      <c r="G169" s="10">
        <v>1</v>
      </c>
      <c r="H169" s="10" t="s">
        <v>321</v>
      </c>
      <c r="I169" s="9" t="s">
        <v>712</v>
      </c>
    </row>
    <row r="170" spans="1:9" s="168" customFormat="1" ht="26.4" x14ac:dyDescent="0.25">
      <c r="A170" s="10" t="s">
        <v>90</v>
      </c>
      <c r="B170" s="10" t="s">
        <v>64</v>
      </c>
      <c r="C170" s="18" t="s">
        <v>715</v>
      </c>
      <c r="D170" s="10" t="s">
        <v>990</v>
      </c>
      <c r="E170" s="10" t="s">
        <v>995</v>
      </c>
      <c r="F170" s="21" t="s">
        <v>158</v>
      </c>
      <c r="G170" s="10">
        <v>1</v>
      </c>
      <c r="H170" s="10" t="s">
        <v>321</v>
      </c>
      <c r="I170" s="9" t="s">
        <v>712</v>
      </c>
    </row>
    <row r="171" spans="1:9" s="168" customFormat="1" x14ac:dyDescent="0.25">
      <c r="A171" s="10" t="s">
        <v>90</v>
      </c>
      <c r="B171" s="10" t="s">
        <v>82</v>
      </c>
      <c r="C171" s="18" t="s">
        <v>1130</v>
      </c>
      <c r="D171" s="10" t="s">
        <v>1131</v>
      </c>
      <c r="E171" s="10" t="s">
        <v>1132</v>
      </c>
      <c r="F171" s="21" t="s">
        <v>158</v>
      </c>
      <c r="G171" s="10">
        <v>1</v>
      </c>
      <c r="H171" s="10" t="s">
        <v>321</v>
      </c>
      <c r="I171" s="9" t="s">
        <v>712</v>
      </c>
    </row>
    <row r="172" spans="1:9" s="168" customFormat="1" ht="39.6" x14ac:dyDescent="0.25">
      <c r="A172" s="10" t="s">
        <v>84</v>
      </c>
      <c r="B172" s="10" t="s">
        <v>65</v>
      </c>
      <c r="C172" s="18" t="s">
        <v>710</v>
      </c>
      <c r="D172" s="10" t="s">
        <v>991</v>
      </c>
      <c r="E172" s="10" t="s">
        <v>996</v>
      </c>
      <c r="F172" s="21" t="s">
        <v>158</v>
      </c>
      <c r="G172" s="10">
        <v>1</v>
      </c>
      <c r="H172" s="10" t="s">
        <v>321</v>
      </c>
      <c r="I172" s="9" t="s">
        <v>198</v>
      </c>
    </row>
    <row r="173" spans="1:9" s="168" customFormat="1" ht="39.6" x14ac:dyDescent="0.25">
      <c r="A173" s="10" t="s">
        <v>988</v>
      </c>
      <c r="B173" s="10" t="s">
        <v>82</v>
      </c>
      <c r="C173" s="18" t="s">
        <v>711</v>
      </c>
      <c r="D173" s="10" t="s">
        <v>992</v>
      </c>
      <c r="E173" s="10" t="s">
        <v>997</v>
      </c>
      <c r="F173" s="21" t="s">
        <v>158</v>
      </c>
      <c r="G173" s="10">
        <v>1</v>
      </c>
      <c r="H173" s="10" t="s">
        <v>321</v>
      </c>
      <c r="I173" s="9" t="s">
        <v>199</v>
      </c>
    </row>
    <row r="174" spans="1:9" s="168" customFormat="1" ht="24" x14ac:dyDescent="0.25">
      <c r="A174" s="10" t="s">
        <v>90</v>
      </c>
      <c r="B174" s="10" t="s">
        <v>82</v>
      </c>
      <c r="C174" s="166" t="s">
        <v>893</v>
      </c>
      <c r="D174" s="10" t="s">
        <v>993</v>
      </c>
      <c r="E174" s="10" t="s">
        <v>998</v>
      </c>
      <c r="F174" s="21">
        <v>3</v>
      </c>
      <c r="G174" s="10">
        <v>1</v>
      </c>
      <c r="H174" s="10" t="s">
        <v>321</v>
      </c>
      <c r="I174" s="9" t="s">
        <v>712</v>
      </c>
    </row>
    <row r="175" spans="1:9" s="168" customFormat="1" x14ac:dyDescent="0.25">
      <c r="A175" s="29"/>
      <c r="B175" s="174"/>
      <c r="C175" s="9"/>
      <c r="D175" s="174"/>
      <c r="E175" s="174"/>
      <c r="F175" s="174"/>
      <c r="G175" s="98">
        <f>SUM(G167:G174)</f>
        <v>8</v>
      </c>
      <c r="H175" s="58" t="s">
        <v>1133</v>
      </c>
      <c r="I175" s="120"/>
    </row>
    <row r="176" spans="1:9" ht="22.8" x14ac:dyDescent="0.25">
      <c r="A176" s="313" t="s">
        <v>129</v>
      </c>
      <c r="B176" s="314"/>
      <c r="C176" s="314"/>
      <c r="D176" s="215"/>
      <c r="E176" s="215"/>
      <c r="F176" s="215"/>
      <c r="G176" s="215"/>
      <c r="H176" s="215"/>
      <c r="I176" s="220"/>
    </row>
    <row r="177" spans="1:9" ht="13.8" x14ac:dyDescent="0.25">
      <c r="A177" s="315" t="s">
        <v>116</v>
      </c>
      <c r="B177" s="315" t="s">
        <v>115</v>
      </c>
      <c r="C177" s="309" t="s">
        <v>114</v>
      </c>
      <c r="D177" s="311" t="s">
        <v>113</v>
      </c>
      <c r="E177" s="312"/>
      <c r="F177" s="309" t="s">
        <v>121</v>
      </c>
      <c r="G177" s="309" t="s">
        <v>118</v>
      </c>
      <c r="H177" s="309" t="s">
        <v>122</v>
      </c>
      <c r="I177" s="309" t="s">
        <v>123</v>
      </c>
    </row>
    <row r="178" spans="1:9" ht="13.8" x14ac:dyDescent="0.25">
      <c r="A178" s="316"/>
      <c r="B178" s="316"/>
      <c r="C178" s="310"/>
      <c r="D178" s="20" t="s">
        <v>112</v>
      </c>
      <c r="E178" s="20" t="s">
        <v>111</v>
      </c>
      <c r="F178" s="310"/>
      <c r="G178" s="310"/>
      <c r="H178" s="310"/>
      <c r="I178" s="310"/>
    </row>
    <row r="179" spans="1:9" x14ac:dyDescent="0.25">
      <c r="A179" s="30" t="s">
        <v>117</v>
      </c>
      <c r="B179" s="24"/>
      <c r="C179" s="24"/>
      <c r="D179" s="24"/>
      <c r="E179" s="24"/>
      <c r="F179" s="24"/>
      <c r="G179" s="24"/>
      <c r="H179" s="24"/>
      <c r="I179" s="37"/>
    </row>
    <row r="180" spans="1:9" s="168" customFormat="1" ht="39.6" x14ac:dyDescent="0.25">
      <c r="A180" s="14" t="s">
        <v>62</v>
      </c>
      <c r="B180" s="13" t="s">
        <v>146</v>
      </c>
      <c r="C180" s="149" t="s">
        <v>842</v>
      </c>
      <c r="D180" s="12" t="s">
        <v>1000</v>
      </c>
      <c r="E180" s="12" t="s">
        <v>1011</v>
      </c>
      <c r="F180" s="193" t="s">
        <v>125</v>
      </c>
      <c r="G180" s="180">
        <v>1</v>
      </c>
      <c r="H180" s="21" t="s">
        <v>266</v>
      </c>
      <c r="I180" s="120" t="s">
        <v>395</v>
      </c>
    </row>
    <row r="181" spans="1:9" s="168" customFormat="1" ht="26.4" x14ac:dyDescent="0.25">
      <c r="A181" s="188" t="s">
        <v>144</v>
      </c>
      <c r="B181" s="179" t="s">
        <v>40</v>
      </c>
      <c r="C181" s="172" t="s">
        <v>843</v>
      </c>
      <c r="D181" s="175" t="s">
        <v>999</v>
      </c>
      <c r="E181" s="175" t="s">
        <v>1012</v>
      </c>
      <c r="F181" s="187" t="s">
        <v>125</v>
      </c>
      <c r="G181" s="181">
        <v>1</v>
      </c>
      <c r="H181" s="176" t="s">
        <v>266</v>
      </c>
      <c r="I181" s="120" t="s">
        <v>142</v>
      </c>
    </row>
    <row r="182" spans="1:9" s="168" customFormat="1" x14ac:dyDescent="0.25">
      <c r="A182" s="23" t="s">
        <v>130</v>
      </c>
      <c r="B182" s="178" t="s">
        <v>23</v>
      </c>
      <c r="C182" s="172" t="s">
        <v>131</v>
      </c>
      <c r="D182" s="25" t="s">
        <v>1001</v>
      </c>
      <c r="E182" s="25" t="s">
        <v>1013</v>
      </c>
      <c r="F182" s="193" t="s">
        <v>158</v>
      </c>
      <c r="G182" s="180">
        <v>1</v>
      </c>
      <c r="H182" s="21" t="s">
        <v>266</v>
      </c>
      <c r="I182" s="122" t="s">
        <v>396</v>
      </c>
    </row>
    <row r="183" spans="1:9" s="168" customFormat="1" ht="26.4" x14ac:dyDescent="0.25">
      <c r="A183" s="23" t="s">
        <v>60</v>
      </c>
      <c r="B183" s="178" t="s">
        <v>59</v>
      </c>
      <c r="C183" s="172" t="s">
        <v>397</v>
      </c>
      <c r="D183" s="175" t="s">
        <v>398</v>
      </c>
      <c r="E183" s="175" t="s">
        <v>399</v>
      </c>
      <c r="F183" s="193" t="s">
        <v>125</v>
      </c>
      <c r="G183" s="180">
        <v>2</v>
      </c>
      <c r="H183" s="21" t="s">
        <v>943</v>
      </c>
      <c r="I183" s="120" t="s">
        <v>400</v>
      </c>
    </row>
    <row r="184" spans="1:9" s="168" customFormat="1" ht="26.4" x14ac:dyDescent="0.25">
      <c r="A184" s="23" t="s">
        <v>55</v>
      </c>
      <c r="B184" s="13" t="s">
        <v>147</v>
      </c>
      <c r="C184" s="149" t="s">
        <v>844</v>
      </c>
      <c r="D184" s="12" t="s">
        <v>1002</v>
      </c>
      <c r="E184" s="12" t="s">
        <v>1014</v>
      </c>
      <c r="F184" s="193" t="s">
        <v>124</v>
      </c>
      <c r="G184" s="180">
        <v>1</v>
      </c>
      <c r="H184" s="21" t="s">
        <v>266</v>
      </c>
      <c r="I184" s="120" t="s">
        <v>401</v>
      </c>
    </row>
    <row r="185" spans="1:9" s="168" customFormat="1" x14ac:dyDescent="0.25">
      <c r="A185" s="23" t="s">
        <v>130</v>
      </c>
      <c r="B185" s="178" t="s">
        <v>23</v>
      </c>
      <c r="C185" s="172" t="s">
        <v>132</v>
      </c>
      <c r="D185" s="25" t="s">
        <v>1003</v>
      </c>
      <c r="E185" s="25" t="s">
        <v>1015</v>
      </c>
      <c r="F185" s="193" t="s">
        <v>156</v>
      </c>
      <c r="G185" s="180">
        <v>1</v>
      </c>
      <c r="H185" s="21" t="s">
        <v>266</v>
      </c>
      <c r="I185" s="122" t="s">
        <v>402</v>
      </c>
    </row>
    <row r="186" spans="1:9" s="168" customFormat="1" ht="26.4" x14ac:dyDescent="0.25">
      <c r="A186" s="23" t="s">
        <v>60</v>
      </c>
      <c r="B186" s="178" t="s">
        <v>59</v>
      </c>
      <c r="C186" s="172" t="s">
        <v>403</v>
      </c>
      <c r="D186" s="175" t="s">
        <v>404</v>
      </c>
      <c r="E186" s="175" t="s">
        <v>405</v>
      </c>
      <c r="F186" s="193" t="s">
        <v>125</v>
      </c>
      <c r="G186" s="180">
        <v>2</v>
      </c>
      <c r="H186" s="21" t="s">
        <v>943</v>
      </c>
      <c r="I186" s="122" t="s">
        <v>139</v>
      </c>
    </row>
    <row r="187" spans="1:9" s="168" customFormat="1" ht="26.4" x14ac:dyDescent="0.25">
      <c r="A187" s="188" t="s">
        <v>144</v>
      </c>
      <c r="B187" s="179" t="s">
        <v>40</v>
      </c>
      <c r="C187" s="172" t="s">
        <v>145</v>
      </c>
      <c r="D187" s="175" t="s">
        <v>999</v>
      </c>
      <c r="E187" s="175" t="s">
        <v>1012</v>
      </c>
      <c r="F187" s="187" t="s">
        <v>125</v>
      </c>
      <c r="G187" s="181">
        <v>1</v>
      </c>
      <c r="H187" s="176" t="s">
        <v>266</v>
      </c>
      <c r="I187" s="120" t="s">
        <v>142</v>
      </c>
    </row>
    <row r="188" spans="1:9" s="168" customFormat="1" ht="39.6" x14ac:dyDescent="0.25">
      <c r="A188" s="23" t="s">
        <v>55</v>
      </c>
      <c r="B188" s="13" t="s">
        <v>23</v>
      </c>
      <c r="C188" s="149" t="s">
        <v>845</v>
      </c>
      <c r="D188" s="12" t="s">
        <v>1004</v>
      </c>
      <c r="E188" s="12" t="s">
        <v>1016</v>
      </c>
      <c r="F188" s="193" t="s">
        <v>125</v>
      </c>
      <c r="G188" s="180">
        <v>1</v>
      </c>
      <c r="H188" s="21" t="s">
        <v>266</v>
      </c>
      <c r="I188" s="120" t="s">
        <v>406</v>
      </c>
    </row>
    <row r="189" spans="1:9" s="168" customFormat="1" x14ac:dyDescent="0.25">
      <c r="A189" s="23" t="s">
        <v>130</v>
      </c>
      <c r="B189" s="178" t="s">
        <v>49</v>
      </c>
      <c r="C189" s="172" t="s">
        <v>133</v>
      </c>
      <c r="D189" s="12" t="s">
        <v>1005</v>
      </c>
      <c r="E189" s="12" t="s">
        <v>1017</v>
      </c>
      <c r="F189" s="193" t="s">
        <v>156</v>
      </c>
      <c r="G189" s="180">
        <v>1</v>
      </c>
      <c r="H189" s="21" t="s">
        <v>266</v>
      </c>
      <c r="I189" s="122" t="s">
        <v>407</v>
      </c>
    </row>
    <row r="190" spans="1:9" s="168" customFormat="1" ht="26.4" x14ac:dyDescent="0.25">
      <c r="A190" s="23" t="s">
        <v>408</v>
      </c>
      <c r="B190" s="178" t="s">
        <v>49</v>
      </c>
      <c r="C190" s="172" t="s">
        <v>846</v>
      </c>
      <c r="D190" s="175" t="s">
        <v>409</v>
      </c>
      <c r="E190" s="175" t="s">
        <v>410</v>
      </c>
      <c r="F190" s="193" t="s">
        <v>125</v>
      </c>
      <c r="G190" s="180">
        <v>2</v>
      </c>
      <c r="H190" s="21" t="s">
        <v>943</v>
      </c>
      <c r="I190" s="122" t="s">
        <v>411</v>
      </c>
    </row>
    <row r="191" spans="1:9" s="168" customFormat="1" ht="26.4" x14ac:dyDescent="0.25">
      <c r="A191" s="188" t="s">
        <v>140</v>
      </c>
      <c r="B191" s="179" t="s">
        <v>40</v>
      </c>
      <c r="C191" s="172" t="s">
        <v>141</v>
      </c>
      <c r="D191" s="175" t="s">
        <v>1006</v>
      </c>
      <c r="E191" s="175" t="s">
        <v>1018</v>
      </c>
      <c r="F191" s="187" t="s">
        <v>126</v>
      </c>
      <c r="G191" s="181">
        <v>1</v>
      </c>
      <c r="H191" s="176" t="s">
        <v>266</v>
      </c>
      <c r="I191" s="120" t="s">
        <v>142</v>
      </c>
    </row>
    <row r="192" spans="1:9" s="168" customFormat="1" ht="26.4" x14ac:dyDescent="0.25">
      <c r="A192" s="23" t="s">
        <v>136</v>
      </c>
      <c r="B192" s="178" t="s">
        <v>57</v>
      </c>
      <c r="C192" s="172" t="s">
        <v>137</v>
      </c>
      <c r="D192" s="25" t="s">
        <v>1007</v>
      </c>
      <c r="E192" s="25" t="s">
        <v>1019</v>
      </c>
      <c r="F192" s="193" t="s">
        <v>125</v>
      </c>
      <c r="G192" s="180">
        <v>1</v>
      </c>
      <c r="H192" s="21" t="s">
        <v>266</v>
      </c>
      <c r="I192" s="122" t="s">
        <v>412</v>
      </c>
    </row>
    <row r="193" spans="1:9" s="168" customFormat="1" ht="26.4" x14ac:dyDescent="0.25">
      <c r="A193" s="23" t="s">
        <v>55</v>
      </c>
      <c r="B193" s="14" t="s">
        <v>61</v>
      </c>
      <c r="C193" s="149" t="s">
        <v>63</v>
      </c>
      <c r="D193" s="12" t="s">
        <v>1008</v>
      </c>
      <c r="E193" s="12" t="s">
        <v>1020</v>
      </c>
      <c r="F193" s="193" t="s">
        <v>125</v>
      </c>
      <c r="G193" s="180">
        <v>1</v>
      </c>
      <c r="H193" s="21" t="s">
        <v>266</v>
      </c>
      <c r="I193" s="122" t="s">
        <v>413</v>
      </c>
    </row>
    <row r="194" spans="1:9" s="168" customFormat="1" x14ac:dyDescent="0.25">
      <c r="A194" s="23" t="s">
        <v>134</v>
      </c>
      <c r="B194" s="13" t="s">
        <v>49</v>
      </c>
      <c r="C194" s="149" t="s">
        <v>135</v>
      </c>
      <c r="D194" s="12" t="s">
        <v>1009</v>
      </c>
      <c r="E194" s="12" t="s">
        <v>1021</v>
      </c>
      <c r="F194" s="193" t="s">
        <v>156</v>
      </c>
      <c r="G194" s="180">
        <v>1</v>
      </c>
      <c r="H194" s="21" t="s">
        <v>266</v>
      </c>
      <c r="I194" s="120" t="s">
        <v>414</v>
      </c>
    </row>
    <row r="195" spans="1:9" s="168" customFormat="1" ht="26.4" x14ac:dyDescent="0.25">
      <c r="A195" s="23" t="s">
        <v>136</v>
      </c>
      <c r="B195" s="178" t="s">
        <v>56</v>
      </c>
      <c r="C195" s="172" t="s">
        <v>138</v>
      </c>
      <c r="D195" s="25" t="s">
        <v>1010</v>
      </c>
      <c r="E195" s="25" t="s">
        <v>1022</v>
      </c>
      <c r="F195" s="193" t="s">
        <v>125</v>
      </c>
      <c r="G195" s="180">
        <v>1</v>
      </c>
      <c r="H195" s="21" t="s">
        <v>266</v>
      </c>
      <c r="I195" s="122" t="s">
        <v>415</v>
      </c>
    </row>
    <row r="196" spans="1:9" s="168" customFormat="1" ht="26.4" x14ac:dyDescent="0.25">
      <c r="A196" s="23" t="s">
        <v>408</v>
      </c>
      <c r="B196" s="178" t="s">
        <v>59</v>
      </c>
      <c r="C196" s="172" t="s">
        <v>416</v>
      </c>
      <c r="D196" s="175" t="s">
        <v>417</v>
      </c>
      <c r="E196" s="175" t="s">
        <v>418</v>
      </c>
      <c r="F196" s="193" t="s">
        <v>125</v>
      </c>
      <c r="G196" s="180">
        <v>2</v>
      </c>
      <c r="H196" s="21" t="s">
        <v>943</v>
      </c>
      <c r="I196" s="122" t="s">
        <v>419</v>
      </c>
    </row>
    <row r="197" spans="1:9" s="168" customFormat="1" ht="26.4" x14ac:dyDescent="0.25">
      <c r="A197" s="23" t="s">
        <v>58</v>
      </c>
      <c r="B197" s="178" t="s">
        <v>49</v>
      </c>
      <c r="C197" s="172" t="s">
        <v>420</v>
      </c>
      <c r="D197" s="175" t="s">
        <v>421</v>
      </c>
      <c r="E197" s="175" t="s">
        <v>422</v>
      </c>
      <c r="F197" s="193" t="s">
        <v>125</v>
      </c>
      <c r="G197" s="180">
        <v>2</v>
      </c>
      <c r="H197" s="21" t="s">
        <v>943</v>
      </c>
      <c r="I197" s="122" t="s">
        <v>423</v>
      </c>
    </row>
    <row r="198" spans="1:9" s="168" customFormat="1" ht="26.4" x14ac:dyDescent="0.25">
      <c r="A198" s="184" t="s">
        <v>140</v>
      </c>
      <c r="B198" s="184" t="s">
        <v>40</v>
      </c>
      <c r="C198" s="172" t="s">
        <v>143</v>
      </c>
      <c r="D198" s="175" t="s">
        <v>1006</v>
      </c>
      <c r="E198" s="175" t="s">
        <v>1018</v>
      </c>
      <c r="F198" s="187" t="s">
        <v>126</v>
      </c>
      <c r="G198" s="181">
        <v>1</v>
      </c>
      <c r="H198" s="176" t="s">
        <v>266</v>
      </c>
      <c r="I198" s="120" t="s">
        <v>142</v>
      </c>
    </row>
    <row r="199" spans="1:9" s="168" customFormat="1" x14ac:dyDescent="0.25">
      <c r="A199" s="185" t="s">
        <v>55</v>
      </c>
      <c r="B199" s="173" t="s">
        <v>61</v>
      </c>
      <c r="C199" s="172" t="s">
        <v>847</v>
      </c>
      <c r="D199" s="11" t="s">
        <v>149</v>
      </c>
      <c r="E199" s="11" t="s">
        <v>150</v>
      </c>
      <c r="F199" s="187" t="s">
        <v>125</v>
      </c>
      <c r="G199" s="192">
        <v>1</v>
      </c>
      <c r="H199" s="193" t="s">
        <v>266</v>
      </c>
      <c r="I199" s="162" t="s">
        <v>151</v>
      </c>
    </row>
    <row r="200" spans="1:9" s="168" customFormat="1" x14ac:dyDescent="0.25">
      <c r="A200" s="185" t="s">
        <v>55</v>
      </c>
      <c r="B200" s="173" t="s">
        <v>65</v>
      </c>
      <c r="C200" s="172" t="s">
        <v>152</v>
      </c>
      <c r="D200" s="11" t="s">
        <v>153</v>
      </c>
      <c r="E200" s="11" t="s">
        <v>154</v>
      </c>
      <c r="F200" s="187" t="s">
        <v>125</v>
      </c>
      <c r="G200" s="192">
        <v>1</v>
      </c>
      <c r="H200" s="193" t="s">
        <v>266</v>
      </c>
      <c r="I200" s="205" t="s">
        <v>148</v>
      </c>
    </row>
    <row r="201" spans="1:9" s="168" customFormat="1" x14ac:dyDescent="0.25">
      <c r="A201" s="185"/>
      <c r="B201" s="173"/>
      <c r="C201" s="172"/>
      <c r="D201" s="11"/>
      <c r="E201" s="11"/>
      <c r="F201" s="187"/>
      <c r="G201" s="96">
        <f>SUM(G180:G200)</f>
        <v>26</v>
      </c>
      <c r="H201" s="97" t="s">
        <v>434</v>
      </c>
      <c r="I201" s="205"/>
    </row>
    <row r="202" spans="1:9" s="168" customFormat="1" x14ac:dyDescent="0.25">
      <c r="A202" s="22" t="s">
        <v>119</v>
      </c>
      <c r="B202" s="26"/>
      <c r="C202" s="26"/>
      <c r="D202" s="26"/>
      <c r="E202" s="26"/>
      <c r="F202" s="26"/>
      <c r="G202" s="26"/>
      <c r="H202" s="26"/>
      <c r="I202" s="124"/>
    </row>
    <row r="203" spans="1:9" s="168" customFormat="1" ht="26.4" x14ac:dyDescent="0.25">
      <c r="A203" s="23" t="s">
        <v>408</v>
      </c>
      <c r="B203" s="179" t="s">
        <v>52</v>
      </c>
      <c r="C203" s="144" t="s">
        <v>424</v>
      </c>
      <c r="D203" s="243" t="s">
        <v>425</v>
      </c>
      <c r="E203" s="28" t="s">
        <v>426</v>
      </c>
      <c r="F203" s="187" t="s">
        <v>156</v>
      </c>
      <c r="G203" s="181">
        <v>1</v>
      </c>
      <c r="H203" s="176" t="s">
        <v>297</v>
      </c>
      <c r="I203" s="120" t="s">
        <v>427</v>
      </c>
    </row>
    <row r="204" spans="1:9" s="168" customFormat="1" ht="39.6" x14ac:dyDescent="0.25">
      <c r="A204" s="171" t="s">
        <v>55</v>
      </c>
      <c r="B204" s="171" t="s">
        <v>54</v>
      </c>
      <c r="C204" s="172" t="s">
        <v>53</v>
      </c>
      <c r="D204" s="7" t="s">
        <v>1027</v>
      </c>
      <c r="E204" s="7" t="s">
        <v>1024</v>
      </c>
      <c r="F204" s="148">
        <v>1</v>
      </c>
      <c r="G204" s="181">
        <v>1</v>
      </c>
      <c r="H204" s="21" t="s">
        <v>297</v>
      </c>
      <c r="I204" s="120" t="s">
        <v>428</v>
      </c>
    </row>
    <row r="205" spans="1:9" s="168" customFormat="1" x14ac:dyDescent="0.25">
      <c r="A205" s="171"/>
      <c r="B205" s="171"/>
      <c r="C205" s="170"/>
      <c r="D205" s="7"/>
      <c r="E205" s="7"/>
      <c r="F205" s="174"/>
      <c r="G205" s="57">
        <v>2</v>
      </c>
      <c r="H205" s="65" t="s">
        <v>457</v>
      </c>
      <c r="I205" s="120"/>
    </row>
    <row r="206" spans="1:9" s="168" customFormat="1" x14ac:dyDescent="0.25">
      <c r="A206" s="88" t="s">
        <v>120</v>
      </c>
      <c r="B206" s="73"/>
      <c r="C206" s="73"/>
      <c r="D206" s="73"/>
      <c r="E206" s="73"/>
      <c r="F206" s="73"/>
      <c r="G206" s="73"/>
      <c r="H206" s="26"/>
      <c r="I206" s="124"/>
    </row>
    <row r="207" spans="1:9" s="168" customFormat="1" ht="26.4" x14ac:dyDescent="0.25">
      <c r="A207" s="48" t="s">
        <v>130</v>
      </c>
      <c r="B207" s="55" t="s">
        <v>49</v>
      </c>
      <c r="C207" s="147" t="s">
        <v>848</v>
      </c>
      <c r="D207" s="244" t="s">
        <v>1023</v>
      </c>
      <c r="E207" s="62" t="s">
        <v>1025</v>
      </c>
      <c r="F207" s="138" t="s">
        <v>158</v>
      </c>
      <c r="G207" s="56">
        <v>1</v>
      </c>
      <c r="H207" s="176" t="s">
        <v>321</v>
      </c>
      <c r="I207" s="120" t="s">
        <v>429</v>
      </c>
    </row>
    <row r="208" spans="1:9" s="168" customFormat="1" ht="26.4" x14ac:dyDescent="0.25">
      <c r="A208" s="29" t="s">
        <v>136</v>
      </c>
      <c r="B208" s="184" t="s">
        <v>51</v>
      </c>
      <c r="C208" s="172" t="s">
        <v>849</v>
      </c>
      <c r="D208" s="245" t="s">
        <v>157</v>
      </c>
      <c r="E208" s="175" t="s">
        <v>1026</v>
      </c>
      <c r="F208" s="187" t="s">
        <v>158</v>
      </c>
      <c r="G208" s="180">
        <v>1</v>
      </c>
      <c r="H208" s="193" t="s">
        <v>321</v>
      </c>
      <c r="I208" s="122" t="s">
        <v>159</v>
      </c>
    </row>
    <row r="209" spans="1:9" s="168" customFormat="1" ht="39.6" x14ac:dyDescent="0.25">
      <c r="A209" s="185" t="s">
        <v>136</v>
      </c>
      <c r="B209" s="173" t="s">
        <v>51</v>
      </c>
      <c r="C209" s="172" t="s">
        <v>850</v>
      </c>
      <c r="D209" s="191" t="s">
        <v>949</v>
      </c>
      <c r="E209" s="11" t="s">
        <v>950</v>
      </c>
      <c r="F209" s="187" t="s">
        <v>951</v>
      </c>
      <c r="G209" s="192">
        <v>2</v>
      </c>
      <c r="H209" s="159" t="s">
        <v>936</v>
      </c>
      <c r="I209" s="162" t="s">
        <v>430</v>
      </c>
    </row>
    <row r="210" spans="1:9" s="168" customFormat="1" ht="39.6" x14ac:dyDescent="0.25">
      <c r="A210" s="29" t="s">
        <v>60</v>
      </c>
      <c r="B210" s="184" t="s">
        <v>59</v>
      </c>
      <c r="C210" s="172" t="s">
        <v>851</v>
      </c>
      <c r="D210" s="175" t="s">
        <v>431</v>
      </c>
      <c r="E210" s="175" t="s">
        <v>432</v>
      </c>
      <c r="F210" s="187" t="s">
        <v>951</v>
      </c>
      <c r="G210" s="180">
        <v>2</v>
      </c>
      <c r="H210" s="21" t="s">
        <v>937</v>
      </c>
      <c r="I210" s="122" t="s">
        <v>433</v>
      </c>
    </row>
    <row r="211" spans="1:9" s="87" customFormat="1" x14ac:dyDescent="0.25">
      <c r="A211" s="29"/>
      <c r="B211" s="184"/>
      <c r="C211" s="16"/>
      <c r="D211" s="175"/>
      <c r="E211" s="175"/>
      <c r="F211" s="176"/>
      <c r="G211" s="63">
        <f>SUM(G207:G210)</f>
        <v>6</v>
      </c>
      <c r="H211" s="65" t="s">
        <v>938</v>
      </c>
      <c r="I211" s="122"/>
    </row>
    <row r="212" spans="1:9" ht="22.8" x14ac:dyDescent="0.25">
      <c r="A212" s="313" t="s">
        <v>50</v>
      </c>
      <c r="B212" s="314"/>
      <c r="C212" s="314"/>
      <c r="D212" s="215"/>
      <c r="E212" s="215"/>
      <c r="F212" s="215"/>
      <c r="G212" s="215"/>
      <c r="H212" s="215"/>
      <c r="I212" s="220"/>
    </row>
    <row r="213" spans="1:9" ht="13.8" x14ac:dyDescent="0.25">
      <c r="A213" s="315" t="s">
        <v>116</v>
      </c>
      <c r="B213" s="315" t="s">
        <v>115</v>
      </c>
      <c r="C213" s="309" t="s">
        <v>114</v>
      </c>
      <c r="D213" s="311" t="s">
        <v>113</v>
      </c>
      <c r="E213" s="312"/>
      <c r="F213" s="309" t="s">
        <v>121</v>
      </c>
      <c r="G213" s="309" t="s">
        <v>118</v>
      </c>
      <c r="H213" s="309" t="s">
        <v>122</v>
      </c>
      <c r="I213" s="309" t="s">
        <v>123</v>
      </c>
    </row>
    <row r="214" spans="1:9" ht="13.8" x14ac:dyDescent="0.25">
      <c r="A214" s="316"/>
      <c r="B214" s="316"/>
      <c r="C214" s="310"/>
      <c r="D214" s="20" t="s">
        <v>112</v>
      </c>
      <c r="E214" s="20" t="s">
        <v>111</v>
      </c>
      <c r="F214" s="310"/>
      <c r="G214" s="310"/>
      <c r="H214" s="310"/>
      <c r="I214" s="310"/>
    </row>
    <row r="215" spans="1:9" x14ac:dyDescent="0.25">
      <c r="A215" s="30" t="s">
        <v>117</v>
      </c>
      <c r="B215" s="24"/>
      <c r="C215" s="24"/>
      <c r="D215" s="24"/>
      <c r="E215" s="24"/>
      <c r="F215" s="24"/>
      <c r="G215" s="24"/>
      <c r="H215" s="24"/>
      <c r="I215" s="37"/>
    </row>
    <row r="216" spans="1:9" s="232" customFormat="1" ht="26.4" x14ac:dyDescent="0.25">
      <c r="A216" s="188" t="s">
        <v>39</v>
      </c>
      <c r="B216" s="179" t="s">
        <v>41</v>
      </c>
      <c r="C216" s="172" t="s">
        <v>1046</v>
      </c>
      <c r="D216" s="11" t="s">
        <v>1047</v>
      </c>
      <c r="E216" s="11" t="s">
        <v>1048</v>
      </c>
      <c r="F216" s="187" t="s">
        <v>124</v>
      </c>
      <c r="G216" s="181">
        <v>1</v>
      </c>
      <c r="H216" s="176" t="s">
        <v>266</v>
      </c>
      <c r="I216" s="235" t="s">
        <v>342</v>
      </c>
    </row>
    <row r="217" spans="1:9" s="232" customFormat="1" ht="26.4" x14ac:dyDescent="0.25">
      <c r="A217" s="188" t="s">
        <v>1049</v>
      </c>
      <c r="B217" s="179" t="s">
        <v>41</v>
      </c>
      <c r="C217" s="172" t="s">
        <v>1050</v>
      </c>
      <c r="D217" s="11" t="s">
        <v>1051</v>
      </c>
      <c r="E217" s="11" t="s">
        <v>1052</v>
      </c>
      <c r="F217" s="187" t="s">
        <v>124</v>
      </c>
      <c r="G217" s="181">
        <v>1</v>
      </c>
      <c r="H217" s="176" t="s">
        <v>266</v>
      </c>
      <c r="I217" s="120" t="s">
        <v>342</v>
      </c>
    </row>
    <row r="218" spans="1:9" s="233" customFormat="1" ht="79.2" x14ac:dyDescent="0.25">
      <c r="A218" s="188" t="s">
        <v>39</v>
      </c>
      <c r="B218" s="179" t="s">
        <v>1053</v>
      </c>
      <c r="C218" s="172" t="s">
        <v>1054</v>
      </c>
      <c r="D218" s="11" t="s">
        <v>1055</v>
      </c>
      <c r="E218" s="11" t="s">
        <v>1056</v>
      </c>
      <c r="F218" s="187" t="s">
        <v>125</v>
      </c>
      <c r="G218" s="181">
        <v>1</v>
      </c>
      <c r="H218" s="176" t="s">
        <v>266</v>
      </c>
      <c r="I218" s="120" t="s">
        <v>1057</v>
      </c>
    </row>
    <row r="219" spans="1:9" s="168" customFormat="1" ht="52.8" x14ac:dyDescent="0.25">
      <c r="A219" s="188" t="s">
        <v>38</v>
      </c>
      <c r="B219" s="179" t="s">
        <v>29</v>
      </c>
      <c r="C219" s="172" t="s">
        <v>659</v>
      </c>
      <c r="D219" s="7" t="s">
        <v>860</v>
      </c>
      <c r="E219" s="7" t="s">
        <v>833</v>
      </c>
      <c r="F219" s="187" t="s">
        <v>125</v>
      </c>
      <c r="G219" s="181">
        <v>1</v>
      </c>
      <c r="H219" s="176" t="s">
        <v>266</v>
      </c>
      <c r="I219" s="120" t="s">
        <v>343</v>
      </c>
    </row>
    <row r="220" spans="1:9" s="168" customFormat="1" ht="66" x14ac:dyDescent="0.25">
      <c r="A220" s="188" t="s">
        <v>36</v>
      </c>
      <c r="B220" s="179" t="s">
        <v>35</v>
      </c>
      <c r="C220" s="172" t="s">
        <v>660</v>
      </c>
      <c r="D220" s="7" t="s">
        <v>861</v>
      </c>
      <c r="E220" s="7" t="s">
        <v>872</v>
      </c>
      <c r="F220" s="187" t="s">
        <v>125</v>
      </c>
      <c r="G220" s="181">
        <v>1</v>
      </c>
      <c r="H220" s="176" t="s">
        <v>266</v>
      </c>
      <c r="I220" s="170" t="s">
        <v>344</v>
      </c>
    </row>
    <row r="221" spans="1:9" s="233" customFormat="1" ht="92.4" x14ac:dyDescent="0.25">
      <c r="A221" s="188" t="s">
        <v>45</v>
      </c>
      <c r="B221" s="179" t="s">
        <v>1058</v>
      </c>
      <c r="C221" s="144" t="s">
        <v>1059</v>
      </c>
      <c r="D221" s="27" t="s">
        <v>1060</v>
      </c>
      <c r="E221" s="28" t="s">
        <v>1061</v>
      </c>
      <c r="F221" s="187" t="s">
        <v>125</v>
      </c>
      <c r="G221" s="181">
        <v>1</v>
      </c>
      <c r="H221" s="176" t="s">
        <v>266</v>
      </c>
      <c r="I221" s="120" t="s">
        <v>1062</v>
      </c>
    </row>
    <row r="222" spans="1:9" s="168" customFormat="1" ht="52.8" x14ac:dyDescent="0.25">
      <c r="A222" s="188" t="s">
        <v>48</v>
      </c>
      <c r="B222" s="171" t="s">
        <v>1</v>
      </c>
      <c r="C222" s="172" t="s">
        <v>661</v>
      </c>
      <c r="D222" s="7" t="s">
        <v>862</v>
      </c>
      <c r="E222" s="7" t="s">
        <v>873</v>
      </c>
      <c r="F222" s="187" t="s">
        <v>125</v>
      </c>
      <c r="G222" s="181">
        <v>1</v>
      </c>
      <c r="H222" s="176" t="s">
        <v>266</v>
      </c>
      <c r="I222" s="170" t="s">
        <v>345</v>
      </c>
    </row>
    <row r="223" spans="1:9" s="168" customFormat="1" ht="52.8" x14ac:dyDescent="0.25">
      <c r="A223" s="188" t="s">
        <v>33</v>
      </c>
      <c r="B223" s="171" t="s">
        <v>44</v>
      </c>
      <c r="C223" s="172" t="s">
        <v>662</v>
      </c>
      <c r="D223" s="7" t="s">
        <v>863</v>
      </c>
      <c r="E223" s="7" t="s">
        <v>874</v>
      </c>
      <c r="F223" s="187" t="s">
        <v>125</v>
      </c>
      <c r="G223" s="181">
        <v>1</v>
      </c>
      <c r="H223" s="176" t="s">
        <v>266</v>
      </c>
      <c r="I223" s="120" t="s">
        <v>346</v>
      </c>
    </row>
    <row r="224" spans="1:9" s="232" customFormat="1" ht="39.6" x14ac:dyDescent="0.25">
      <c r="A224" s="188" t="s">
        <v>43</v>
      </c>
      <c r="B224" s="179" t="s">
        <v>40</v>
      </c>
      <c r="C224" s="144" t="s">
        <v>347</v>
      </c>
      <c r="D224" s="27" t="s">
        <v>348</v>
      </c>
      <c r="E224" s="28" t="s">
        <v>349</v>
      </c>
      <c r="F224" s="187" t="s">
        <v>125</v>
      </c>
      <c r="G224" s="181">
        <v>1</v>
      </c>
      <c r="H224" s="176" t="s">
        <v>266</v>
      </c>
      <c r="I224" s="120" t="s">
        <v>350</v>
      </c>
    </row>
    <row r="225" spans="1:9" s="168" customFormat="1" ht="26.4" x14ac:dyDescent="0.25">
      <c r="A225" s="188" t="s">
        <v>34</v>
      </c>
      <c r="B225" s="179" t="s">
        <v>29</v>
      </c>
      <c r="C225" s="172" t="s">
        <v>663</v>
      </c>
      <c r="D225" s="175" t="s">
        <v>351</v>
      </c>
      <c r="E225" s="175" t="s">
        <v>352</v>
      </c>
      <c r="F225" s="187" t="s">
        <v>125</v>
      </c>
      <c r="G225" s="181">
        <v>1</v>
      </c>
      <c r="H225" s="176" t="s">
        <v>266</v>
      </c>
      <c r="I225" s="120" t="s">
        <v>353</v>
      </c>
    </row>
    <row r="226" spans="1:9" s="168" customFormat="1" ht="66" x14ac:dyDescent="0.25">
      <c r="A226" s="188" t="s">
        <v>37</v>
      </c>
      <c r="B226" s="179" t="s">
        <v>29</v>
      </c>
      <c r="C226" s="172" t="s">
        <v>664</v>
      </c>
      <c r="D226" s="175" t="s">
        <v>864</v>
      </c>
      <c r="E226" s="175" t="s">
        <v>875</v>
      </c>
      <c r="F226" s="187" t="s">
        <v>125</v>
      </c>
      <c r="G226" s="181">
        <v>1</v>
      </c>
      <c r="H226" s="176" t="s">
        <v>266</v>
      </c>
      <c r="I226" s="120" t="s">
        <v>354</v>
      </c>
    </row>
    <row r="227" spans="1:9" s="232" customFormat="1" ht="52.8" x14ac:dyDescent="0.25">
      <c r="A227" s="188" t="s">
        <v>39</v>
      </c>
      <c r="B227" s="179" t="s">
        <v>49</v>
      </c>
      <c r="C227" s="172" t="s">
        <v>1063</v>
      </c>
      <c r="D227" s="156" t="s">
        <v>1064</v>
      </c>
      <c r="E227" s="236" t="s">
        <v>1065</v>
      </c>
      <c r="F227" s="187" t="s">
        <v>125</v>
      </c>
      <c r="G227" s="181">
        <v>1</v>
      </c>
      <c r="H227" s="176" t="s">
        <v>266</v>
      </c>
      <c r="I227" s="120" t="s">
        <v>1066</v>
      </c>
    </row>
    <row r="228" spans="1:9" s="168" customFormat="1" ht="52.8" x14ac:dyDescent="0.25">
      <c r="A228" s="188" t="s">
        <v>45</v>
      </c>
      <c r="B228" s="179" t="s">
        <v>9</v>
      </c>
      <c r="C228" s="172" t="s">
        <v>665</v>
      </c>
      <c r="D228" s="7" t="s">
        <v>865</v>
      </c>
      <c r="E228" s="7" t="s">
        <v>876</v>
      </c>
      <c r="F228" s="187" t="s">
        <v>125</v>
      </c>
      <c r="G228" s="181">
        <v>1</v>
      </c>
      <c r="H228" s="176" t="s">
        <v>266</v>
      </c>
      <c r="I228" s="170" t="s">
        <v>355</v>
      </c>
    </row>
    <row r="229" spans="1:9" s="168" customFormat="1" ht="39.6" x14ac:dyDescent="0.25">
      <c r="A229" s="188" t="s">
        <v>48</v>
      </c>
      <c r="B229" s="171" t="s">
        <v>46</v>
      </c>
      <c r="C229" s="172" t="s">
        <v>666</v>
      </c>
      <c r="D229" s="7" t="s">
        <v>866</v>
      </c>
      <c r="E229" s="7" t="s">
        <v>877</v>
      </c>
      <c r="F229" s="187" t="s">
        <v>125</v>
      </c>
      <c r="G229" s="181">
        <v>1</v>
      </c>
      <c r="H229" s="176" t="s">
        <v>266</v>
      </c>
      <c r="I229" s="170" t="s">
        <v>356</v>
      </c>
    </row>
    <row r="230" spans="1:9" s="168" customFormat="1" ht="26.4" x14ac:dyDescent="0.25">
      <c r="A230" s="188" t="s">
        <v>43</v>
      </c>
      <c r="B230" s="179" t="s">
        <v>40</v>
      </c>
      <c r="C230" s="172" t="s">
        <v>357</v>
      </c>
      <c r="D230" s="175" t="s">
        <v>358</v>
      </c>
      <c r="E230" s="175" t="s">
        <v>359</v>
      </c>
      <c r="F230" s="187" t="s">
        <v>125</v>
      </c>
      <c r="G230" s="181">
        <v>1</v>
      </c>
      <c r="H230" s="176" t="s">
        <v>266</v>
      </c>
      <c r="I230" s="120" t="s">
        <v>360</v>
      </c>
    </row>
    <row r="231" spans="1:9" s="233" customFormat="1" ht="52.8" x14ac:dyDescent="0.25">
      <c r="A231" s="188" t="s">
        <v>37</v>
      </c>
      <c r="B231" s="179" t="s">
        <v>1</v>
      </c>
      <c r="C231" s="172" t="s">
        <v>667</v>
      </c>
      <c r="D231" s="11" t="s">
        <v>867</v>
      </c>
      <c r="E231" s="11" t="s">
        <v>1067</v>
      </c>
      <c r="F231" s="187" t="s">
        <v>125</v>
      </c>
      <c r="G231" s="181">
        <v>1</v>
      </c>
      <c r="H231" s="176" t="s">
        <v>266</v>
      </c>
      <c r="I231" s="120" t="s">
        <v>361</v>
      </c>
    </row>
    <row r="232" spans="1:9" s="168" customFormat="1" ht="52.8" x14ac:dyDescent="0.25">
      <c r="A232" s="188" t="s">
        <v>38</v>
      </c>
      <c r="B232" s="179" t="s">
        <v>29</v>
      </c>
      <c r="C232" s="172" t="s">
        <v>668</v>
      </c>
      <c r="D232" s="7" t="s">
        <v>868</v>
      </c>
      <c r="E232" s="7" t="s">
        <v>878</v>
      </c>
      <c r="F232" s="187" t="s">
        <v>125</v>
      </c>
      <c r="G232" s="181">
        <v>1</v>
      </c>
      <c r="H232" s="176" t="s">
        <v>266</v>
      </c>
      <c r="I232" s="120" t="s">
        <v>362</v>
      </c>
    </row>
    <row r="233" spans="1:9" s="168" customFormat="1" ht="26.4" x14ac:dyDescent="0.25">
      <c r="A233" s="188" t="s">
        <v>34</v>
      </c>
      <c r="B233" s="179" t="s">
        <v>29</v>
      </c>
      <c r="C233" s="172" t="s">
        <v>669</v>
      </c>
      <c r="D233" s="175" t="s">
        <v>163</v>
      </c>
      <c r="E233" s="175" t="s">
        <v>164</v>
      </c>
      <c r="F233" s="187" t="s">
        <v>125</v>
      </c>
      <c r="G233" s="181">
        <v>1</v>
      </c>
      <c r="H233" s="176" t="s">
        <v>266</v>
      </c>
      <c r="I233" s="120" t="s">
        <v>363</v>
      </c>
    </row>
    <row r="234" spans="1:9" s="168" customFormat="1" ht="39.6" x14ac:dyDescent="0.25">
      <c r="A234" s="188" t="s">
        <v>36</v>
      </c>
      <c r="B234" s="179" t="s">
        <v>1</v>
      </c>
      <c r="C234" s="172" t="s">
        <v>1068</v>
      </c>
      <c r="D234" s="7" t="s">
        <v>1069</v>
      </c>
      <c r="E234" s="7" t="s">
        <v>1070</v>
      </c>
      <c r="F234" s="187" t="s">
        <v>125</v>
      </c>
      <c r="G234" s="181">
        <v>1</v>
      </c>
      <c r="H234" s="176" t="s">
        <v>266</v>
      </c>
      <c r="I234" s="170" t="s">
        <v>1071</v>
      </c>
    </row>
    <row r="235" spans="1:9" s="168" customFormat="1" ht="79.2" x14ac:dyDescent="0.25">
      <c r="A235" s="188" t="s">
        <v>48</v>
      </c>
      <c r="B235" s="171" t="s">
        <v>1</v>
      </c>
      <c r="C235" s="172" t="s">
        <v>670</v>
      </c>
      <c r="D235" s="7" t="s">
        <v>869</v>
      </c>
      <c r="E235" s="7" t="s">
        <v>879</v>
      </c>
      <c r="F235" s="187" t="s">
        <v>125</v>
      </c>
      <c r="G235" s="181">
        <v>1</v>
      </c>
      <c r="H235" s="176" t="s">
        <v>266</v>
      </c>
      <c r="I235" s="170" t="s">
        <v>364</v>
      </c>
    </row>
    <row r="236" spans="1:9" s="168" customFormat="1" ht="79.2" x14ac:dyDescent="0.25">
      <c r="A236" s="188" t="s">
        <v>39</v>
      </c>
      <c r="B236" s="179" t="s">
        <v>29</v>
      </c>
      <c r="C236" s="172" t="s">
        <v>671</v>
      </c>
      <c r="D236" s="11" t="s">
        <v>870</v>
      </c>
      <c r="E236" s="11" t="s">
        <v>880</v>
      </c>
      <c r="F236" s="187" t="s">
        <v>160</v>
      </c>
      <c r="G236" s="181">
        <v>1</v>
      </c>
      <c r="H236" s="176" t="s">
        <v>266</v>
      </c>
      <c r="I236" s="172" t="s">
        <v>672</v>
      </c>
    </row>
    <row r="237" spans="1:9" s="168" customFormat="1" ht="26.4" x14ac:dyDescent="0.25">
      <c r="A237" s="188" t="s">
        <v>34</v>
      </c>
      <c r="B237" s="179" t="s">
        <v>47</v>
      </c>
      <c r="C237" s="172" t="s">
        <v>673</v>
      </c>
      <c r="D237" s="175" t="s">
        <v>161</v>
      </c>
      <c r="E237" s="175" t="s">
        <v>162</v>
      </c>
      <c r="F237" s="187" t="s">
        <v>125</v>
      </c>
      <c r="G237" s="181">
        <v>1</v>
      </c>
      <c r="H237" s="176" t="s">
        <v>266</v>
      </c>
      <c r="I237" s="120" t="s">
        <v>365</v>
      </c>
    </row>
    <row r="238" spans="1:9" s="168" customFormat="1" ht="79.2" x14ac:dyDescent="0.25">
      <c r="A238" s="188" t="s">
        <v>48</v>
      </c>
      <c r="B238" s="171" t="s">
        <v>46</v>
      </c>
      <c r="C238" s="172" t="s">
        <v>674</v>
      </c>
      <c r="D238" s="7" t="s">
        <v>871</v>
      </c>
      <c r="E238" s="7" t="s">
        <v>881</v>
      </c>
      <c r="F238" s="187" t="s">
        <v>125</v>
      </c>
      <c r="G238" s="181">
        <v>1</v>
      </c>
      <c r="H238" s="176" t="s">
        <v>266</v>
      </c>
      <c r="I238" s="170" t="s">
        <v>366</v>
      </c>
    </row>
    <row r="239" spans="1:9" s="168" customFormat="1" ht="39.6" x14ac:dyDescent="0.25">
      <c r="A239" s="188" t="s">
        <v>43</v>
      </c>
      <c r="B239" s="179" t="s">
        <v>40</v>
      </c>
      <c r="C239" s="172" t="s">
        <v>367</v>
      </c>
      <c r="D239" s="175" t="s">
        <v>368</v>
      </c>
      <c r="E239" s="175" t="s">
        <v>369</v>
      </c>
      <c r="F239" s="187" t="s">
        <v>125</v>
      </c>
      <c r="G239" s="181">
        <v>1</v>
      </c>
      <c r="H239" s="176" t="s">
        <v>266</v>
      </c>
      <c r="I239" s="120" t="s">
        <v>370</v>
      </c>
    </row>
    <row r="240" spans="1:9" s="168" customFormat="1" ht="52.8" x14ac:dyDescent="0.25">
      <c r="A240" s="188" t="s">
        <v>37</v>
      </c>
      <c r="B240" s="179" t="s">
        <v>1</v>
      </c>
      <c r="C240" s="172" t="s">
        <v>675</v>
      </c>
      <c r="D240" s="11" t="s">
        <v>836</v>
      </c>
      <c r="E240" s="11" t="s">
        <v>839</v>
      </c>
      <c r="F240" s="187" t="s">
        <v>125</v>
      </c>
      <c r="G240" s="181">
        <v>1</v>
      </c>
      <c r="H240" s="160" t="s">
        <v>299</v>
      </c>
      <c r="I240" s="120" t="s">
        <v>371</v>
      </c>
    </row>
    <row r="241" spans="1:9" s="168" customFormat="1" ht="26.4" x14ac:dyDescent="0.25">
      <c r="A241" s="189" t="s">
        <v>34</v>
      </c>
      <c r="B241" s="200" t="s">
        <v>46</v>
      </c>
      <c r="C241" s="145" t="s">
        <v>676</v>
      </c>
      <c r="D241" s="32" t="s">
        <v>372</v>
      </c>
      <c r="E241" s="32" t="s">
        <v>373</v>
      </c>
      <c r="F241" s="146" t="s">
        <v>125</v>
      </c>
      <c r="G241" s="95">
        <v>1</v>
      </c>
      <c r="H241" s="54" t="s">
        <v>266</v>
      </c>
      <c r="I241" s="223" t="s">
        <v>374</v>
      </c>
    </row>
    <row r="242" spans="1:9" s="87" customFormat="1" x14ac:dyDescent="0.25">
      <c r="A242" s="184"/>
      <c r="B242" s="184"/>
      <c r="C242" s="16"/>
      <c r="D242" s="7"/>
      <c r="E242" s="7"/>
      <c r="F242" s="176"/>
      <c r="G242" s="57">
        <v>26</v>
      </c>
      <c r="H242" s="58" t="s">
        <v>458</v>
      </c>
      <c r="I242" s="120"/>
    </row>
    <row r="243" spans="1:9" s="168" customFormat="1" x14ac:dyDescent="0.25">
      <c r="A243" s="52" t="s">
        <v>119</v>
      </c>
      <c r="B243" s="53"/>
      <c r="C243" s="53"/>
      <c r="D243" s="53"/>
      <c r="E243" s="53"/>
      <c r="F243" s="53"/>
      <c r="G243" s="53"/>
      <c r="H243" s="53"/>
      <c r="I243" s="121"/>
    </row>
    <row r="244" spans="1:9" s="233" customFormat="1" ht="39.6" x14ac:dyDescent="0.25">
      <c r="A244" s="188" t="s">
        <v>39</v>
      </c>
      <c r="B244" s="179" t="s">
        <v>1053</v>
      </c>
      <c r="C244" s="144" t="s">
        <v>1072</v>
      </c>
      <c r="D244" s="186" t="s">
        <v>1073</v>
      </c>
      <c r="E244" s="33" t="s">
        <v>1074</v>
      </c>
      <c r="F244" s="187" t="s">
        <v>156</v>
      </c>
      <c r="G244" s="181">
        <v>1</v>
      </c>
      <c r="H244" s="176" t="s">
        <v>297</v>
      </c>
      <c r="I244" s="120" t="s">
        <v>1075</v>
      </c>
    </row>
    <row r="245" spans="1:9" s="234" customFormat="1" ht="39.6" x14ac:dyDescent="0.25">
      <c r="A245" s="188" t="s">
        <v>38</v>
      </c>
      <c r="B245" s="179" t="s">
        <v>29</v>
      </c>
      <c r="C245" s="172" t="s">
        <v>1076</v>
      </c>
      <c r="D245" s="7" t="s">
        <v>1077</v>
      </c>
      <c r="E245" s="7" t="s">
        <v>1078</v>
      </c>
      <c r="F245" s="187" t="s">
        <v>156</v>
      </c>
      <c r="G245" s="181">
        <v>1</v>
      </c>
      <c r="H245" s="176" t="s">
        <v>297</v>
      </c>
      <c r="I245" s="120" t="s">
        <v>1079</v>
      </c>
    </row>
    <row r="246" spans="1:9" s="232" customFormat="1" ht="39.6" x14ac:dyDescent="0.25">
      <c r="A246" s="184" t="s">
        <v>45</v>
      </c>
      <c r="B246" s="184" t="s">
        <v>1080</v>
      </c>
      <c r="C246" s="145" t="s">
        <v>1081</v>
      </c>
      <c r="D246" s="237" t="s">
        <v>1082</v>
      </c>
      <c r="E246" s="175" t="s">
        <v>1083</v>
      </c>
      <c r="F246" s="146" t="s">
        <v>156</v>
      </c>
      <c r="G246" s="95">
        <v>1</v>
      </c>
      <c r="H246" s="177" t="s">
        <v>297</v>
      </c>
      <c r="I246" s="120" t="s">
        <v>1084</v>
      </c>
    </row>
    <row r="247" spans="1:9" s="168" customFormat="1" ht="52.8" x14ac:dyDescent="0.25">
      <c r="A247" s="184" t="s">
        <v>36</v>
      </c>
      <c r="B247" s="4" t="s">
        <v>1085</v>
      </c>
      <c r="C247" s="170" t="s">
        <v>1086</v>
      </c>
      <c r="D247" s="4" t="s">
        <v>1087</v>
      </c>
      <c r="E247" s="4" t="s">
        <v>1088</v>
      </c>
      <c r="F247" s="176" t="s">
        <v>156</v>
      </c>
      <c r="G247" s="181">
        <v>1</v>
      </c>
      <c r="H247" s="176" t="s">
        <v>393</v>
      </c>
      <c r="I247" s="223" t="s">
        <v>1089</v>
      </c>
    </row>
    <row r="248" spans="1:9" s="87" customFormat="1" x14ac:dyDescent="0.25">
      <c r="A248" s="184"/>
      <c r="B248" s="4"/>
      <c r="C248" s="34"/>
      <c r="D248" s="4"/>
      <c r="E248" s="4"/>
      <c r="F248" s="176"/>
      <c r="G248" s="57">
        <v>4</v>
      </c>
      <c r="H248" s="58" t="s">
        <v>394</v>
      </c>
      <c r="I248" s="120"/>
    </row>
    <row r="249" spans="1:9" s="168" customFormat="1" x14ac:dyDescent="0.25">
      <c r="A249" s="52" t="s">
        <v>120</v>
      </c>
      <c r="B249" s="53"/>
      <c r="C249" s="53"/>
      <c r="D249" s="53"/>
      <c r="E249" s="53"/>
      <c r="F249" s="53"/>
      <c r="G249" s="53"/>
      <c r="H249" s="53"/>
      <c r="I249" s="121"/>
    </row>
    <row r="250" spans="1:9" s="168" customFormat="1" ht="79.2" x14ac:dyDescent="0.25">
      <c r="A250" s="188" t="s">
        <v>39</v>
      </c>
      <c r="B250" s="184" t="s">
        <v>165</v>
      </c>
      <c r="C250" s="172" t="s">
        <v>677</v>
      </c>
      <c r="D250" s="11" t="s">
        <v>834</v>
      </c>
      <c r="E250" s="11" t="s">
        <v>837</v>
      </c>
      <c r="F250" s="187" t="s">
        <v>156</v>
      </c>
      <c r="G250" s="181">
        <v>1</v>
      </c>
      <c r="H250" s="176" t="s">
        <v>321</v>
      </c>
      <c r="I250" s="120" t="s">
        <v>375</v>
      </c>
    </row>
    <row r="251" spans="1:9" s="168" customFormat="1" ht="66" x14ac:dyDescent="0.25">
      <c r="A251" s="184" t="s">
        <v>37</v>
      </c>
      <c r="B251" s="184" t="s">
        <v>1</v>
      </c>
      <c r="C251" s="172" t="s">
        <v>854</v>
      </c>
      <c r="D251" s="175" t="s">
        <v>835</v>
      </c>
      <c r="E251" s="175" t="s">
        <v>838</v>
      </c>
      <c r="F251" s="187" t="s">
        <v>156</v>
      </c>
      <c r="G251" s="181">
        <v>1</v>
      </c>
      <c r="H251" s="160" t="s">
        <v>299</v>
      </c>
      <c r="I251" s="120" t="s">
        <v>376</v>
      </c>
    </row>
    <row r="252" spans="1:9" s="168" customFormat="1" ht="39.6" x14ac:dyDescent="0.25">
      <c r="A252" s="184" t="s">
        <v>36</v>
      </c>
      <c r="B252" s="184" t="s">
        <v>855</v>
      </c>
      <c r="C252" s="172" t="s">
        <v>856</v>
      </c>
      <c r="D252" s="175" t="s">
        <v>377</v>
      </c>
      <c r="E252" s="175" t="s">
        <v>166</v>
      </c>
      <c r="F252" s="187" t="s">
        <v>156</v>
      </c>
      <c r="G252" s="181">
        <v>1</v>
      </c>
      <c r="H252" s="176" t="s">
        <v>321</v>
      </c>
      <c r="I252" s="120" t="s">
        <v>378</v>
      </c>
    </row>
    <row r="253" spans="1:9" s="168" customFormat="1" ht="39.6" x14ac:dyDescent="0.25">
      <c r="A253" s="184" t="s">
        <v>36</v>
      </c>
      <c r="B253" s="184" t="s">
        <v>857</v>
      </c>
      <c r="C253" s="172" t="s">
        <v>858</v>
      </c>
      <c r="D253" s="175" t="s">
        <v>379</v>
      </c>
      <c r="E253" s="175" t="s">
        <v>380</v>
      </c>
      <c r="F253" s="187" t="s">
        <v>156</v>
      </c>
      <c r="G253" s="181">
        <v>1</v>
      </c>
      <c r="H253" s="176" t="s">
        <v>321</v>
      </c>
      <c r="I253" s="120" t="s">
        <v>378</v>
      </c>
    </row>
    <row r="254" spans="1:9" s="168" customFormat="1" ht="52.8" x14ac:dyDescent="0.25">
      <c r="A254" s="189" t="s">
        <v>37</v>
      </c>
      <c r="B254" s="200" t="s">
        <v>1</v>
      </c>
      <c r="C254" s="145" t="s">
        <v>859</v>
      </c>
      <c r="D254" s="89" t="s">
        <v>836</v>
      </c>
      <c r="E254" s="89" t="s">
        <v>839</v>
      </c>
      <c r="F254" s="146" t="s">
        <v>156</v>
      </c>
      <c r="G254" s="95">
        <v>1</v>
      </c>
      <c r="H254" s="238" t="s">
        <v>299</v>
      </c>
      <c r="I254" s="223" t="s">
        <v>371</v>
      </c>
    </row>
    <row r="255" spans="1:9" s="87" customFormat="1" x14ac:dyDescent="0.25">
      <c r="A255" s="29"/>
      <c r="B255" s="184"/>
      <c r="C255" s="16"/>
      <c r="D255" s="175"/>
      <c r="E255" s="175"/>
      <c r="F255" s="176"/>
      <c r="G255" s="63">
        <f>SUM(G250:G254)</f>
        <v>5</v>
      </c>
      <c r="H255" s="65" t="s">
        <v>459</v>
      </c>
      <c r="I255" s="122"/>
    </row>
    <row r="256" spans="1:9" ht="22.8" x14ac:dyDescent="0.25">
      <c r="A256" s="313" t="s">
        <v>17</v>
      </c>
      <c r="B256" s="314"/>
      <c r="C256" s="314"/>
      <c r="D256" s="215"/>
      <c r="E256" s="215"/>
      <c r="F256" s="215"/>
      <c r="G256" s="215"/>
      <c r="H256" s="215"/>
      <c r="I256" s="220"/>
    </row>
    <row r="257" spans="1:9" ht="13.8" x14ac:dyDescent="0.25">
      <c r="A257" s="315" t="s">
        <v>116</v>
      </c>
      <c r="B257" s="315" t="s">
        <v>115</v>
      </c>
      <c r="C257" s="309" t="s">
        <v>114</v>
      </c>
      <c r="D257" s="311" t="s">
        <v>113</v>
      </c>
      <c r="E257" s="312"/>
      <c r="F257" s="317" t="s">
        <v>121</v>
      </c>
      <c r="G257" s="309" t="s">
        <v>118</v>
      </c>
      <c r="H257" s="309" t="s">
        <v>122</v>
      </c>
      <c r="I257" s="309" t="s">
        <v>123</v>
      </c>
    </row>
    <row r="258" spans="1:9" ht="13.8" x14ac:dyDescent="0.25">
      <c r="A258" s="316"/>
      <c r="B258" s="316"/>
      <c r="C258" s="310"/>
      <c r="D258" s="35" t="s">
        <v>112</v>
      </c>
      <c r="E258" s="35" t="s">
        <v>111</v>
      </c>
      <c r="F258" s="318"/>
      <c r="G258" s="310"/>
      <c r="H258" s="310"/>
      <c r="I258" s="310"/>
    </row>
    <row r="259" spans="1:9" x14ac:dyDescent="0.25">
      <c r="A259" s="36" t="s">
        <v>117</v>
      </c>
      <c r="B259" s="24"/>
      <c r="C259" s="36"/>
      <c r="D259" s="37"/>
      <c r="E259" s="37"/>
      <c r="F259" s="38"/>
      <c r="G259" s="24"/>
      <c r="H259" s="24"/>
      <c r="I259" s="37"/>
    </row>
    <row r="260" spans="1:9" s="168" customFormat="1" ht="26.4" x14ac:dyDescent="0.25">
      <c r="A260" s="185" t="s">
        <v>6</v>
      </c>
      <c r="B260" s="185" t="s">
        <v>5</v>
      </c>
      <c r="C260" s="150" t="s">
        <v>891</v>
      </c>
      <c r="D260" s="172" t="s">
        <v>1248</v>
      </c>
      <c r="E260" s="196" t="s">
        <v>1249</v>
      </c>
      <c r="F260" s="194" t="s">
        <v>158</v>
      </c>
      <c r="G260" s="194">
        <v>1</v>
      </c>
      <c r="H260" s="187" t="s">
        <v>266</v>
      </c>
      <c r="I260" s="205" t="s">
        <v>323</v>
      </c>
    </row>
    <row r="261" spans="1:9" s="168" customFormat="1" ht="39.6" x14ac:dyDescent="0.25">
      <c r="A261" s="185" t="s">
        <v>4</v>
      </c>
      <c r="B261" s="185" t="s">
        <v>1</v>
      </c>
      <c r="C261" s="150" t="s">
        <v>616</v>
      </c>
      <c r="D261" s="41" t="s">
        <v>324</v>
      </c>
      <c r="E261" s="41" t="s">
        <v>325</v>
      </c>
      <c r="F261" s="194" t="s">
        <v>156</v>
      </c>
      <c r="G261" s="194">
        <v>1</v>
      </c>
      <c r="H261" s="187" t="s">
        <v>266</v>
      </c>
      <c r="I261" s="205" t="s">
        <v>326</v>
      </c>
    </row>
    <row r="262" spans="1:9" s="168" customFormat="1" ht="92.4" x14ac:dyDescent="0.25">
      <c r="A262" s="174" t="s">
        <v>12</v>
      </c>
      <c r="B262" s="10" t="s">
        <v>3</v>
      </c>
      <c r="C262" s="172" t="s">
        <v>617</v>
      </c>
      <c r="D262" s="41" t="s">
        <v>1271</v>
      </c>
      <c r="E262" s="41" t="s">
        <v>1272</v>
      </c>
      <c r="F262" s="194" t="s">
        <v>125</v>
      </c>
      <c r="G262" s="82">
        <v>1</v>
      </c>
      <c r="H262" s="177" t="s">
        <v>266</v>
      </c>
      <c r="I262" s="205" t="s">
        <v>1188</v>
      </c>
    </row>
    <row r="263" spans="1:9" s="168" customFormat="1" ht="26.4" x14ac:dyDescent="0.25">
      <c r="A263" s="10" t="s">
        <v>2</v>
      </c>
      <c r="B263" s="10" t="s">
        <v>1</v>
      </c>
      <c r="C263" s="150" t="s">
        <v>1134</v>
      </c>
      <c r="D263" s="195" t="s">
        <v>1135</v>
      </c>
      <c r="E263" s="195" t="s">
        <v>1136</v>
      </c>
      <c r="F263" s="194" t="s">
        <v>1137</v>
      </c>
      <c r="G263" s="82">
        <v>1</v>
      </c>
      <c r="H263" s="177" t="s">
        <v>266</v>
      </c>
      <c r="I263" s="47" t="s">
        <v>327</v>
      </c>
    </row>
    <row r="264" spans="1:9" s="168" customFormat="1" ht="26.4" x14ac:dyDescent="0.25">
      <c r="A264" s="10" t="s">
        <v>167</v>
      </c>
      <c r="B264" s="10" t="s">
        <v>8</v>
      </c>
      <c r="C264" s="150" t="s">
        <v>618</v>
      </c>
      <c r="D264" s="195" t="s">
        <v>886</v>
      </c>
      <c r="E264" s="195" t="s">
        <v>885</v>
      </c>
      <c r="F264" s="194">
        <v>2</v>
      </c>
      <c r="G264" s="82">
        <v>1</v>
      </c>
      <c r="H264" s="177" t="s">
        <v>266</v>
      </c>
      <c r="I264" s="47" t="s">
        <v>328</v>
      </c>
    </row>
    <row r="265" spans="1:9" s="168" customFormat="1" ht="39.6" x14ac:dyDescent="0.25">
      <c r="A265" s="29" t="s">
        <v>0</v>
      </c>
      <c r="B265" s="29" t="s">
        <v>3</v>
      </c>
      <c r="C265" s="144" t="s">
        <v>168</v>
      </c>
      <c r="D265" s="246" t="s">
        <v>465</v>
      </c>
      <c r="E265" s="246" t="s">
        <v>466</v>
      </c>
      <c r="F265" s="247" t="s">
        <v>125</v>
      </c>
      <c r="G265" s="181">
        <v>1</v>
      </c>
      <c r="H265" s="176" t="s">
        <v>266</v>
      </c>
      <c r="I265" s="120" t="s">
        <v>619</v>
      </c>
    </row>
    <row r="266" spans="1:9" s="168" customFormat="1" ht="26.4" x14ac:dyDescent="0.25">
      <c r="A266" s="185" t="s">
        <v>6</v>
      </c>
      <c r="B266" s="185" t="s">
        <v>5</v>
      </c>
      <c r="C266" s="151" t="s">
        <v>1255</v>
      </c>
      <c r="D266" s="172" t="s">
        <v>1256</v>
      </c>
      <c r="E266" s="196" t="s">
        <v>1250</v>
      </c>
      <c r="F266" s="194" t="s">
        <v>124</v>
      </c>
      <c r="G266" s="194">
        <v>1</v>
      </c>
      <c r="H266" s="187" t="s">
        <v>266</v>
      </c>
      <c r="I266" s="205" t="s">
        <v>329</v>
      </c>
    </row>
    <row r="267" spans="1:9" s="168" customFormat="1" ht="39.6" x14ac:dyDescent="0.25">
      <c r="A267" s="185" t="s">
        <v>4</v>
      </c>
      <c r="B267" s="185" t="s">
        <v>1</v>
      </c>
      <c r="C267" s="150" t="s">
        <v>620</v>
      </c>
      <c r="D267" s="41" t="s">
        <v>169</v>
      </c>
      <c r="E267" s="41" t="s">
        <v>170</v>
      </c>
      <c r="F267" s="194" t="s">
        <v>156</v>
      </c>
      <c r="G267" s="194">
        <v>1</v>
      </c>
      <c r="H267" s="187" t="s">
        <v>266</v>
      </c>
      <c r="I267" s="205" t="s">
        <v>326</v>
      </c>
    </row>
    <row r="268" spans="1:9" s="168" customFormat="1" ht="39.6" x14ac:dyDescent="0.25">
      <c r="A268" s="174" t="s">
        <v>12</v>
      </c>
      <c r="B268" s="173" t="s">
        <v>3</v>
      </c>
      <c r="C268" s="150" t="s">
        <v>890</v>
      </c>
      <c r="D268" s="41" t="s">
        <v>1273</v>
      </c>
      <c r="E268" s="41" t="s">
        <v>1274</v>
      </c>
      <c r="F268" s="194" t="s">
        <v>125</v>
      </c>
      <c r="G268" s="82">
        <v>1</v>
      </c>
      <c r="H268" s="177" t="s">
        <v>266</v>
      </c>
      <c r="I268" s="47" t="s">
        <v>330</v>
      </c>
    </row>
    <row r="269" spans="1:9" s="168" customFormat="1" ht="26.4" x14ac:dyDescent="0.25">
      <c r="A269" s="10" t="s">
        <v>2</v>
      </c>
      <c r="B269" s="10" t="s">
        <v>1</v>
      </c>
      <c r="C269" s="150" t="s">
        <v>1138</v>
      </c>
      <c r="D269" s="195" t="s">
        <v>1139</v>
      </c>
      <c r="E269" s="195" t="s">
        <v>1140</v>
      </c>
      <c r="F269" s="194" t="s">
        <v>174</v>
      </c>
      <c r="G269" s="82">
        <v>1</v>
      </c>
      <c r="H269" s="177" t="s">
        <v>266</v>
      </c>
      <c r="I269" s="47" t="s">
        <v>331</v>
      </c>
    </row>
    <row r="270" spans="1:9" s="168" customFormat="1" ht="26.4" x14ac:dyDescent="0.25">
      <c r="A270" s="10" t="s">
        <v>167</v>
      </c>
      <c r="B270" s="10" t="s">
        <v>7</v>
      </c>
      <c r="C270" s="150" t="s">
        <v>621</v>
      </c>
      <c r="D270" s="195" t="s">
        <v>940</v>
      </c>
      <c r="E270" s="195" t="s">
        <v>939</v>
      </c>
      <c r="F270" s="194">
        <v>2</v>
      </c>
      <c r="G270" s="82">
        <v>1</v>
      </c>
      <c r="H270" s="177" t="s">
        <v>266</v>
      </c>
      <c r="I270" s="47" t="s">
        <v>332</v>
      </c>
    </row>
    <row r="271" spans="1:9" s="168" customFormat="1" ht="39.6" x14ac:dyDescent="0.25">
      <c r="A271" s="29" t="s">
        <v>0</v>
      </c>
      <c r="B271" s="29" t="s">
        <v>3</v>
      </c>
      <c r="C271" s="144" t="s">
        <v>177</v>
      </c>
      <c r="D271" s="172" t="s">
        <v>1141</v>
      </c>
      <c r="E271" s="172" t="s">
        <v>1142</v>
      </c>
      <c r="F271" s="247" t="s">
        <v>125</v>
      </c>
      <c r="G271" s="181">
        <v>1</v>
      </c>
      <c r="H271" s="176" t="s">
        <v>266</v>
      </c>
      <c r="I271" s="120" t="s">
        <v>622</v>
      </c>
    </row>
    <row r="272" spans="1:9" s="168" customFormat="1" ht="26.4" x14ac:dyDescent="0.25">
      <c r="A272" s="185" t="s">
        <v>6</v>
      </c>
      <c r="B272" s="185" t="s">
        <v>14</v>
      </c>
      <c r="C272" s="151" t="s">
        <v>171</v>
      </c>
      <c r="D272" s="172" t="s">
        <v>1251</v>
      </c>
      <c r="E272" s="196" t="s">
        <v>1252</v>
      </c>
      <c r="F272" s="194" t="s">
        <v>126</v>
      </c>
      <c r="G272" s="194">
        <v>1</v>
      </c>
      <c r="H272" s="187" t="s">
        <v>266</v>
      </c>
      <c r="I272" s="205" t="s">
        <v>333</v>
      </c>
    </row>
    <row r="273" spans="1:9" s="168" customFormat="1" ht="39.6" x14ac:dyDescent="0.25">
      <c r="A273" s="185" t="s">
        <v>4</v>
      </c>
      <c r="B273" s="185" t="s">
        <v>3</v>
      </c>
      <c r="C273" s="150" t="s">
        <v>623</v>
      </c>
      <c r="D273" s="41" t="s">
        <v>172</v>
      </c>
      <c r="E273" s="41" t="s">
        <v>173</v>
      </c>
      <c r="F273" s="194" t="s">
        <v>174</v>
      </c>
      <c r="G273" s="194">
        <v>1</v>
      </c>
      <c r="H273" s="187" t="s">
        <v>266</v>
      </c>
      <c r="I273" s="205" t="s">
        <v>334</v>
      </c>
    </row>
    <row r="274" spans="1:9" s="168" customFormat="1" ht="39.6" x14ac:dyDescent="0.25">
      <c r="A274" s="174" t="s">
        <v>12</v>
      </c>
      <c r="B274" s="6" t="s">
        <v>11</v>
      </c>
      <c r="C274" s="150" t="s">
        <v>1143</v>
      </c>
      <c r="D274" s="41" t="s">
        <v>1275</v>
      </c>
      <c r="E274" s="41" t="s">
        <v>1276</v>
      </c>
      <c r="F274" s="194" t="s">
        <v>124</v>
      </c>
      <c r="G274" s="82">
        <v>2</v>
      </c>
      <c r="H274" s="177" t="s">
        <v>943</v>
      </c>
      <c r="I274" s="47" t="s">
        <v>335</v>
      </c>
    </row>
    <row r="275" spans="1:9" s="168" customFormat="1" ht="26.4" x14ac:dyDescent="0.25">
      <c r="A275" s="10" t="s">
        <v>2</v>
      </c>
      <c r="B275" s="10" t="s">
        <v>9</v>
      </c>
      <c r="C275" s="150" t="s">
        <v>624</v>
      </c>
      <c r="D275" s="195" t="s">
        <v>175</v>
      </c>
      <c r="E275" s="195" t="s">
        <v>176</v>
      </c>
      <c r="F275" s="194">
        <v>1</v>
      </c>
      <c r="G275" s="82">
        <v>1</v>
      </c>
      <c r="H275" s="177" t="s">
        <v>266</v>
      </c>
      <c r="I275" s="47" t="s">
        <v>625</v>
      </c>
    </row>
    <row r="276" spans="1:9" s="168" customFormat="1" ht="26.4" x14ac:dyDescent="0.25">
      <c r="A276" s="10" t="s">
        <v>167</v>
      </c>
      <c r="B276" s="10" t="s">
        <v>8</v>
      </c>
      <c r="C276" s="151" t="s">
        <v>626</v>
      </c>
      <c r="D276" s="195" t="s">
        <v>1277</v>
      </c>
      <c r="E276" s="195" t="s">
        <v>1278</v>
      </c>
      <c r="F276" s="194" t="s">
        <v>124</v>
      </c>
      <c r="G276" s="82">
        <v>1</v>
      </c>
      <c r="H276" s="177" t="s">
        <v>266</v>
      </c>
      <c r="I276" s="47" t="s">
        <v>332</v>
      </c>
    </row>
    <row r="277" spans="1:9" s="168" customFormat="1" ht="39.6" x14ac:dyDescent="0.25">
      <c r="A277" s="29" t="s">
        <v>0</v>
      </c>
      <c r="B277" s="29" t="s">
        <v>15</v>
      </c>
      <c r="C277" s="144" t="s">
        <v>187</v>
      </c>
      <c r="D277" s="246" t="s">
        <v>467</v>
      </c>
      <c r="E277" s="246" t="s">
        <v>468</v>
      </c>
      <c r="F277" s="247" t="s">
        <v>125</v>
      </c>
      <c r="G277" s="181">
        <v>1</v>
      </c>
      <c r="H277" s="176" t="s">
        <v>266</v>
      </c>
      <c r="I277" s="120" t="s">
        <v>627</v>
      </c>
    </row>
    <row r="278" spans="1:9" s="168" customFormat="1" ht="39.6" x14ac:dyDescent="0.25">
      <c r="A278" s="185" t="s">
        <v>4</v>
      </c>
      <c r="B278" s="185" t="s">
        <v>14</v>
      </c>
      <c r="C278" s="150" t="s">
        <v>628</v>
      </c>
      <c r="D278" s="41" t="s">
        <v>178</v>
      </c>
      <c r="E278" s="41" t="s">
        <v>179</v>
      </c>
      <c r="F278" s="194" t="s">
        <v>180</v>
      </c>
      <c r="G278" s="194">
        <v>1</v>
      </c>
      <c r="H278" s="187" t="s">
        <v>266</v>
      </c>
      <c r="I278" s="205" t="s">
        <v>334</v>
      </c>
    </row>
    <row r="279" spans="1:9" s="168" customFormat="1" ht="66" x14ac:dyDescent="0.25">
      <c r="A279" s="174" t="s">
        <v>12</v>
      </c>
      <c r="B279" s="171" t="s">
        <v>10</v>
      </c>
      <c r="C279" s="150" t="s">
        <v>889</v>
      </c>
      <c r="D279" s="41" t="s">
        <v>1279</v>
      </c>
      <c r="E279" s="41" t="s">
        <v>1280</v>
      </c>
      <c r="F279" s="194" t="s">
        <v>125</v>
      </c>
      <c r="G279" s="82">
        <v>1</v>
      </c>
      <c r="H279" s="177" t="s">
        <v>266</v>
      </c>
      <c r="I279" s="205" t="s">
        <v>629</v>
      </c>
    </row>
    <row r="280" spans="1:9" s="168" customFormat="1" ht="26.4" x14ac:dyDescent="0.25">
      <c r="A280" s="10" t="s">
        <v>2</v>
      </c>
      <c r="B280" s="10" t="s">
        <v>1</v>
      </c>
      <c r="C280" s="150" t="s">
        <v>630</v>
      </c>
      <c r="D280" s="195" t="s">
        <v>181</v>
      </c>
      <c r="E280" s="195" t="s">
        <v>182</v>
      </c>
      <c r="F280" s="194">
        <v>1</v>
      </c>
      <c r="G280" s="82">
        <v>1</v>
      </c>
      <c r="H280" s="177" t="s">
        <v>266</v>
      </c>
      <c r="I280" s="47" t="s">
        <v>631</v>
      </c>
    </row>
    <row r="281" spans="1:9" s="168" customFormat="1" ht="26.4" x14ac:dyDescent="0.25">
      <c r="A281" s="10" t="s">
        <v>167</v>
      </c>
      <c r="B281" s="10" t="s">
        <v>183</v>
      </c>
      <c r="C281" s="151" t="s">
        <v>632</v>
      </c>
      <c r="D281" s="195" t="s">
        <v>840</v>
      </c>
      <c r="E281" s="195" t="s">
        <v>841</v>
      </c>
      <c r="F281" s="194">
        <v>2</v>
      </c>
      <c r="G281" s="82">
        <v>1</v>
      </c>
      <c r="H281" s="177" t="s">
        <v>266</v>
      </c>
      <c r="I281" s="47" t="s">
        <v>336</v>
      </c>
    </row>
    <row r="282" spans="1:9" s="168" customFormat="1" ht="52.8" x14ac:dyDescent="0.25">
      <c r="A282" s="66" t="s">
        <v>0</v>
      </c>
      <c r="B282" s="66" t="s">
        <v>13</v>
      </c>
      <c r="C282" s="152" t="s">
        <v>184</v>
      </c>
      <c r="D282" s="246" t="s">
        <v>469</v>
      </c>
      <c r="E282" s="246" t="s">
        <v>470</v>
      </c>
      <c r="F282" s="257" t="s">
        <v>125</v>
      </c>
      <c r="G282" s="95">
        <v>1</v>
      </c>
      <c r="H282" s="54" t="s">
        <v>266</v>
      </c>
      <c r="I282" s="222" t="s">
        <v>633</v>
      </c>
    </row>
    <row r="283" spans="1:9" s="168" customFormat="1" ht="26.4" x14ac:dyDescent="0.25">
      <c r="A283" s="185" t="s">
        <v>6</v>
      </c>
      <c r="B283" s="185" t="s">
        <v>5</v>
      </c>
      <c r="C283" s="150" t="s">
        <v>1144</v>
      </c>
      <c r="D283" s="172" t="s">
        <v>1145</v>
      </c>
      <c r="E283" s="196" t="s">
        <v>1146</v>
      </c>
      <c r="F283" s="194" t="s">
        <v>124</v>
      </c>
      <c r="G283" s="194">
        <v>1</v>
      </c>
      <c r="H283" s="187" t="s">
        <v>266</v>
      </c>
      <c r="I283" s="205" t="s">
        <v>1147</v>
      </c>
    </row>
    <row r="284" spans="1:9" s="168" customFormat="1" ht="39.6" x14ac:dyDescent="0.25">
      <c r="A284" s="185" t="s">
        <v>4</v>
      </c>
      <c r="B284" s="185" t="s">
        <v>15</v>
      </c>
      <c r="C284" s="150" t="s">
        <v>634</v>
      </c>
      <c r="D284" s="41" t="s">
        <v>185</v>
      </c>
      <c r="E284" s="41" t="s">
        <v>186</v>
      </c>
      <c r="F284" s="194" t="s">
        <v>174</v>
      </c>
      <c r="G284" s="194">
        <v>1</v>
      </c>
      <c r="H284" s="187" t="s">
        <v>266</v>
      </c>
      <c r="I284" s="205" t="s">
        <v>334</v>
      </c>
    </row>
    <row r="285" spans="1:9" s="168" customFormat="1" x14ac:dyDescent="0.25">
      <c r="A285" s="29"/>
      <c r="B285" s="29"/>
      <c r="C285" s="42"/>
      <c r="D285" s="34"/>
      <c r="E285" s="34"/>
      <c r="F285" s="181"/>
      <c r="G285" s="57">
        <f>SUM(G260:G284)</f>
        <v>26</v>
      </c>
      <c r="H285" s="58" t="s">
        <v>434</v>
      </c>
      <c r="I285" s="120"/>
    </row>
    <row r="286" spans="1:9" s="168" customFormat="1" x14ac:dyDescent="0.25">
      <c r="A286" s="44" t="s">
        <v>119</v>
      </c>
      <c r="B286" s="45"/>
      <c r="C286" s="258"/>
      <c r="D286" s="259"/>
      <c r="E286" s="259"/>
      <c r="F286" s="260"/>
      <c r="G286" s="261"/>
      <c r="H286" s="261"/>
      <c r="I286" s="262"/>
    </row>
    <row r="287" spans="1:9" s="168" customFormat="1" ht="52.8" x14ac:dyDescent="0.25">
      <c r="A287" s="185" t="s">
        <v>4</v>
      </c>
      <c r="B287" s="185" t="s">
        <v>188</v>
      </c>
      <c r="C287" s="150" t="s">
        <v>635</v>
      </c>
      <c r="D287" s="41" t="s">
        <v>337</v>
      </c>
      <c r="E287" s="41" t="s">
        <v>338</v>
      </c>
      <c r="F287" s="194" t="s">
        <v>156</v>
      </c>
      <c r="G287" s="194">
        <v>1</v>
      </c>
      <c r="H287" s="187" t="s">
        <v>297</v>
      </c>
      <c r="I287" s="205" t="s">
        <v>339</v>
      </c>
    </row>
    <row r="288" spans="1:9" s="168" customFormat="1" ht="52.8" x14ac:dyDescent="0.25">
      <c r="A288" s="10" t="s">
        <v>2</v>
      </c>
      <c r="B288" s="171" t="s">
        <v>1</v>
      </c>
      <c r="C288" s="150" t="s">
        <v>636</v>
      </c>
      <c r="D288" s="170" t="s">
        <v>894</v>
      </c>
      <c r="E288" s="195" t="s">
        <v>895</v>
      </c>
      <c r="F288" s="194">
        <v>1</v>
      </c>
      <c r="G288" s="82">
        <v>1</v>
      </c>
      <c r="H288" s="177" t="s">
        <v>297</v>
      </c>
      <c r="I288" s="47" t="s">
        <v>637</v>
      </c>
    </row>
    <row r="289" spans="1:9" s="168" customFormat="1" ht="26.4" x14ac:dyDescent="0.25">
      <c r="A289" s="10" t="s">
        <v>167</v>
      </c>
      <c r="B289" s="171" t="s">
        <v>5</v>
      </c>
      <c r="C289" s="151" t="s">
        <v>638</v>
      </c>
      <c r="D289" s="47" t="s">
        <v>1148</v>
      </c>
      <c r="E289" s="195" t="s">
        <v>1149</v>
      </c>
      <c r="F289" s="194">
        <v>1</v>
      </c>
      <c r="G289" s="82">
        <v>1</v>
      </c>
      <c r="H289" s="177" t="s">
        <v>297</v>
      </c>
      <c r="I289" s="47" t="s">
        <v>340</v>
      </c>
    </row>
    <row r="290" spans="1:9" s="168" customFormat="1" ht="52.8" x14ac:dyDescent="0.25">
      <c r="A290" s="10" t="s">
        <v>2</v>
      </c>
      <c r="B290" s="10" t="s">
        <v>1</v>
      </c>
      <c r="C290" s="150" t="s">
        <v>1150</v>
      </c>
      <c r="D290" s="195" t="s">
        <v>1151</v>
      </c>
      <c r="E290" s="195" t="s">
        <v>1152</v>
      </c>
      <c r="F290" s="194">
        <v>1</v>
      </c>
      <c r="G290" s="82">
        <v>1</v>
      </c>
      <c r="H290" s="187" t="s">
        <v>297</v>
      </c>
      <c r="I290" s="47" t="s">
        <v>637</v>
      </c>
    </row>
    <row r="291" spans="1:9" s="168" customFormat="1" x14ac:dyDescent="0.25">
      <c r="A291" s="29"/>
      <c r="B291" s="29"/>
      <c r="C291" s="42"/>
      <c r="D291" s="46"/>
      <c r="E291" s="46"/>
      <c r="F291" s="181"/>
      <c r="G291" s="57">
        <f>SUM(G287:G290)</f>
        <v>4</v>
      </c>
      <c r="H291" s="58" t="s">
        <v>394</v>
      </c>
      <c r="I291" s="120"/>
    </row>
    <row r="292" spans="1:9" s="168" customFormat="1" x14ac:dyDescent="0.25">
      <c r="A292" s="44" t="s">
        <v>120</v>
      </c>
      <c r="B292" s="45"/>
      <c r="C292" s="258"/>
      <c r="D292" s="259"/>
      <c r="E292" s="259"/>
      <c r="F292" s="260"/>
      <c r="G292" s="261"/>
      <c r="H292" s="261"/>
      <c r="I292" s="262"/>
    </row>
    <row r="293" spans="1:9" s="168" customFormat="1" ht="52.8" x14ac:dyDescent="0.25">
      <c r="A293" s="185" t="s">
        <v>6</v>
      </c>
      <c r="B293" s="185" t="s">
        <v>5</v>
      </c>
      <c r="C293" s="172" t="s">
        <v>952</v>
      </c>
      <c r="D293" s="172" t="s">
        <v>953</v>
      </c>
      <c r="E293" s="196" t="s">
        <v>954</v>
      </c>
      <c r="F293" s="194">
        <v>2</v>
      </c>
      <c r="G293" s="194">
        <v>1</v>
      </c>
      <c r="H293" s="187" t="s">
        <v>321</v>
      </c>
      <c r="I293" s="205" t="s">
        <v>341</v>
      </c>
    </row>
    <row r="294" spans="1:9" s="168" customFormat="1" ht="79.2" x14ac:dyDescent="0.25">
      <c r="A294" s="174" t="s">
        <v>12</v>
      </c>
      <c r="B294" s="171" t="s">
        <v>3</v>
      </c>
      <c r="C294" s="172" t="s">
        <v>1033</v>
      </c>
      <c r="D294" s="195" t="s">
        <v>955</v>
      </c>
      <c r="E294" s="195" t="s">
        <v>956</v>
      </c>
      <c r="F294" s="194">
        <v>1</v>
      </c>
      <c r="G294" s="82">
        <v>1</v>
      </c>
      <c r="H294" s="160" t="s">
        <v>299</v>
      </c>
      <c r="I294" s="205" t="s">
        <v>639</v>
      </c>
    </row>
    <row r="295" spans="1:9" s="168" customFormat="1" ht="52.8" x14ac:dyDescent="0.25">
      <c r="A295" s="185" t="s">
        <v>6</v>
      </c>
      <c r="B295" s="185" t="s">
        <v>5</v>
      </c>
      <c r="C295" s="172" t="s">
        <v>1153</v>
      </c>
      <c r="D295" s="172" t="s">
        <v>1253</v>
      </c>
      <c r="E295" s="196" t="s">
        <v>1254</v>
      </c>
      <c r="F295" s="194">
        <v>2</v>
      </c>
      <c r="G295" s="194">
        <v>1</v>
      </c>
      <c r="H295" s="160" t="s">
        <v>299</v>
      </c>
      <c r="I295" s="205" t="s">
        <v>341</v>
      </c>
    </row>
    <row r="296" spans="1:9" s="168" customFormat="1" ht="79.2" x14ac:dyDescent="0.25">
      <c r="A296" s="174" t="s">
        <v>12</v>
      </c>
      <c r="B296" s="171" t="s">
        <v>3</v>
      </c>
      <c r="C296" s="172" t="s">
        <v>957</v>
      </c>
      <c r="D296" s="195" t="s">
        <v>958</v>
      </c>
      <c r="E296" s="195" t="s">
        <v>959</v>
      </c>
      <c r="F296" s="194">
        <v>1</v>
      </c>
      <c r="G296" s="82">
        <v>1</v>
      </c>
      <c r="H296" s="160" t="s">
        <v>299</v>
      </c>
      <c r="I296" s="205" t="s">
        <v>1154</v>
      </c>
    </row>
    <row r="297" spans="1:9" s="168" customFormat="1" ht="52.8" x14ac:dyDescent="0.25">
      <c r="A297" s="197" t="s">
        <v>6</v>
      </c>
      <c r="B297" s="197" t="s">
        <v>16</v>
      </c>
      <c r="C297" s="145" t="s">
        <v>960</v>
      </c>
      <c r="D297" s="145" t="s">
        <v>961</v>
      </c>
      <c r="E297" s="198" t="s">
        <v>962</v>
      </c>
      <c r="F297" s="154">
        <v>2</v>
      </c>
      <c r="G297" s="154">
        <v>1</v>
      </c>
      <c r="H297" s="146" t="s">
        <v>321</v>
      </c>
      <c r="I297" s="222" t="s">
        <v>341</v>
      </c>
    </row>
    <row r="298" spans="1:9" s="87" customFormat="1" x14ac:dyDescent="0.25">
      <c r="A298" s="29"/>
      <c r="B298" s="29"/>
      <c r="C298" s="39"/>
      <c r="D298" s="40"/>
      <c r="E298" s="46"/>
      <c r="F298" s="181"/>
      <c r="G298" s="63">
        <f>SUM(G293:G297)</f>
        <v>5</v>
      </c>
      <c r="H298" s="65" t="s">
        <v>963</v>
      </c>
      <c r="I298" s="122"/>
    </row>
    <row r="299" spans="1:9" ht="22.8" x14ac:dyDescent="0.25">
      <c r="A299" s="313" t="s">
        <v>302</v>
      </c>
      <c r="B299" s="314"/>
      <c r="C299" s="314"/>
      <c r="D299" s="215"/>
      <c r="E299" s="215"/>
      <c r="F299" s="215"/>
      <c r="G299" s="215"/>
      <c r="H299" s="215"/>
      <c r="I299" s="220"/>
    </row>
    <row r="300" spans="1:9" ht="13.8" x14ac:dyDescent="0.25">
      <c r="A300" s="315" t="s">
        <v>116</v>
      </c>
      <c r="B300" s="315" t="s">
        <v>115</v>
      </c>
      <c r="C300" s="309" t="s">
        <v>114</v>
      </c>
      <c r="D300" s="311" t="s">
        <v>113</v>
      </c>
      <c r="E300" s="312"/>
      <c r="F300" s="309" t="s">
        <v>121</v>
      </c>
      <c r="G300" s="309" t="s">
        <v>118</v>
      </c>
      <c r="H300" s="309" t="s">
        <v>122</v>
      </c>
      <c r="I300" s="309" t="s">
        <v>123</v>
      </c>
    </row>
    <row r="301" spans="1:9" ht="13.8" x14ac:dyDescent="0.25">
      <c r="A301" s="316"/>
      <c r="B301" s="316"/>
      <c r="C301" s="310"/>
      <c r="D301" s="20" t="s">
        <v>112</v>
      </c>
      <c r="E301" s="20" t="s">
        <v>111</v>
      </c>
      <c r="F301" s="310"/>
      <c r="G301" s="310"/>
      <c r="H301" s="310"/>
      <c r="I301" s="310"/>
    </row>
    <row r="302" spans="1:9" x14ac:dyDescent="0.25">
      <c r="A302" s="30" t="s">
        <v>117</v>
      </c>
      <c r="B302" s="24"/>
      <c r="C302" s="24"/>
      <c r="D302" s="67"/>
      <c r="E302" s="67"/>
      <c r="F302" s="24"/>
      <c r="G302" s="24"/>
      <c r="H302" s="24"/>
      <c r="I302" s="37"/>
    </row>
    <row r="303" spans="1:9" s="168" customFormat="1" ht="39.6" x14ac:dyDescent="0.25">
      <c r="A303" s="68" t="s">
        <v>220</v>
      </c>
      <c r="B303" s="178" t="s">
        <v>5</v>
      </c>
      <c r="C303" s="172" t="s">
        <v>640</v>
      </c>
      <c r="D303" s="25" t="s">
        <v>222</v>
      </c>
      <c r="E303" s="25" t="s">
        <v>223</v>
      </c>
      <c r="F303" s="193" t="s">
        <v>158</v>
      </c>
      <c r="G303" s="180">
        <v>1</v>
      </c>
      <c r="H303" s="21" t="s">
        <v>266</v>
      </c>
      <c r="I303" s="122" t="s">
        <v>303</v>
      </c>
    </row>
    <row r="304" spans="1:9" s="168" customFormat="1" ht="26.4" x14ac:dyDescent="0.25">
      <c r="A304" s="19" t="s">
        <v>32</v>
      </c>
      <c r="B304" s="15" t="s">
        <v>24</v>
      </c>
      <c r="C304" s="165" t="s">
        <v>641</v>
      </c>
      <c r="D304" s="15" t="s">
        <v>224</v>
      </c>
      <c r="E304" s="15" t="s">
        <v>225</v>
      </c>
      <c r="F304" s="148">
        <v>2</v>
      </c>
      <c r="G304" s="15">
        <v>1</v>
      </c>
      <c r="H304" s="21" t="s">
        <v>266</v>
      </c>
      <c r="I304" s="122" t="s">
        <v>304</v>
      </c>
    </row>
    <row r="305" spans="1:9" s="168" customFormat="1" ht="26.4" x14ac:dyDescent="0.25">
      <c r="A305" s="68" t="s">
        <v>19</v>
      </c>
      <c r="B305" s="178" t="s">
        <v>23</v>
      </c>
      <c r="C305" s="165" t="s">
        <v>642</v>
      </c>
      <c r="D305" s="25" t="s">
        <v>226</v>
      </c>
      <c r="E305" s="25" t="s">
        <v>227</v>
      </c>
      <c r="F305" s="193" t="s">
        <v>568</v>
      </c>
      <c r="G305" s="180">
        <v>1</v>
      </c>
      <c r="H305" s="21" t="s">
        <v>266</v>
      </c>
      <c r="I305" s="122" t="s">
        <v>305</v>
      </c>
    </row>
    <row r="306" spans="1:9" s="168" customFormat="1" ht="26.4" x14ac:dyDescent="0.25">
      <c r="A306" s="70" t="s">
        <v>21</v>
      </c>
      <c r="B306" s="59" t="s">
        <v>20</v>
      </c>
      <c r="C306" s="145" t="s">
        <v>643</v>
      </c>
      <c r="D306" s="64" t="s">
        <v>228</v>
      </c>
      <c r="E306" s="64" t="s">
        <v>229</v>
      </c>
      <c r="F306" s="199" t="s">
        <v>124</v>
      </c>
      <c r="G306" s="61">
        <v>1</v>
      </c>
      <c r="H306" s="21" t="s">
        <v>266</v>
      </c>
      <c r="I306" s="122" t="s">
        <v>306</v>
      </c>
    </row>
    <row r="307" spans="1:9" s="168" customFormat="1" ht="26.4" x14ac:dyDescent="0.25">
      <c r="A307" s="81" t="s">
        <v>220</v>
      </c>
      <c r="B307" s="15" t="s">
        <v>23</v>
      </c>
      <c r="C307" s="153" t="s">
        <v>644</v>
      </c>
      <c r="D307" s="15" t="s">
        <v>307</v>
      </c>
      <c r="E307" s="15" t="s">
        <v>308</v>
      </c>
      <c r="F307" s="148">
        <v>2</v>
      </c>
      <c r="G307" s="148">
        <v>2</v>
      </c>
      <c r="H307" s="21" t="s">
        <v>943</v>
      </c>
      <c r="I307" s="122" t="s">
        <v>309</v>
      </c>
    </row>
    <row r="308" spans="1:9" s="168" customFormat="1" ht="26.4" x14ac:dyDescent="0.25">
      <c r="A308" s="69" t="s">
        <v>231</v>
      </c>
      <c r="B308" s="29" t="s">
        <v>25</v>
      </c>
      <c r="C308" s="165" t="s">
        <v>645</v>
      </c>
      <c r="D308" s="25" t="s">
        <v>646</v>
      </c>
      <c r="E308" s="25" t="s">
        <v>647</v>
      </c>
      <c r="F308" s="193" t="s">
        <v>126</v>
      </c>
      <c r="G308" s="180">
        <v>1</v>
      </c>
      <c r="H308" s="159" t="s">
        <v>299</v>
      </c>
      <c r="I308" s="122" t="s">
        <v>310</v>
      </c>
    </row>
    <row r="309" spans="1:9" s="168" customFormat="1" ht="26.4" x14ac:dyDescent="0.25">
      <c r="A309" s="68" t="s">
        <v>26</v>
      </c>
      <c r="B309" s="71" t="s">
        <v>24</v>
      </c>
      <c r="C309" s="251" t="s">
        <v>1192</v>
      </c>
      <c r="D309" s="179" t="s">
        <v>1193</v>
      </c>
      <c r="E309" s="184" t="s">
        <v>1194</v>
      </c>
      <c r="F309" s="187" t="s">
        <v>125</v>
      </c>
      <c r="G309" s="181">
        <v>1</v>
      </c>
      <c r="H309" s="176" t="s">
        <v>266</v>
      </c>
      <c r="I309" s="120" t="s">
        <v>1195</v>
      </c>
    </row>
    <row r="310" spans="1:9" s="168" customFormat="1" ht="26.4" x14ac:dyDescent="0.25">
      <c r="A310" s="68" t="s">
        <v>19</v>
      </c>
      <c r="B310" s="178" t="s">
        <v>29</v>
      </c>
      <c r="C310" s="165" t="s">
        <v>648</v>
      </c>
      <c r="D310" s="25" t="s">
        <v>232</v>
      </c>
      <c r="E310" s="25" t="s">
        <v>233</v>
      </c>
      <c r="F310" s="193" t="s">
        <v>124</v>
      </c>
      <c r="G310" s="180">
        <v>1</v>
      </c>
      <c r="H310" s="21" t="s">
        <v>266</v>
      </c>
      <c r="I310" s="122" t="s">
        <v>305</v>
      </c>
    </row>
    <row r="311" spans="1:9" s="168" customFormat="1" ht="26.4" x14ac:dyDescent="0.25">
      <c r="A311" s="68" t="s">
        <v>28</v>
      </c>
      <c r="B311" s="178" t="s">
        <v>23</v>
      </c>
      <c r="C311" s="172" t="s">
        <v>649</v>
      </c>
      <c r="D311" s="175" t="s">
        <v>234</v>
      </c>
      <c r="E311" s="175" t="s">
        <v>235</v>
      </c>
      <c r="F311" s="187" t="s">
        <v>155</v>
      </c>
      <c r="G311" s="181">
        <v>1</v>
      </c>
      <c r="H311" s="176" t="s">
        <v>266</v>
      </c>
      <c r="I311" s="120" t="s">
        <v>311</v>
      </c>
    </row>
    <row r="312" spans="1:9" s="168" customFormat="1" ht="26.4" x14ac:dyDescent="0.25">
      <c r="A312" s="68" t="s">
        <v>30</v>
      </c>
      <c r="B312" s="178" t="s">
        <v>29</v>
      </c>
      <c r="C312" s="172" t="s">
        <v>1196</v>
      </c>
      <c r="D312" s="184" t="s">
        <v>1197</v>
      </c>
      <c r="E312" s="175" t="s">
        <v>1198</v>
      </c>
      <c r="F312" s="187" t="s">
        <v>125</v>
      </c>
      <c r="G312" s="181">
        <v>1</v>
      </c>
      <c r="H312" s="176" t="s">
        <v>266</v>
      </c>
      <c r="I312" s="120" t="s">
        <v>1199</v>
      </c>
    </row>
    <row r="313" spans="1:9" s="168" customFormat="1" ht="39.6" x14ac:dyDescent="0.25">
      <c r="A313" s="68" t="s">
        <v>236</v>
      </c>
      <c r="B313" s="178" t="s">
        <v>20</v>
      </c>
      <c r="C313" s="172" t="s">
        <v>650</v>
      </c>
      <c r="D313" s="175" t="s">
        <v>237</v>
      </c>
      <c r="E313" s="175" t="s">
        <v>238</v>
      </c>
      <c r="F313" s="187" t="s">
        <v>125</v>
      </c>
      <c r="G313" s="194">
        <v>1</v>
      </c>
      <c r="H313" s="176" t="s">
        <v>266</v>
      </c>
      <c r="I313" s="172" t="s">
        <v>651</v>
      </c>
    </row>
    <row r="314" spans="1:9" s="168" customFormat="1" ht="39.6" x14ac:dyDescent="0.25">
      <c r="A314" s="229" t="s">
        <v>30</v>
      </c>
      <c r="B314" s="29" t="s">
        <v>7</v>
      </c>
      <c r="C314" s="172" t="s">
        <v>1034</v>
      </c>
      <c r="D314" s="184" t="s">
        <v>312</v>
      </c>
      <c r="E314" s="184" t="s">
        <v>313</v>
      </c>
      <c r="F314" s="187" t="s">
        <v>125</v>
      </c>
      <c r="G314" s="194">
        <v>1</v>
      </c>
      <c r="H314" s="176" t="s">
        <v>266</v>
      </c>
      <c r="I314" s="120" t="s">
        <v>314</v>
      </c>
    </row>
    <row r="315" spans="1:9" s="168" customFormat="1" ht="39.6" x14ac:dyDescent="0.25">
      <c r="A315" s="230" t="s">
        <v>21</v>
      </c>
      <c r="B315" s="184" t="s">
        <v>20</v>
      </c>
      <c r="C315" s="172" t="s">
        <v>1200</v>
      </c>
      <c r="D315" s="11" t="s">
        <v>1201</v>
      </c>
      <c r="E315" s="11" t="s">
        <v>1202</v>
      </c>
      <c r="F315" s="187" t="s">
        <v>125</v>
      </c>
      <c r="G315" s="181">
        <v>1</v>
      </c>
      <c r="H315" s="176" t="s">
        <v>266</v>
      </c>
      <c r="I315" s="120" t="s">
        <v>1203</v>
      </c>
    </row>
    <row r="316" spans="1:9" s="168" customFormat="1" ht="26.4" x14ac:dyDescent="0.25">
      <c r="A316" s="75" t="s">
        <v>231</v>
      </c>
      <c r="B316" s="179" t="s">
        <v>31</v>
      </c>
      <c r="C316" s="172" t="s">
        <v>1204</v>
      </c>
      <c r="D316" s="175" t="s">
        <v>1205</v>
      </c>
      <c r="E316" s="175" t="s">
        <v>1206</v>
      </c>
      <c r="F316" s="187" t="s">
        <v>125</v>
      </c>
      <c r="G316" s="181">
        <v>1</v>
      </c>
      <c r="H316" s="176" t="s">
        <v>266</v>
      </c>
      <c r="I316" s="120" t="s">
        <v>315</v>
      </c>
    </row>
    <row r="317" spans="1:9" s="168" customFormat="1" ht="26.4" x14ac:dyDescent="0.25">
      <c r="A317" s="75" t="s">
        <v>26</v>
      </c>
      <c r="B317" s="75" t="s">
        <v>25</v>
      </c>
      <c r="C317" s="150" t="s">
        <v>1207</v>
      </c>
      <c r="D317" s="179" t="s">
        <v>1208</v>
      </c>
      <c r="E317" s="184" t="s">
        <v>1209</v>
      </c>
      <c r="F317" s="187" t="s">
        <v>125</v>
      </c>
      <c r="G317" s="181">
        <v>1</v>
      </c>
      <c r="H317" s="176" t="s">
        <v>266</v>
      </c>
      <c r="I317" s="120" t="s">
        <v>316</v>
      </c>
    </row>
    <row r="318" spans="1:9" s="168" customFormat="1" ht="26.4" x14ac:dyDescent="0.25">
      <c r="A318" s="75" t="s">
        <v>26</v>
      </c>
      <c r="B318" s="252" t="s">
        <v>24</v>
      </c>
      <c r="C318" s="151" t="s">
        <v>652</v>
      </c>
      <c r="D318" s="253" t="s">
        <v>239</v>
      </c>
      <c r="E318" s="254" t="s">
        <v>240</v>
      </c>
      <c r="F318" s="187" t="s">
        <v>125</v>
      </c>
      <c r="G318" s="181">
        <v>1</v>
      </c>
      <c r="H318" s="176" t="s">
        <v>266</v>
      </c>
      <c r="I318" s="120" t="s">
        <v>317</v>
      </c>
    </row>
    <row r="319" spans="1:9" s="168" customFormat="1" ht="26.4" x14ac:dyDescent="0.25">
      <c r="A319" s="75" t="s">
        <v>19</v>
      </c>
      <c r="B319" s="178" t="s">
        <v>29</v>
      </c>
      <c r="C319" s="69" t="s">
        <v>1210</v>
      </c>
      <c r="D319" s="25" t="s">
        <v>1211</v>
      </c>
      <c r="E319" s="25" t="s">
        <v>1212</v>
      </c>
      <c r="F319" s="187" t="s">
        <v>160</v>
      </c>
      <c r="G319" s="181">
        <v>1</v>
      </c>
      <c r="H319" s="21" t="s">
        <v>266</v>
      </c>
      <c r="I319" s="122" t="s">
        <v>1213</v>
      </c>
    </row>
    <row r="320" spans="1:9" s="168" customFormat="1" ht="26.4" x14ac:dyDescent="0.25">
      <c r="A320" s="75" t="s">
        <v>19</v>
      </c>
      <c r="B320" s="179" t="s">
        <v>1214</v>
      </c>
      <c r="C320" s="16" t="s">
        <v>1215</v>
      </c>
      <c r="D320" s="175" t="s">
        <v>1216</v>
      </c>
      <c r="E320" s="175" t="s">
        <v>1217</v>
      </c>
      <c r="F320" s="187" t="s">
        <v>125</v>
      </c>
      <c r="G320" s="181">
        <v>1</v>
      </c>
      <c r="H320" s="21" t="s">
        <v>266</v>
      </c>
      <c r="I320" s="205" t="s">
        <v>1218</v>
      </c>
    </row>
    <row r="321" spans="1:9" s="168" customFormat="1" ht="39.6" x14ac:dyDescent="0.25">
      <c r="A321" s="19" t="s">
        <v>220</v>
      </c>
      <c r="B321" s="15" t="s">
        <v>24</v>
      </c>
      <c r="C321" s="165" t="s">
        <v>241</v>
      </c>
      <c r="D321" s="15" t="s">
        <v>242</v>
      </c>
      <c r="E321" s="15" t="s">
        <v>243</v>
      </c>
      <c r="F321" s="148">
        <v>2</v>
      </c>
      <c r="G321" s="15">
        <v>2</v>
      </c>
      <c r="H321" s="193" t="s">
        <v>943</v>
      </c>
      <c r="I321" s="162" t="s">
        <v>653</v>
      </c>
    </row>
    <row r="322" spans="1:9" s="168" customFormat="1" ht="26.4" x14ac:dyDescent="0.25">
      <c r="A322" s="75" t="s">
        <v>19</v>
      </c>
      <c r="B322" s="179" t="s">
        <v>23</v>
      </c>
      <c r="C322" s="16" t="s">
        <v>1219</v>
      </c>
      <c r="D322" s="175" t="s">
        <v>1220</v>
      </c>
      <c r="E322" s="175" t="s">
        <v>1221</v>
      </c>
      <c r="F322" s="187" t="s">
        <v>125</v>
      </c>
      <c r="G322" s="181">
        <v>1</v>
      </c>
      <c r="H322" s="21" t="s">
        <v>266</v>
      </c>
      <c r="I322" s="205" t="s">
        <v>1222</v>
      </c>
    </row>
    <row r="323" spans="1:9" s="168" customFormat="1" ht="39.6" x14ac:dyDescent="0.25">
      <c r="A323" s="68" t="s">
        <v>244</v>
      </c>
      <c r="B323" s="179" t="s">
        <v>18</v>
      </c>
      <c r="C323" s="172" t="s">
        <v>654</v>
      </c>
      <c r="D323" s="156" t="s">
        <v>463</v>
      </c>
      <c r="E323" s="156" t="s">
        <v>464</v>
      </c>
      <c r="F323" s="156" t="s">
        <v>125</v>
      </c>
      <c r="G323" s="181">
        <v>1</v>
      </c>
      <c r="H323" s="187" t="s">
        <v>266</v>
      </c>
      <c r="I323" s="205" t="s">
        <v>318</v>
      </c>
    </row>
    <row r="324" spans="1:9" s="87" customFormat="1" ht="66" x14ac:dyDescent="0.25">
      <c r="A324" s="75" t="s">
        <v>26</v>
      </c>
      <c r="B324" s="252" t="s">
        <v>245</v>
      </c>
      <c r="C324" s="150" t="s">
        <v>1223</v>
      </c>
      <c r="D324" s="184" t="s">
        <v>1224</v>
      </c>
      <c r="E324" s="184" t="s">
        <v>1225</v>
      </c>
      <c r="F324" s="187" t="s">
        <v>125</v>
      </c>
      <c r="G324" s="181">
        <v>1</v>
      </c>
      <c r="H324" s="176" t="s">
        <v>266</v>
      </c>
      <c r="I324" s="205" t="s">
        <v>1040</v>
      </c>
    </row>
    <row r="325" spans="1:9" s="168" customFormat="1" ht="26.4" x14ac:dyDescent="0.25">
      <c r="A325" s="91" t="s">
        <v>220</v>
      </c>
      <c r="B325" s="92" t="s">
        <v>23</v>
      </c>
      <c r="C325" s="155" t="s">
        <v>655</v>
      </c>
      <c r="D325" s="93" t="s">
        <v>246</v>
      </c>
      <c r="E325" s="93" t="s">
        <v>247</v>
      </c>
      <c r="F325" s="157" t="s">
        <v>125</v>
      </c>
      <c r="G325" s="94">
        <v>1</v>
      </c>
      <c r="H325" s="60" t="s">
        <v>266</v>
      </c>
      <c r="I325" s="221" t="s">
        <v>319</v>
      </c>
    </row>
    <row r="326" spans="1:9" s="255" customFormat="1" ht="26.4" x14ac:dyDescent="0.25">
      <c r="A326" s="16" t="s">
        <v>231</v>
      </c>
      <c r="B326" s="184" t="s">
        <v>5</v>
      </c>
      <c r="C326" s="150" t="s">
        <v>1231</v>
      </c>
      <c r="D326" s="175" t="s">
        <v>1226</v>
      </c>
      <c r="E326" s="175" t="s">
        <v>1227</v>
      </c>
      <c r="F326" s="187" t="s">
        <v>125</v>
      </c>
      <c r="G326" s="181">
        <v>1</v>
      </c>
      <c r="H326" s="176" t="s">
        <v>266</v>
      </c>
      <c r="I326" s="120" t="s">
        <v>1228</v>
      </c>
    </row>
    <row r="327" spans="1:9" s="168" customFormat="1" x14ac:dyDescent="0.25">
      <c r="A327" s="19"/>
      <c r="B327" s="15"/>
      <c r="C327" s="69"/>
      <c r="D327" s="15"/>
      <c r="E327" s="15"/>
      <c r="F327" s="15"/>
      <c r="G327" s="90">
        <f>SUM(G303:G326)</f>
        <v>26</v>
      </c>
      <c r="H327" s="58" t="s">
        <v>460</v>
      </c>
      <c r="I327" s="224"/>
    </row>
    <row r="328" spans="1:9" s="168" customFormat="1" x14ac:dyDescent="0.25">
      <c r="A328" s="77" t="s">
        <v>119</v>
      </c>
      <c r="B328" s="26"/>
      <c r="C328" s="26"/>
      <c r="D328" s="78"/>
      <c r="E328" s="78"/>
      <c r="F328" s="26"/>
      <c r="G328" s="26"/>
      <c r="H328" s="26"/>
      <c r="I328" s="124"/>
    </row>
    <row r="329" spans="1:9" s="87" customFormat="1" ht="39.6" x14ac:dyDescent="0.25">
      <c r="A329" s="68" t="s">
        <v>30</v>
      </c>
      <c r="B329" s="178" t="s">
        <v>29</v>
      </c>
      <c r="C329" s="165" t="s">
        <v>656</v>
      </c>
      <c r="D329" s="29" t="s">
        <v>248</v>
      </c>
      <c r="E329" s="29" t="s">
        <v>249</v>
      </c>
      <c r="F329" s="193" t="s">
        <v>156</v>
      </c>
      <c r="G329" s="180">
        <v>1</v>
      </c>
      <c r="H329" s="21" t="s">
        <v>297</v>
      </c>
      <c r="I329" s="122" t="s">
        <v>320</v>
      </c>
    </row>
    <row r="330" spans="1:9" s="255" customFormat="1" ht="26.4" x14ac:dyDescent="0.25">
      <c r="A330" s="75" t="s">
        <v>231</v>
      </c>
      <c r="B330" s="179" t="s">
        <v>5</v>
      </c>
      <c r="C330" s="256" t="s">
        <v>1232</v>
      </c>
      <c r="D330" s="175" t="s">
        <v>1226</v>
      </c>
      <c r="E330" s="175" t="s">
        <v>1227</v>
      </c>
      <c r="F330" s="187" t="s">
        <v>158</v>
      </c>
      <c r="G330" s="181">
        <v>1</v>
      </c>
      <c r="H330" s="176" t="s">
        <v>297</v>
      </c>
      <c r="I330" s="120" t="s">
        <v>1228</v>
      </c>
    </row>
    <row r="331" spans="1:9" s="168" customFormat="1" x14ac:dyDescent="0.25">
      <c r="A331" s="16"/>
      <c r="B331" s="184"/>
      <c r="C331" s="16"/>
      <c r="D331" s="171"/>
      <c r="E331" s="175"/>
      <c r="F331" s="176"/>
      <c r="G331" s="57">
        <f>SUM(G329:G330)</f>
        <v>2</v>
      </c>
      <c r="H331" s="85" t="s">
        <v>457</v>
      </c>
      <c r="I331" s="225"/>
    </row>
    <row r="332" spans="1:9" s="168" customFormat="1" x14ac:dyDescent="0.25">
      <c r="A332" s="72" t="s">
        <v>120</v>
      </c>
      <c r="B332" s="73"/>
      <c r="C332" s="73"/>
      <c r="D332" s="74"/>
      <c r="E332" s="74"/>
      <c r="F332" s="73"/>
      <c r="G332" s="73"/>
      <c r="H332" s="73"/>
      <c r="I332" s="226"/>
    </row>
    <row r="333" spans="1:9" s="168" customFormat="1" ht="39.6" x14ac:dyDescent="0.25">
      <c r="A333" s="69" t="s">
        <v>220</v>
      </c>
      <c r="B333" s="184" t="s">
        <v>22</v>
      </c>
      <c r="C333" s="172" t="s">
        <v>250</v>
      </c>
      <c r="D333" s="175" t="s">
        <v>251</v>
      </c>
      <c r="E333" s="175" t="s">
        <v>252</v>
      </c>
      <c r="F333" s="187" t="s">
        <v>158</v>
      </c>
      <c r="G333" s="180">
        <v>1</v>
      </c>
      <c r="H333" s="21" t="s">
        <v>321</v>
      </c>
      <c r="I333" s="122" t="s">
        <v>892</v>
      </c>
    </row>
    <row r="334" spans="1:9" s="168" customFormat="1" ht="39.6" x14ac:dyDescent="0.25">
      <c r="A334" s="69" t="s">
        <v>220</v>
      </c>
      <c r="B334" s="184" t="s">
        <v>253</v>
      </c>
      <c r="C334" s="172" t="s">
        <v>254</v>
      </c>
      <c r="D334" s="175" t="s">
        <v>255</v>
      </c>
      <c r="E334" s="175" t="s">
        <v>256</v>
      </c>
      <c r="F334" s="187" t="s">
        <v>160</v>
      </c>
      <c r="G334" s="180">
        <v>1</v>
      </c>
      <c r="H334" s="21" t="s">
        <v>321</v>
      </c>
      <c r="I334" s="122" t="s">
        <v>892</v>
      </c>
    </row>
    <row r="335" spans="1:9" s="168" customFormat="1" ht="26.4" x14ac:dyDescent="0.25">
      <c r="A335" s="69" t="s">
        <v>19</v>
      </c>
      <c r="B335" s="29" t="s">
        <v>23</v>
      </c>
      <c r="C335" s="165" t="s">
        <v>657</v>
      </c>
      <c r="D335" s="25" t="s">
        <v>257</v>
      </c>
      <c r="E335" s="25" t="s">
        <v>258</v>
      </c>
      <c r="F335" s="193" t="s">
        <v>158</v>
      </c>
      <c r="G335" s="180">
        <v>1</v>
      </c>
      <c r="H335" s="21" t="s">
        <v>321</v>
      </c>
      <c r="I335" s="122" t="s">
        <v>305</v>
      </c>
    </row>
    <row r="336" spans="1:9" s="168" customFormat="1" ht="26.4" x14ac:dyDescent="0.25">
      <c r="A336" s="69" t="s">
        <v>259</v>
      </c>
      <c r="B336" s="29" t="s">
        <v>29</v>
      </c>
      <c r="C336" s="165" t="s">
        <v>658</v>
      </c>
      <c r="D336" s="25" t="s">
        <v>260</v>
      </c>
      <c r="E336" s="25" t="s">
        <v>261</v>
      </c>
      <c r="F336" s="193" t="s">
        <v>158</v>
      </c>
      <c r="G336" s="180">
        <v>1</v>
      </c>
      <c r="H336" s="21" t="s">
        <v>321</v>
      </c>
      <c r="I336" s="122" t="s">
        <v>305</v>
      </c>
    </row>
    <row r="337" spans="1:9" s="168" customFormat="1" ht="39.6" x14ac:dyDescent="0.25">
      <c r="A337" s="69" t="s">
        <v>231</v>
      </c>
      <c r="B337" s="178" t="s">
        <v>221</v>
      </c>
      <c r="C337" s="209" t="s">
        <v>967</v>
      </c>
      <c r="D337" s="25" t="s">
        <v>1229</v>
      </c>
      <c r="E337" s="25" t="s">
        <v>1230</v>
      </c>
      <c r="F337" s="193" t="s">
        <v>158</v>
      </c>
      <c r="G337" s="180">
        <v>1</v>
      </c>
      <c r="H337" s="159" t="s">
        <v>941</v>
      </c>
      <c r="I337" s="122" t="s">
        <v>230</v>
      </c>
    </row>
    <row r="338" spans="1:9" s="87" customFormat="1" ht="66" x14ac:dyDescent="0.25">
      <c r="A338" s="69" t="s">
        <v>21</v>
      </c>
      <c r="B338" s="184" t="s">
        <v>20</v>
      </c>
      <c r="C338" s="153" t="s">
        <v>1036</v>
      </c>
      <c r="D338" s="28" t="s">
        <v>262</v>
      </c>
      <c r="E338" s="175" t="s">
        <v>263</v>
      </c>
      <c r="F338" s="187" t="s">
        <v>160</v>
      </c>
      <c r="G338" s="180">
        <v>1</v>
      </c>
      <c r="H338" s="21" t="s">
        <v>321</v>
      </c>
      <c r="I338" s="122" t="s">
        <v>322</v>
      </c>
    </row>
    <row r="339" spans="1:9" s="168" customFormat="1" ht="52.8" x14ac:dyDescent="0.25">
      <c r="A339" s="76" t="s">
        <v>220</v>
      </c>
      <c r="B339" s="31" t="s">
        <v>14</v>
      </c>
      <c r="C339" s="163" t="s">
        <v>852</v>
      </c>
      <c r="D339" s="32" t="s">
        <v>264</v>
      </c>
      <c r="E339" s="32" t="s">
        <v>265</v>
      </c>
      <c r="F339" s="146" t="s">
        <v>160</v>
      </c>
      <c r="G339" s="61">
        <v>1</v>
      </c>
      <c r="H339" s="60" t="s">
        <v>321</v>
      </c>
      <c r="I339" s="221" t="s">
        <v>1035</v>
      </c>
    </row>
    <row r="340" spans="1:9" s="168" customFormat="1" x14ac:dyDescent="0.25">
      <c r="A340" s="69"/>
      <c r="B340" s="184"/>
      <c r="C340" s="16"/>
      <c r="D340" s="175"/>
      <c r="E340" s="175"/>
      <c r="F340" s="176"/>
      <c r="G340" s="63">
        <f>SUM(G333:G339)</f>
        <v>7</v>
      </c>
      <c r="H340" s="84" t="s">
        <v>942</v>
      </c>
      <c r="I340" s="43"/>
    </row>
  </sheetData>
  <autoFilter ref="A1:K340">
    <filterColumn colId="0" showButton="0"/>
    <filterColumn colId="1" showButton="0"/>
  </autoFilter>
  <mergeCells count="72">
    <mergeCell ref="F46:F47"/>
    <mergeCell ref="A88:C88"/>
    <mergeCell ref="A3:C3"/>
    <mergeCell ref="A46:A47"/>
    <mergeCell ref="B46:B47"/>
    <mergeCell ref="C46:C47"/>
    <mergeCell ref="D46:E46"/>
    <mergeCell ref="A45:C45"/>
    <mergeCell ref="I1:I2"/>
    <mergeCell ref="A1:A2"/>
    <mergeCell ref="B1:B2"/>
    <mergeCell ref="C1:C2"/>
    <mergeCell ref="D1:E1"/>
    <mergeCell ref="F1:F2"/>
    <mergeCell ref="F300:F301"/>
    <mergeCell ref="A257:A258"/>
    <mergeCell ref="A299:C299"/>
    <mergeCell ref="B257:B258"/>
    <mergeCell ref="C257:C258"/>
    <mergeCell ref="D257:E257"/>
    <mergeCell ref="F257:F258"/>
    <mergeCell ref="A256:C256"/>
    <mergeCell ref="A300:A301"/>
    <mergeCell ref="B300:B301"/>
    <mergeCell ref="C300:C301"/>
    <mergeCell ref="D300:E300"/>
    <mergeCell ref="F89:F90"/>
    <mergeCell ref="H213:H214"/>
    <mergeCell ref="I213:I214"/>
    <mergeCell ref="A213:A214"/>
    <mergeCell ref="B213:B214"/>
    <mergeCell ref="C213:C214"/>
    <mergeCell ref="D213:E213"/>
    <mergeCell ref="F213:F214"/>
    <mergeCell ref="G213:G214"/>
    <mergeCell ref="H134:H135"/>
    <mergeCell ref="I89:I90"/>
    <mergeCell ref="G89:G90"/>
    <mergeCell ref="H89:H90"/>
    <mergeCell ref="F177:F178"/>
    <mergeCell ref="F134:F135"/>
    <mergeCell ref="A134:A135"/>
    <mergeCell ref="B134:B135"/>
    <mergeCell ref="C134:C135"/>
    <mergeCell ref="D134:E134"/>
    <mergeCell ref="A176:C176"/>
    <mergeCell ref="C177:C178"/>
    <mergeCell ref="D177:E177"/>
    <mergeCell ref="A133:C133"/>
    <mergeCell ref="A89:A90"/>
    <mergeCell ref="A212:C212"/>
    <mergeCell ref="A177:A178"/>
    <mergeCell ref="B177:B178"/>
    <mergeCell ref="B89:B90"/>
    <mergeCell ref="C89:C90"/>
    <mergeCell ref="D89:E89"/>
    <mergeCell ref="G1:G2"/>
    <mergeCell ref="H300:H301"/>
    <mergeCell ref="I300:I301"/>
    <mergeCell ref="H46:H47"/>
    <mergeCell ref="I46:I47"/>
    <mergeCell ref="I177:I178"/>
    <mergeCell ref="G46:G47"/>
    <mergeCell ref="I134:I135"/>
    <mergeCell ref="G134:G135"/>
    <mergeCell ref="G257:G258"/>
    <mergeCell ref="G177:G178"/>
    <mergeCell ref="H177:H178"/>
    <mergeCell ref="H257:H258"/>
    <mergeCell ref="I257:I258"/>
    <mergeCell ref="G300:G301"/>
    <mergeCell ref="H1:H2"/>
  </mergeCells>
  <printOptions horizontalCentered="1"/>
  <pageMargins left="0.11811023622047245" right="0.11811023622047245" top="7.874015748031496E-2" bottom="7.874015748031496E-2" header="0.11811023622047245" footer="0.11811023622047245"/>
  <pageSetup paperSize="9" scale="5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18"/>
  <sheetViews>
    <sheetView zoomScaleNormal="100" zoomScaleSheetLayoutView="130" workbookViewId="0">
      <selection activeCell="B17" sqref="B17"/>
    </sheetView>
  </sheetViews>
  <sheetFormatPr defaultColWidth="102.33203125" defaultRowHeight="14.4" x14ac:dyDescent="0.3"/>
  <cols>
    <col min="1" max="1" width="87.6640625" style="211" customWidth="1"/>
    <col min="2" max="16384" width="102.33203125" style="211"/>
  </cols>
  <sheetData>
    <row r="1" spans="1:1" ht="93.6" x14ac:dyDescent="0.3">
      <c r="A1" s="190" t="s">
        <v>964</v>
      </c>
    </row>
    <row r="2" spans="1:1" ht="62.4" x14ac:dyDescent="0.3">
      <c r="A2" s="190" t="s">
        <v>965</v>
      </c>
    </row>
    <row r="4" spans="1:1" ht="15.6" x14ac:dyDescent="0.3">
      <c r="A4" s="190" t="s">
        <v>966</v>
      </c>
    </row>
    <row r="5" spans="1:1" ht="46.8" x14ac:dyDescent="0.3">
      <c r="A5" s="228" t="s">
        <v>1257</v>
      </c>
    </row>
    <row r="6" spans="1:1" ht="15.6" x14ac:dyDescent="0.3">
      <c r="A6" s="217" t="s">
        <v>1258</v>
      </c>
    </row>
    <row r="7" spans="1:1" ht="15.6" x14ac:dyDescent="0.3">
      <c r="A7" s="217" t="s">
        <v>1259</v>
      </c>
    </row>
    <row r="8" spans="1:1" ht="15.6" x14ac:dyDescent="0.3">
      <c r="A8" s="217" t="s">
        <v>1260</v>
      </c>
    </row>
    <row r="9" spans="1:1" ht="15.6" x14ac:dyDescent="0.3">
      <c r="A9" s="217" t="s">
        <v>1261</v>
      </c>
    </row>
    <row r="10" spans="1:1" ht="31.2" x14ac:dyDescent="0.3">
      <c r="A10" s="228" t="s">
        <v>1262</v>
      </c>
    </row>
    <row r="11" spans="1:1" ht="15.6" x14ac:dyDescent="0.3">
      <c r="A11" s="263" t="s">
        <v>1263</v>
      </c>
    </row>
    <row r="12" spans="1:1" ht="9.75" customHeight="1" x14ac:dyDescent="0.3">
      <c r="A12" s="263"/>
    </row>
    <row r="13" spans="1:1" ht="15.6" x14ac:dyDescent="0.3">
      <c r="A13" s="210" t="s">
        <v>968</v>
      </c>
    </row>
    <row r="14" spans="1:1" ht="31.2" x14ac:dyDescent="0.3">
      <c r="A14" s="190" t="s">
        <v>969</v>
      </c>
    </row>
    <row r="15" spans="1:1" ht="156" x14ac:dyDescent="0.3">
      <c r="A15" s="190" t="s">
        <v>1266</v>
      </c>
    </row>
    <row r="16" spans="1:1" ht="31.2" x14ac:dyDescent="0.3">
      <c r="A16" s="190" t="s">
        <v>970</v>
      </c>
    </row>
    <row r="17" spans="1:1" ht="62.4" x14ac:dyDescent="0.3">
      <c r="A17" s="190" t="s">
        <v>1264</v>
      </c>
    </row>
    <row r="18" spans="1:1" ht="62.4" x14ac:dyDescent="0.3">
      <c r="A18" s="190" t="s">
        <v>1265</v>
      </c>
    </row>
  </sheetData>
  <printOptions horizontalCentered="1"/>
  <pageMargins left="0.31496062992125984" right="0.31496062992125984" top="0.59055118110236227" bottom="0.59055118110236227" header="0.11811023622047245" footer="0.11811023622047245"/>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S30"/>
  <sheetViews>
    <sheetView zoomScaleNormal="100" zoomScaleSheetLayoutView="145" workbookViewId="0">
      <selection activeCell="V21" sqref="V21"/>
    </sheetView>
  </sheetViews>
  <sheetFormatPr defaultColWidth="9.109375" defaultRowHeight="14.4" x14ac:dyDescent="0.3"/>
  <cols>
    <col min="1" max="1" width="13.5546875" style="287" customWidth="1"/>
    <col min="2" max="2" width="9.109375" style="287"/>
    <col min="3" max="3" width="4.6640625" style="287" customWidth="1"/>
    <col min="4" max="4" width="9.109375" style="287"/>
    <col min="5" max="5" width="4.6640625" style="287" customWidth="1"/>
    <col min="6" max="6" width="9.109375" style="287"/>
    <col min="7" max="7" width="4.6640625" style="287" customWidth="1"/>
    <col min="8" max="8" width="9.109375" style="287"/>
    <col min="9" max="9" width="4.6640625" style="287" customWidth="1"/>
    <col min="10" max="10" width="9.109375" style="287"/>
    <col min="11" max="11" width="4.6640625" style="287" customWidth="1"/>
    <col min="12" max="12" width="9.109375" style="287"/>
    <col min="13" max="13" width="4.6640625" style="287" customWidth="1"/>
    <col min="14" max="14" width="9.109375" style="287"/>
    <col min="15" max="15" width="4.6640625" style="287" customWidth="1"/>
    <col min="16" max="16" width="9.109375" style="287"/>
    <col min="17" max="17" width="4.6640625" style="287" customWidth="1"/>
    <col min="18" max="18" width="9.109375" style="287"/>
    <col min="19" max="19" width="4.6640625" style="287" customWidth="1"/>
    <col min="20" max="20" width="6" style="287" customWidth="1"/>
    <col min="21" max="16384" width="9.109375" style="287"/>
  </cols>
  <sheetData>
    <row r="1" spans="1:19" ht="15" thickBot="1" x14ac:dyDescent="0.35">
      <c r="A1" s="286"/>
      <c r="B1" s="329" t="s">
        <v>486</v>
      </c>
      <c r="C1" s="329"/>
      <c r="D1" s="329" t="s">
        <v>487</v>
      </c>
      <c r="E1" s="329"/>
      <c r="F1" s="329" t="s">
        <v>488</v>
      </c>
      <c r="G1" s="329"/>
      <c r="H1" s="329" t="s">
        <v>489</v>
      </c>
      <c r="I1" s="329"/>
      <c r="J1" s="329" t="s">
        <v>490</v>
      </c>
      <c r="K1" s="329"/>
      <c r="L1" s="329" t="s">
        <v>491</v>
      </c>
      <c r="M1" s="329"/>
      <c r="N1" s="329" t="s">
        <v>492</v>
      </c>
      <c r="O1" s="329"/>
      <c r="P1" s="329" t="s">
        <v>493</v>
      </c>
      <c r="Q1" s="329"/>
      <c r="R1" s="329" t="s">
        <v>494</v>
      </c>
      <c r="S1" s="330"/>
    </row>
    <row r="2" spans="1:19" ht="23.25" customHeight="1" thickBot="1" x14ac:dyDescent="0.35">
      <c r="A2" s="285" t="s">
        <v>485</v>
      </c>
      <c r="B2" s="131" t="s">
        <v>604</v>
      </c>
      <c r="C2" s="130" t="s">
        <v>606</v>
      </c>
      <c r="D2" s="131" t="s">
        <v>604</v>
      </c>
      <c r="E2" s="130" t="s">
        <v>606</v>
      </c>
      <c r="F2" s="131" t="s">
        <v>604</v>
      </c>
      <c r="G2" s="130" t="s">
        <v>606</v>
      </c>
      <c r="H2" s="131" t="s">
        <v>604</v>
      </c>
      <c r="I2" s="130" t="s">
        <v>606</v>
      </c>
      <c r="J2" s="131" t="s">
        <v>604</v>
      </c>
      <c r="K2" s="130" t="s">
        <v>606</v>
      </c>
      <c r="L2" s="131" t="s">
        <v>604</v>
      </c>
      <c r="M2" s="130" t="s">
        <v>606</v>
      </c>
      <c r="N2" s="131" t="s">
        <v>604</v>
      </c>
      <c r="O2" s="130" t="s">
        <v>606</v>
      </c>
      <c r="P2" s="131" t="s">
        <v>604</v>
      </c>
      <c r="Q2" s="130" t="s">
        <v>606</v>
      </c>
      <c r="R2" s="131" t="s">
        <v>604</v>
      </c>
      <c r="S2" s="281" t="s">
        <v>606</v>
      </c>
    </row>
    <row r="3" spans="1:19" x14ac:dyDescent="0.3">
      <c r="A3" s="108">
        <v>1</v>
      </c>
      <c r="B3" s="288">
        <v>0</v>
      </c>
      <c r="C3" s="206">
        <v>0</v>
      </c>
      <c r="D3" s="288">
        <v>0</v>
      </c>
      <c r="E3" s="206">
        <v>0</v>
      </c>
      <c r="F3" s="288">
        <v>0</v>
      </c>
      <c r="G3" s="206">
        <v>0</v>
      </c>
      <c r="H3" s="288">
        <v>0</v>
      </c>
      <c r="I3" s="206">
        <v>0</v>
      </c>
      <c r="J3" s="288">
        <v>3</v>
      </c>
      <c r="K3" s="206">
        <v>0</v>
      </c>
      <c r="L3" s="288">
        <v>0</v>
      </c>
      <c r="M3" s="206">
        <v>0</v>
      </c>
      <c r="N3" s="288">
        <v>4</v>
      </c>
      <c r="O3" s="206">
        <v>0</v>
      </c>
      <c r="P3" s="289">
        <v>0</v>
      </c>
      <c r="Q3" s="206">
        <v>0</v>
      </c>
      <c r="R3" s="129">
        <f>B3+D3+F3+H3+J3+L3+N3+P3</f>
        <v>7</v>
      </c>
      <c r="S3" s="133">
        <f>C3+E3+G3+I3+K3+M3+O3+Q3</f>
        <v>0</v>
      </c>
    </row>
    <row r="4" spans="1:19" x14ac:dyDescent="0.3">
      <c r="A4" s="202" t="s">
        <v>1267</v>
      </c>
      <c r="B4" s="290">
        <v>19</v>
      </c>
      <c r="C4" s="207">
        <v>6</v>
      </c>
      <c r="D4" s="290">
        <v>25</v>
      </c>
      <c r="E4" s="207">
        <v>0</v>
      </c>
      <c r="F4" s="290">
        <v>23</v>
      </c>
      <c r="G4" s="207">
        <v>0</v>
      </c>
      <c r="H4" s="290">
        <v>19</v>
      </c>
      <c r="I4" s="207">
        <v>0</v>
      </c>
      <c r="J4" s="290">
        <v>20</v>
      </c>
      <c r="K4" s="207">
        <v>0</v>
      </c>
      <c r="L4" s="290">
        <v>23</v>
      </c>
      <c r="M4" s="207">
        <v>1</v>
      </c>
      <c r="N4" s="290">
        <v>15</v>
      </c>
      <c r="O4" s="207">
        <v>0</v>
      </c>
      <c r="P4" s="291">
        <v>20</v>
      </c>
      <c r="Q4" s="207">
        <v>0</v>
      </c>
      <c r="R4" s="129">
        <f t="shared" ref="R4:R8" si="0">B4+D4+F4+H4+J4+L4+N4+P4</f>
        <v>164</v>
      </c>
      <c r="S4" s="134">
        <f t="shared" ref="S4:S9" si="1">C4+E4+G4+I4+K4+M4+O4+Q4</f>
        <v>7</v>
      </c>
    </row>
    <row r="5" spans="1:19" x14ac:dyDescent="0.3">
      <c r="A5" s="202" t="s">
        <v>971</v>
      </c>
      <c r="B5" s="290">
        <v>1</v>
      </c>
      <c r="C5" s="207">
        <v>0</v>
      </c>
      <c r="D5" s="290">
        <v>0</v>
      </c>
      <c r="E5" s="207">
        <v>0</v>
      </c>
      <c r="F5" s="290">
        <v>1</v>
      </c>
      <c r="G5" s="207">
        <v>0</v>
      </c>
      <c r="H5" s="290">
        <v>0</v>
      </c>
      <c r="I5" s="207">
        <v>0</v>
      </c>
      <c r="J5" s="290">
        <v>0</v>
      </c>
      <c r="K5" s="207">
        <v>0</v>
      </c>
      <c r="L5" s="290">
        <v>0</v>
      </c>
      <c r="M5" s="207">
        <v>0</v>
      </c>
      <c r="N5" s="290">
        <v>0</v>
      </c>
      <c r="O5" s="207">
        <v>0</v>
      </c>
      <c r="P5" s="291">
        <v>1</v>
      </c>
      <c r="Q5" s="207">
        <v>0</v>
      </c>
      <c r="R5" s="129">
        <f t="shared" si="0"/>
        <v>3</v>
      </c>
      <c r="S5" s="134">
        <f t="shared" si="1"/>
        <v>0</v>
      </c>
    </row>
    <row r="6" spans="1:19" x14ac:dyDescent="0.3">
      <c r="A6" s="202" t="s">
        <v>1269</v>
      </c>
      <c r="B6" s="290">
        <v>1</v>
      </c>
      <c r="C6" s="207">
        <v>0</v>
      </c>
      <c r="D6" s="290">
        <v>0</v>
      </c>
      <c r="E6" s="207">
        <v>0</v>
      </c>
      <c r="F6" s="290">
        <v>0</v>
      </c>
      <c r="G6" s="207">
        <v>0</v>
      </c>
      <c r="H6" s="290">
        <v>0</v>
      </c>
      <c r="I6" s="207">
        <v>0</v>
      </c>
      <c r="J6" s="290">
        <v>0</v>
      </c>
      <c r="K6" s="207">
        <v>0</v>
      </c>
      <c r="L6" s="290">
        <v>1</v>
      </c>
      <c r="M6" s="207">
        <v>0</v>
      </c>
      <c r="N6" s="290">
        <v>1</v>
      </c>
      <c r="O6" s="207">
        <v>0</v>
      </c>
      <c r="P6" s="291">
        <v>2</v>
      </c>
      <c r="Q6" s="207">
        <v>0</v>
      </c>
      <c r="R6" s="129">
        <f t="shared" si="0"/>
        <v>5</v>
      </c>
      <c r="S6" s="134">
        <f t="shared" si="1"/>
        <v>0</v>
      </c>
    </row>
    <row r="7" spans="1:19" x14ac:dyDescent="0.3">
      <c r="A7" s="202" t="s">
        <v>1268</v>
      </c>
      <c r="B7" s="290">
        <v>1</v>
      </c>
      <c r="C7" s="207">
        <v>0</v>
      </c>
      <c r="D7" s="290">
        <v>1</v>
      </c>
      <c r="E7" s="207">
        <v>0</v>
      </c>
      <c r="F7" s="290">
        <v>2</v>
      </c>
      <c r="G7" s="207">
        <v>0</v>
      </c>
      <c r="H7" s="290">
        <v>7</v>
      </c>
      <c r="I7" s="207">
        <v>0</v>
      </c>
      <c r="J7" s="290">
        <v>1</v>
      </c>
      <c r="K7" s="207">
        <v>0</v>
      </c>
      <c r="L7" s="290">
        <v>2</v>
      </c>
      <c r="M7" s="207">
        <v>0</v>
      </c>
      <c r="N7" s="290">
        <v>5</v>
      </c>
      <c r="O7" s="207">
        <v>0</v>
      </c>
      <c r="P7" s="291">
        <v>2</v>
      </c>
      <c r="Q7" s="207">
        <v>0</v>
      </c>
      <c r="R7" s="129">
        <f t="shared" si="0"/>
        <v>21</v>
      </c>
      <c r="S7" s="134">
        <f t="shared" si="1"/>
        <v>0</v>
      </c>
    </row>
    <row r="8" spans="1:19" ht="15" thickBot="1" x14ac:dyDescent="0.35">
      <c r="A8" s="109" t="s">
        <v>972</v>
      </c>
      <c r="B8" s="292">
        <v>4</v>
      </c>
      <c r="C8" s="208">
        <v>0</v>
      </c>
      <c r="D8" s="292">
        <v>0</v>
      </c>
      <c r="E8" s="208">
        <v>0</v>
      </c>
      <c r="F8" s="292">
        <v>1</v>
      </c>
      <c r="G8" s="208">
        <v>0</v>
      </c>
      <c r="H8" s="292">
        <v>0</v>
      </c>
      <c r="I8" s="208">
        <v>0</v>
      </c>
      <c r="J8" s="292">
        <v>2</v>
      </c>
      <c r="K8" s="208">
        <v>0</v>
      </c>
      <c r="L8" s="292">
        <v>0</v>
      </c>
      <c r="M8" s="208">
        <v>0</v>
      </c>
      <c r="N8" s="292">
        <v>1</v>
      </c>
      <c r="O8" s="208">
        <v>0</v>
      </c>
      <c r="P8" s="293">
        <v>1</v>
      </c>
      <c r="Q8" s="208">
        <v>1</v>
      </c>
      <c r="R8" s="276">
        <f t="shared" si="0"/>
        <v>9</v>
      </c>
      <c r="S8" s="132">
        <f t="shared" si="1"/>
        <v>1</v>
      </c>
    </row>
    <row r="9" spans="1:19" ht="15.6" thickTop="1" thickBot="1" x14ac:dyDescent="0.35">
      <c r="A9" s="294" t="s">
        <v>494</v>
      </c>
      <c r="B9" s="277">
        <f t="shared" ref="B9:R9" si="2">SUM(B3:B8)</f>
        <v>26</v>
      </c>
      <c r="C9" s="278">
        <f t="shared" si="2"/>
        <v>6</v>
      </c>
      <c r="D9" s="277">
        <f t="shared" si="2"/>
        <v>26</v>
      </c>
      <c r="E9" s="278">
        <f t="shared" si="2"/>
        <v>0</v>
      </c>
      <c r="F9" s="277">
        <f t="shared" si="2"/>
        <v>27</v>
      </c>
      <c r="G9" s="278">
        <f t="shared" si="2"/>
        <v>0</v>
      </c>
      <c r="H9" s="277">
        <f t="shared" si="2"/>
        <v>26</v>
      </c>
      <c r="I9" s="278">
        <f t="shared" si="2"/>
        <v>0</v>
      </c>
      <c r="J9" s="277">
        <f t="shared" si="2"/>
        <v>26</v>
      </c>
      <c r="K9" s="278">
        <f t="shared" si="2"/>
        <v>0</v>
      </c>
      <c r="L9" s="277">
        <f t="shared" si="2"/>
        <v>26</v>
      </c>
      <c r="M9" s="278">
        <f t="shared" si="2"/>
        <v>1</v>
      </c>
      <c r="N9" s="277">
        <f t="shared" si="2"/>
        <v>26</v>
      </c>
      <c r="O9" s="278">
        <f t="shared" si="2"/>
        <v>0</v>
      </c>
      <c r="P9" s="279">
        <f t="shared" si="2"/>
        <v>26</v>
      </c>
      <c r="Q9" s="278">
        <f t="shared" si="2"/>
        <v>1</v>
      </c>
      <c r="R9" s="280">
        <f t="shared" si="2"/>
        <v>209</v>
      </c>
      <c r="S9" s="282">
        <f t="shared" si="1"/>
        <v>8</v>
      </c>
    </row>
    <row r="10" spans="1:19" ht="15" thickBot="1" x14ac:dyDescent="0.35">
      <c r="A10" s="295"/>
      <c r="B10" s="128"/>
      <c r="C10" s="128"/>
      <c r="D10" s="128"/>
      <c r="E10" s="128"/>
      <c r="F10" s="128"/>
      <c r="G10" s="128"/>
      <c r="H10" s="128"/>
      <c r="I10" s="128"/>
      <c r="J10" s="128"/>
      <c r="K10" s="128"/>
      <c r="L10" s="128"/>
      <c r="M10" s="128"/>
      <c r="N10" s="128"/>
      <c r="O10" s="128"/>
      <c r="P10" s="128"/>
      <c r="Q10" s="128"/>
      <c r="R10" s="128"/>
      <c r="S10" s="128"/>
    </row>
    <row r="11" spans="1:19" ht="21" thickBot="1" x14ac:dyDescent="0.35">
      <c r="A11" s="201"/>
      <c r="B11" s="131" t="s">
        <v>948</v>
      </c>
      <c r="C11" s="130" t="s">
        <v>947</v>
      </c>
      <c r="D11" s="131" t="s">
        <v>948</v>
      </c>
      <c r="E11" s="130" t="s">
        <v>947</v>
      </c>
      <c r="F11" s="131" t="s">
        <v>948</v>
      </c>
      <c r="G11" s="130" t="s">
        <v>947</v>
      </c>
      <c r="H11" s="131" t="s">
        <v>948</v>
      </c>
      <c r="I11" s="130" t="s">
        <v>947</v>
      </c>
      <c r="J11" s="131" t="s">
        <v>948</v>
      </c>
      <c r="K11" s="130" t="s">
        <v>947</v>
      </c>
      <c r="L11" s="131" t="s">
        <v>948</v>
      </c>
      <c r="M11" s="130" t="s">
        <v>947</v>
      </c>
      <c r="N11" s="131" t="s">
        <v>948</v>
      </c>
      <c r="O11" s="130" t="s">
        <v>947</v>
      </c>
      <c r="P11" s="131" t="s">
        <v>948</v>
      </c>
      <c r="Q11" s="130" t="s">
        <v>947</v>
      </c>
      <c r="R11" s="131" t="s">
        <v>948</v>
      </c>
      <c r="S11" s="281" t="s">
        <v>947</v>
      </c>
    </row>
    <row r="12" spans="1:19" x14ac:dyDescent="0.3">
      <c r="A12" s="296" t="s">
        <v>601</v>
      </c>
      <c r="B12" s="297">
        <v>0</v>
      </c>
      <c r="C12" s="264">
        <v>0</v>
      </c>
      <c r="D12" s="297">
        <v>5</v>
      </c>
      <c r="E12" s="265">
        <v>0</v>
      </c>
      <c r="F12" s="297">
        <v>1</v>
      </c>
      <c r="G12" s="265">
        <v>0</v>
      </c>
      <c r="H12" s="297">
        <v>0</v>
      </c>
      <c r="I12" s="265">
        <v>0</v>
      </c>
      <c r="J12" s="297">
        <v>2</v>
      </c>
      <c r="K12" s="265">
        <v>0</v>
      </c>
      <c r="L12" s="297">
        <v>4</v>
      </c>
      <c r="M12" s="265">
        <v>0</v>
      </c>
      <c r="N12" s="297">
        <v>4</v>
      </c>
      <c r="O12" s="265">
        <v>0</v>
      </c>
      <c r="P12" s="297">
        <v>1</v>
      </c>
      <c r="Q12" s="265">
        <v>0</v>
      </c>
      <c r="R12" s="266">
        <f t="shared" ref="R12:R16" si="3">B12+D12+F12+H12+J12+L12+N12+P12</f>
        <v>17</v>
      </c>
      <c r="S12" s="267">
        <f t="shared" ref="S12:S16" si="4">C12+E12+G12+I12+K12+M12+O12+Q12</f>
        <v>0</v>
      </c>
    </row>
    <row r="13" spans="1:19" ht="15" thickBot="1" x14ac:dyDescent="0.35">
      <c r="A13" s="298" t="s">
        <v>1270</v>
      </c>
      <c r="B13" s="299">
        <v>0</v>
      </c>
      <c r="C13" s="268">
        <v>0</v>
      </c>
      <c r="D13" s="299">
        <v>0</v>
      </c>
      <c r="E13" s="269">
        <v>0</v>
      </c>
      <c r="F13" s="299">
        <v>0</v>
      </c>
      <c r="G13" s="269">
        <v>0</v>
      </c>
      <c r="H13" s="299">
        <v>0</v>
      </c>
      <c r="I13" s="269">
        <v>0</v>
      </c>
      <c r="J13" s="299">
        <v>0</v>
      </c>
      <c r="K13" s="269">
        <v>0</v>
      </c>
      <c r="L13" s="299">
        <v>0</v>
      </c>
      <c r="M13" s="269">
        <v>0</v>
      </c>
      <c r="N13" s="299">
        <v>0</v>
      </c>
      <c r="O13" s="269">
        <v>0</v>
      </c>
      <c r="P13" s="299">
        <v>1</v>
      </c>
      <c r="Q13" s="269">
        <v>0</v>
      </c>
      <c r="R13" s="270">
        <f t="shared" si="3"/>
        <v>1</v>
      </c>
      <c r="S13" s="271">
        <f t="shared" si="4"/>
        <v>0</v>
      </c>
    </row>
    <row r="14" spans="1:19" x14ac:dyDescent="0.3">
      <c r="A14" s="300" t="s">
        <v>602</v>
      </c>
      <c r="B14" s="301">
        <v>4</v>
      </c>
      <c r="C14" s="206">
        <v>2</v>
      </c>
      <c r="D14" s="301">
        <v>3</v>
      </c>
      <c r="E14" s="206">
        <v>0</v>
      </c>
      <c r="F14" s="301">
        <v>2</v>
      </c>
      <c r="G14" s="206">
        <v>2</v>
      </c>
      <c r="H14" s="301">
        <v>1</v>
      </c>
      <c r="I14" s="206">
        <v>0</v>
      </c>
      <c r="J14" s="301">
        <v>4</v>
      </c>
      <c r="K14" s="284">
        <v>2</v>
      </c>
      <c r="L14" s="301">
        <v>5</v>
      </c>
      <c r="M14" s="206">
        <v>2</v>
      </c>
      <c r="N14" s="301">
        <v>2</v>
      </c>
      <c r="O14" s="206">
        <v>2</v>
      </c>
      <c r="P14" s="301">
        <v>0</v>
      </c>
      <c r="Q14" s="206">
        <v>0</v>
      </c>
      <c r="R14" s="136">
        <f t="shared" si="3"/>
        <v>21</v>
      </c>
      <c r="S14" s="133">
        <f t="shared" si="4"/>
        <v>10</v>
      </c>
    </row>
    <row r="15" spans="1:19" x14ac:dyDescent="0.3">
      <c r="A15" s="302" t="s">
        <v>603</v>
      </c>
      <c r="B15" s="303">
        <v>4</v>
      </c>
      <c r="C15" s="207">
        <v>3</v>
      </c>
      <c r="D15" s="303">
        <v>1</v>
      </c>
      <c r="E15" s="207">
        <v>0</v>
      </c>
      <c r="F15" s="303">
        <v>6</v>
      </c>
      <c r="G15" s="207">
        <v>6</v>
      </c>
      <c r="H15" s="303">
        <v>6</v>
      </c>
      <c r="I15" s="207">
        <v>0</v>
      </c>
      <c r="J15" s="303">
        <v>2</v>
      </c>
      <c r="K15" s="207">
        <v>0</v>
      </c>
      <c r="L15" s="303">
        <v>0</v>
      </c>
      <c r="M15" s="207">
        <v>0</v>
      </c>
      <c r="N15" s="303">
        <v>3</v>
      </c>
      <c r="O15" s="207">
        <v>1</v>
      </c>
      <c r="P15" s="303">
        <v>4</v>
      </c>
      <c r="Q15" s="207">
        <v>1</v>
      </c>
      <c r="R15" s="137">
        <f t="shared" si="3"/>
        <v>26</v>
      </c>
      <c r="S15" s="134">
        <f t="shared" si="4"/>
        <v>11</v>
      </c>
    </row>
    <row r="16" spans="1:19" ht="15" thickBot="1" x14ac:dyDescent="0.35">
      <c r="A16" s="304" t="s">
        <v>605</v>
      </c>
      <c r="B16" s="305">
        <v>1</v>
      </c>
      <c r="C16" s="208">
        <v>1</v>
      </c>
      <c r="D16" s="305">
        <v>0</v>
      </c>
      <c r="E16" s="208">
        <v>0</v>
      </c>
      <c r="F16" s="305">
        <v>0</v>
      </c>
      <c r="G16" s="208">
        <v>0</v>
      </c>
      <c r="H16" s="305">
        <v>1</v>
      </c>
      <c r="I16" s="208">
        <v>0</v>
      </c>
      <c r="J16" s="305">
        <v>0</v>
      </c>
      <c r="K16" s="208">
        <v>0</v>
      </c>
      <c r="L16" s="305">
        <v>0</v>
      </c>
      <c r="M16" s="208">
        <v>0</v>
      </c>
      <c r="N16" s="305">
        <v>0</v>
      </c>
      <c r="O16" s="208">
        <v>0</v>
      </c>
      <c r="P16" s="305">
        <v>3</v>
      </c>
      <c r="Q16" s="208">
        <v>0</v>
      </c>
      <c r="R16" s="135">
        <f t="shared" si="3"/>
        <v>5</v>
      </c>
      <c r="S16" s="132">
        <f t="shared" si="4"/>
        <v>1</v>
      </c>
    </row>
    <row r="17" spans="1:19" ht="15.6" thickTop="1" thickBot="1" x14ac:dyDescent="0.35">
      <c r="A17" s="272" t="s">
        <v>494</v>
      </c>
      <c r="B17" s="273">
        <f>SUM(B12:B16)</f>
        <v>9</v>
      </c>
      <c r="C17" s="278">
        <f>SUM(C12:C16)</f>
        <v>6</v>
      </c>
      <c r="D17" s="275">
        <f>SUM(D12:D16)</f>
        <v>9</v>
      </c>
      <c r="E17" s="278">
        <f t="shared" ref="E17:S17" si="5">SUM(E12:E16)</f>
        <v>0</v>
      </c>
      <c r="F17" s="273">
        <f t="shared" si="5"/>
        <v>9</v>
      </c>
      <c r="G17" s="278">
        <f t="shared" si="5"/>
        <v>8</v>
      </c>
      <c r="H17" s="275">
        <f t="shared" si="5"/>
        <v>8</v>
      </c>
      <c r="I17" s="278">
        <f t="shared" si="5"/>
        <v>0</v>
      </c>
      <c r="J17" s="273">
        <f t="shared" si="5"/>
        <v>8</v>
      </c>
      <c r="K17" s="278">
        <f t="shared" si="5"/>
        <v>2</v>
      </c>
      <c r="L17" s="275">
        <f t="shared" si="5"/>
        <v>9</v>
      </c>
      <c r="M17" s="278">
        <f t="shared" si="5"/>
        <v>2</v>
      </c>
      <c r="N17" s="273">
        <f t="shared" si="5"/>
        <v>9</v>
      </c>
      <c r="O17" s="278">
        <f t="shared" si="5"/>
        <v>3</v>
      </c>
      <c r="P17" s="275">
        <f t="shared" si="5"/>
        <v>9</v>
      </c>
      <c r="Q17" s="278">
        <f t="shared" si="5"/>
        <v>1</v>
      </c>
      <c r="R17" s="274">
        <f t="shared" si="5"/>
        <v>70</v>
      </c>
      <c r="S17" s="283">
        <f t="shared" si="5"/>
        <v>22</v>
      </c>
    </row>
    <row r="18" spans="1:19" ht="5.25" customHeight="1" x14ac:dyDescent="0.3">
      <c r="B18" s="128"/>
      <c r="C18" s="128"/>
      <c r="D18" s="128"/>
      <c r="E18" s="128"/>
      <c r="F18" s="128"/>
      <c r="G18" s="128"/>
      <c r="H18" s="128"/>
      <c r="I18" s="128"/>
      <c r="J18" s="128"/>
      <c r="K18" s="128"/>
      <c r="L18" s="128"/>
      <c r="M18" s="128"/>
      <c r="N18" s="128"/>
      <c r="O18" s="128"/>
      <c r="P18" s="128"/>
      <c r="Q18" s="128"/>
      <c r="R18" s="128"/>
      <c r="S18" s="128"/>
    </row>
    <row r="19" spans="1:19" ht="13.5" customHeight="1" x14ac:dyDescent="0.3">
      <c r="A19" s="328" t="s">
        <v>973</v>
      </c>
      <c r="B19" s="328"/>
      <c r="C19" s="328"/>
      <c r="D19" s="328"/>
      <c r="E19" s="328"/>
      <c r="F19" s="328"/>
      <c r="G19" s="328"/>
      <c r="H19" s="328"/>
      <c r="I19" s="328"/>
      <c r="J19" s="328"/>
      <c r="K19" s="328"/>
      <c r="L19" s="328"/>
      <c r="M19" s="328"/>
      <c r="N19" s="328"/>
      <c r="O19" s="328"/>
      <c r="P19" s="328"/>
      <c r="Q19" s="328"/>
      <c r="R19" s="328"/>
      <c r="S19" s="328"/>
    </row>
    <row r="22" spans="1:19" x14ac:dyDescent="0.3">
      <c r="A22" s="306" t="str">
        <f>B1</f>
        <v>BA</v>
      </c>
      <c r="B22" s="306">
        <f>B9</f>
        <v>26</v>
      </c>
      <c r="C22" s="307">
        <f>B17</f>
        <v>9</v>
      </c>
      <c r="D22" s="307">
        <f t="shared" ref="D22:D30" si="6">B22+C22</f>
        <v>35</v>
      </c>
    </row>
    <row r="23" spans="1:19" x14ac:dyDescent="0.3">
      <c r="A23" s="306" t="str">
        <f>D1</f>
        <v>TT</v>
      </c>
      <c r="B23" s="306">
        <f>D9</f>
        <v>26</v>
      </c>
      <c r="C23" s="307">
        <f>D17</f>
        <v>9</v>
      </c>
      <c r="D23" s="307">
        <f t="shared" si="6"/>
        <v>35</v>
      </c>
    </row>
    <row r="24" spans="1:19" x14ac:dyDescent="0.3">
      <c r="A24" s="306" t="str">
        <f>F1</f>
        <v>NR</v>
      </c>
      <c r="B24" s="306">
        <f>F9</f>
        <v>27</v>
      </c>
      <c r="C24" s="307">
        <f>F17</f>
        <v>9</v>
      </c>
      <c r="D24" s="307">
        <f t="shared" si="6"/>
        <v>36</v>
      </c>
    </row>
    <row r="25" spans="1:19" x14ac:dyDescent="0.3">
      <c r="A25" s="306" t="str">
        <f>H1</f>
        <v>TN</v>
      </c>
      <c r="B25" s="306">
        <f>H9</f>
        <v>26</v>
      </c>
      <c r="C25" s="307">
        <f>H17</f>
        <v>8</v>
      </c>
      <c r="D25" s="307">
        <f t="shared" si="6"/>
        <v>34</v>
      </c>
    </row>
    <row r="26" spans="1:19" x14ac:dyDescent="0.3">
      <c r="A26" s="306" t="str">
        <f>J1</f>
        <v>ZA</v>
      </c>
      <c r="B26" s="306">
        <f>J9</f>
        <v>26</v>
      </c>
      <c r="C26" s="307">
        <f>H17</f>
        <v>8</v>
      </c>
      <c r="D26" s="307">
        <f t="shared" si="6"/>
        <v>34</v>
      </c>
    </row>
    <row r="27" spans="1:19" x14ac:dyDescent="0.3">
      <c r="A27" s="306" t="str">
        <f>L1</f>
        <v>BB</v>
      </c>
      <c r="B27" s="306">
        <f>L9</f>
        <v>26</v>
      </c>
      <c r="C27" s="307">
        <f>L17</f>
        <v>9</v>
      </c>
      <c r="D27" s="307">
        <f t="shared" si="6"/>
        <v>35</v>
      </c>
    </row>
    <row r="28" spans="1:19" x14ac:dyDescent="0.3">
      <c r="A28" s="306" t="str">
        <f>N1</f>
        <v>KE</v>
      </c>
      <c r="B28" s="306">
        <f>N9</f>
        <v>26</v>
      </c>
      <c r="C28" s="307">
        <f>N17</f>
        <v>9</v>
      </c>
      <c r="D28" s="307">
        <f t="shared" si="6"/>
        <v>35</v>
      </c>
    </row>
    <row r="29" spans="1:19" x14ac:dyDescent="0.3">
      <c r="A29" s="306" t="str">
        <f>P1</f>
        <v>PO</v>
      </c>
      <c r="B29" s="306">
        <f>P9</f>
        <v>26</v>
      </c>
      <c r="C29" s="307">
        <f>P17</f>
        <v>9</v>
      </c>
      <c r="D29" s="307">
        <f t="shared" si="6"/>
        <v>35</v>
      </c>
    </row>
    <row r="30" spans="1:19" x14ac:dyDescent="0.3">
      <c r="A30" s="306" t="str">
        <f>R1</f>
        <v>Spolu</v>
      </c>
      <c r="B30" s="306">
        <f>SUM(B22:B29)</f>
        <v>209</v>
      </c>
      <c r="C30" s="306">
        <f>SUM(C22:C29)</f>
        <v>70</v>
      </c>
      <c r="D30" s="307">
        <f t="shared" si="6"/>
        <v>279</v>
      </c>
    </row>
  </sheetData>
  <mergeCells count="10">
    <mergeCell ref="A19:S19"/>
    <mergeCell ref="L1:M1"/>
    <mergeCell ref="N1:O1"/>
    <mergeCell ref="P1:Q1"/>
    <mergeCell ref="R1:S1"/>
    <mergeCell ref="B1:C1"/>
    <mergeCell ref="D1:E1"/>
    <mergeCell ref="F1:G1"/>
    <mergeCell ref="H1:I1"/>
    <mergeCell ref="J1:K1"/>
  </mergeCells>
  <printOptions horizontalCentered="1"/>
  <pageMargins left="0.11811023622047245" right="0.11811023622047245" top="0.6692913385826772" bottom="0.59055118110236227" header="0.11811023622047245" footer="0.11811023622047245"/>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3</vt:i4>
      </vt:variant>
      <vt:variant>
        <vt:lpstr>Pomenované rozsahy</vt:lpstr>
      </vt:variant>
      <vt:variant>
        <vt:i4>3</vt:i4>
      </vt:variant>
    </vt:vector>
  </HeadingPairs>
  <TitlesOfParts>
    <vt:vector size="6" baseType="lpstr">
      <vt:lpstr>návrh miest september 2022</vt:lpstr>
      <vt:lpstr>vysvetlenie polí</vt:lpstr>
      <vt:lpstr>typy meračov</vt:lpstr>
      <vt:lpstr>'návrh miest september 2022'!Oblasť_tlače</vt:lpstr>
      <vt:lpstr>'typy meračov'!Oblasť_tlače</vt:lpstr>
      <vt:lpstr>'vysvetlenie polí'!Oblasť_tlače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2022-09-26T10:53:44Z</cp:lastPrinted>
  <dcterms:created xsi:type="dcterms:W3CDTF">2021-12-09T07:24:37Z</dcterms:created>
  <dcterms:modified xsi:type="dcterms:W3CDTF">2022-10-11T12:14:00Z</dcterms:modified>
</cp:coreProperties>
</file>