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H:\VO\POTRAVA\AMBRA\AMBRA_2023_2024\"/>
    </mc:Choice>
  </mc:AlternateContent>
  <xr:revisionPtr revIDLastSave="0" documentId="13_ncr:1_{A47077FB-0C97-4753-963F-6263F1B37843}" xr6:coauthVersionLast="47" xr6:coauthVersionMax="47" xr10:uidLastSave="{00000000-0000-0000-0000-000000000000}"/>
  <bookViews>
    <workbookView xWindow="-120" yWindow="-120" windowWidth="29040" windowHeight="15720" tabRatio="757" xr2:uid="{00000000-000D-0000-FFFF-FFFF00000000}"/>
  </bookViews>
  <sheets>
    <sheet name="1. Ovocie a zelenina" sheetId="4" r:id="rId1"/>
    <sheet name="2. Chlieb a pečivo" sheetId="10" r:id="rId2"/>
    <sheet name="3. Mlieko a mliečne výrobky" sheetId="11" r:id="rId3"/>
    <sheet name="4. Mrazené mäso" sheetId="12" r:id="rId4"/>
    <sheet name="5. Mrazené ryby" sheetId="15" r:id="rId5"/>
    <sheet name="Hárok1" sheetId="30" state="hidden" r:id="rId6"/>
    <sheet name="6. Mrazené polotovary" sheetId="16" r:id="rId7"/>
    <sheet name="7. Cestoviny" sheetId="28" r:id="rId8"/>
    <sheet name="8. časť Trvanlivé potraviny" sheetId="13" r:id="rId9"/>
    <sheet name="9. Vajcia" sheetId="22" r:id="rId10"/>
    <sheet name="10. Zákusky" sheetId="32" r:id="rId11"/>
  </sheets>
  <definedNames>
    <definedName name="hodZvýrazniť" localSheetId="4">IFERROR(IF(#REF!="áno", TRUE, FALSE),FALSE)</definedName>
    <definedName name="hodZvýrazniť" localSheetId="6">IFERROR(IF(#REF!="áno", TRUE, FALSE),FALSE)</definedName>
    <definedName name="hodZvýrazniť" localSheetId="9">IFERROR(IF(#REF!="áno", TRUE, FALSE),FALSE)</definedName>
    <definedName name="hodZvýrazniť">IFERROR(IF(#REF!="áno", TRUE, FALSE),FALSE)</definedName>
    <definedName name="NadpisStĺpca1" localSheetId="4">#REF!</definedName>
    <definedName name="NadpisStĺpca1" localSheetId="6">#REF!</definedName>
    <definedName name="NadpisStĺpca1" localSheetId="9">#REF!</definedName>
    <definedName name="NadpisStĺpca1">#REF!</definedName>
    <definedName name="peičvo" localSheetId="4">#REF!</definedName>
    <definedName name="peičvo" localSheetId="6">#REF!</definedName>
    <definedName name="peičvo" localSheetId="9">#REF!</definedName>
    <definedName name="peičvo">#REF!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11" l="1"/>
  <c r="J14" i="11" s="1"/>
  <c r="H34" i="11"/>
  <c r="J34" i="11" s="1"/>
  <c r="H30" i="11"/>
  <c r="J30" i="11" s="1"/>
  <c r="H25" i="11"/>
  <c r="J25" i="11" s="1"/>
  <c r="H21" i="4"/>
  <c r="J21" i="4" s="1"/>
  <c r="H24" i="12"/>
  <c r="J24" i="12" s="1"/>
  <c r="H25" i="12"/>
  <c r="J25" i="12" s="1"/>
  <c r="H26" i="12"/>
  <c r="H27" i="12"/>
  <c r="J27" i="12" s="1"/>
  <c r="H34" i="10"/>
  <c r="J34" i="10" s="1"/>
  <c r="H22" i="10"/>
  <c r="J22" i="10" s="1"/>
  <c r="H20" i="10"/>
  <c r="J20" i="10" s="1"/>
  <c r="H18" i="10"/>
  <c r="J18" i="10" s="1"/>
  <c r="H19" i="10"/>
  <c r="J19" i="10" s="1"/>
  <c r="H50" i="10"/>
  <c r="J50" i="10" s="1"/>
  <c r="H18" i="16"/>
  <c r="J18" i="16" s="1"/>
  <c r="H25" i="16"/>
  <c r="J25" i="16" s="1"/>
  <c r="H30" i="16"/>
  <c r="J30" i="16" s="1"/>
  <c r="H31" i="16"/>
  <c r="J31" i="16" s="1"/>
  <c r="H111" i="13"/>
  <c r="J111" i="13" s="1"/>
  <c r="H112" i="13"/>
  <c r="J112" i="13" s="1"/>
  <c r="H113" i="13"/>
  <c r="J113" i="13" s="1"/>
  <c r="H114" i="13"/>
  <c r="J114" i="13" s="1"/>
  <c r="H105" i="13"/>
  <c r="J105" i="13" s="1"/>
  <c r="H138" i="13"/>
  <c r="J138" i="13" s="1"/>
  <c r="H22" i="11"/>
  <c r="L39" i="32"/>
  <c r="G39" i="32"/>
  <c r="I39" i="32" s="1"/>
  <c r="L38" i="32"/>
  <c r="G38" i="32"/>
  <c r="I38" i="32" s="1"/>
  <c r="L37" i="32"/>
  <c r="G37" i="32"/>
  <c r="I37" i="32" s="1"/>
  <c r="L36" i="32"/>
  <c r="G36" i="32"/>
  <c r="I36" i="32" s="1"/>
  <c r="L35" i="32"/>
  <c r="G35" i="32"/>
  <c r="I35" i="32" s="1"/>
  <c r="L34" i="32"/>
  <c r="G34" i="32"/>
  <c r="I34" i="32" s="1"/>
  <c r="L33" i="32"/>
  <c r="G33" i="32"/>
  <c r="I33" i="32" s="1"/>
  <c r="L32" i="32"/>
  <c r="G32" i="32"/>
  <c r="I32" i="32" s="1"/>
  <c r="L31" i="32"/>
  <c r="G31" i="32"/>
  <c r="I31" i="32" s="1"/>
  <c r="L30" i="32"/>
  <c r="G30" i="32"/>
  <c r="I30" i="32" s="1"/>
  <c r="L29" i="32"/>
  <c r="G29" i="32"/>
  <c r="I29" i="32" s="1"/>
  <c r="L28" i="32"/>
  <c r="G28" i="32"/>
  <c r="I28" i="32" s="1"/>
  <c r="L27" i="32"/>
  <c r="G27" i="32"/>
  <c r="I27" i="32" s="1"/>
  <c r="L26" i="32"/>
  <c r="G26" i="32"/>
  <c r="I26" i="32" s="1"/>
  <c r="L25" i="32"/>
  <c r="G25" i="32"/>
  <c r="I25" i="32" s="1"/>
  <c r="L24" i="32"/>
  <c r="G24" i="32"/>
  <c r="I24" i="32" s="1"/>
  <c r="L23" i="32"/>
  <c r="G23" i="32"/>
  <c r="I23" i="32" s="1"/>
  <c r="L22" i="32"/>
  <c r="G22" i="32"/>
  <c r="I22" i="32" s="1"/>
  <c r="L21" i="32"/>
  <c r="G21" i="32"/>
  <c r="I21" i="32" s="1"/>
  <c r="L20" i="32"/>
  <c r="G20" i="32"/>
  <c r="I20" i="32" s="1"/>
  <c r="L19" i="32"/>
  <c r="G19" i="32"/>
  <c r="I19" i="32" s="1"/>
  <c r="L18" i="32"/>
  <c r="G18" i="32"/>
  <c r="I18" i="32" s="1"/>
  <c r="L17" i="32"/>
  <c r="G17" i="32"/>
  <c r="I17" i="32" s="1"/>
  <c r="L16" i="32"/>
  <c r="G16" i="32"/>
  <c r="I16" i="32" s="1"/>
  <c r="L15" i="32"/>
  <c r="G15" i="32"/>
  <c r="I15" i="32" s="1"/>
  <c r="L14" i="32"/>
  <c r="G14" i="32"/>
  <c r="J26" i="12" l="1"/>
  <c r="G40" i="32"/>
  <c r="I14" i="32"/>
  <c r="G42" i="32" s="1"/>
  <c r="H15" i="16" l="1"/>
  <c r="H14" i="16"/>
  <c r="H16" i="16"/>
  <c r="H17" i="16"/>
  <c r="H19" i="16"/>
  <c r="H20" i="16"/>
  <c r="H21" i="16"/>
  <c r="H22" i="16"/>
  <c r="H23" i="16"/>
  <c r="H24" i="16"/>
  <c r="H26" i="16"/>
  <c r="H27" i="16"/>
  <c r="H28" i="16"/>
  <c r="H29" i="16"/>
  <c r="H32" i="16"/>
  <c r="H33" i="16"/>
  <c r="H34" i="16"/>
  <c r="H35" i="16"/>
  <c r="H36" i="16"/>
  <c r="H37" i="16"/>
  <c r="H38" i="16"/>
  <c r="H39" i="16"/>
  <c r="H40" i="16"/>
  <c r="H41" i="16"/>
  <c r="H42" i="16"/>
  <c r="H44" i="16" l="1"/>
  <c r="H167" i="13"/>
  <c r="J167" i="13" s="1"/>
  <c r="H168" i="13"/>
  <c r="J168" i="13" s="1"/>
  <c r="H169" i="13"/>
  <c r="J169" i="13" s="1"/>
  <c r="H161" i="13"/>
  <c r="J161" i="13" s="1"/>
  <c r="H162" i="13"/>
  <c r="J162" i="13" s="1"/>
  <c r="H163" i="13"/>
  <c r="J163" i="13" s="1"/>
  <c r="H164" i="13"/>
  <c r="J164" i="13" s="1"/>
  <c r="H165" i="13"/>
  <c r="J165" i="13" s="1"/>
  <c r="H166" i="13"/>
  <c r="J166" i="13" s="1"/>
  <c r="H170" i="13"/>
  <c r="J170" i="13" s="1"/>
  <c r="H86" i="13"/>
  <c r="J86" i="13" s="1"/>
  <c r="H88" i="13"/>
  <c r="J88" i="13" s="1"/>
  <c r="H87" i="13"/>
  <c r="J87" i="13" s="1"/>
  <c r="H83" i="13"/>
  <c r="J83" i="13" s="1"/>
  <c r="H84" i="13"/>
  <c r="J84" i="13" s="1"/>
  <c r="H85" i="13"/>
  <c r="J85" i="13" s="1"/>
  <c r="H81" i="13"/>
  <c r="J81" i="13" s="1"/>
  <c r="H80" i="13"/>
  <c r="J80" i="13" s="1"/>
  <c r="H91" i="13"/>
  <c r="J91" i="13" s="1"/>
  <c r="H82" i="13"/>
  <c r="J82" i="13" s="1"/>
  <c r="H79" i="13"/>
  <c r="J79" i="13" s="1"/>
  <c r="H89" i="13"/>
  <c r="J89" i="13" s="1"/>
  <c r="H90" i="13"/>
  <c r="J90" i="13" s="1"/>
  <c r="H92" i="13"/>
  <c r="J92" i="13" s="1"/>
  <c r="H157" i="13"/>
  <c r="J157" i="13" s="1"/>
  <c r="H110" i="13"/>
  <c r="J110" i="13" s="1"/>
  <c r="H109" i="13"/>
  <c r="J109" i="13" s="1"/>
  <c r="H107" i="13" l="1"/>
  <c r="J107" i="13" s="1"/>
  <c r="H108" i="13"/>
  <c r="J108" i="13" s="1"/>
  <c r="H106" i="13"/>
  <c r="J106" i="13" s="1"/>
  <c r="H104" i="13"/>
  <c r="J104" i="13" s="1"/>
  <c r="H99" i="13"/>
  <c r="J99" i="13" s="1"/>
  <c r="H94" i="13"/>
  <c r="J94" i="13" s="1"/>
  <c r="H159" i="13"/>
  <c r="J159" i="13" s="1"/>
  <c r="H49" i="13"/>
  <c r="J49" i="13" s="1"/>
  <c r="H153" i="13"/>
  <c r="J153" i="13" s="1"/>
  <c r="H154" i="13"/>
  <c r="J154" i="13" s="1"/>
  <c r="H155" i="13"/>
  <c r="J155" i="13" s="1"/>
  <c r="H156" i="13"/>
  <c r="J156" i="13" s="1"/>
  <c r="H158" i="13"/>
  <c r="J158" i="13" s="1"/>
  <c r="H145" i="13" l="1"/>
  <c r="J145" i="13" s="1"/>
  <c r="H146" i="13"/>
  <c r="J146" i="13" s="1"/>
  <c r="H147" i="13"/>
  <c r="J147" i="13" s="1"/>
  <c r="H148" i="13"/>
  <c r="J148" i="13" s="1"/>
  <c r="H149" i="13"/>
  <c r="J149" i="13" s="1"/>
  <c r="H150" i="13"/>
  <c r="J150" i="13" s="1"/>
  <c r="H151" i="13"/>
  <c r="J151" i="13" s="1"/>
  <c r="H152" i="13"/>
  <c r="J152" i="13" s="1"/>
  <c r="H67" i="13"/>
  <c r="J67" i="13" s="1"/>
  <c r="H68" i="13"/>
  <c r="J68" i="13" s="1"/>
  <c r="H69" i="13"/>
  <c r="J69" i="13" s="1"/>
  <c r="H70" i="13"/>
  <c r="J70" i="13" s="1"/>
  <c r="H71" i="13"/>
  <c r="J71" i="13" s="1"/>
  <c r="H72" i="13"/>
  <c r="J72" i="13" s="1"/>
  <c r="H74" i="13"/>
  <c r="J74" i="13" s="1"/>
  <c r="H75" i="13"/>
  <c r="J75" i="13" s="1"/>
  <c r="H77" i="13"/>
  <c r="J77" i="13" s="1"/>
  <c r="H66" i="13"/>
  <c r="J66" i="13" s="1"/>
  <c r="H55" i="13"/>
  <c r="J55" i="13" s="1"/>
  <c r="H56" i="13"/>
  <c r="J56" i="13" s="1"/>
  <c r="H57" i="13"/>
  <c r="J57" i="13" s="1"/>
  <c r="H52" i="13"/>
  <c r="J52" i="13" s="1"/>
  <c r="H53" i="13"/>
  <c r="J53" i="13" s="1"/>
  <c r="H54" i="13"/>
  <c r="J54" i="13" s="1"/>
  <c r="H48" i="13"/>
  <c r="J48" i="13" s="1"/>
  <c r="H43" i="13"/>
  <c r="J43" i="13" s="1"/>
  <c r="H44" i="13"/>
  <c r="J44" i="13" s="1"/>
  <c r="H45" i="13"/>
  <c r="J45" i="13" s="1"/>
  <c r="H46" i="13"/>
  <c r="J46" i="13" s="1"/>
  <c r="H47" i="13"/>
  <c r="J47" i="13" s="1"/>
  <c r="H50" i="13"/>
  <c r="J50" i="13" s="1"/>
  <c r="H42" i="13"/>
  <c r="J42" i="13" s="1"/>
  <c r="H26" i="13"/>
  <c r="J26" i="13" s="1"/>
  <c r="H27" i="13"/>
  <c r="J27" i="13" s="1"/>
  <c r="H28" i="13"/>
  <c r="J28" i="13" s="1"/>
  <c r="H37" i="13"/>
  <c r="J37" i="13" s="1"/>
  <c r="H38" i="13"/>
  <c r="J38" i="13" s="1"/>
  <c r="H39" i="13"/>
  <c r="J39" i="13" s="1"/>
  <c r="H33" i="13"/>
  <c r="J33" i="13" s="1"/>
  <c r="H34" i="13"/>
  <c r="J34" i="13" s="1"/>
  <c r="H35" i="13"/>
  <c r="J35" i="13" s="1"/>
  <c r="H36" i="13"/>
  <c r="J36" i="13" s="1"/>
  <c r="H40" i="13"/>
  <c r="J40" i="13" s="1"/>
  <c r="H22" i="13"/>
  <c r="J22" i="13" s="1"/>
  <c r="H23" i="13"/>
  <c r="J23" i="13" s="1"/>
  <c r="H24" i="13"/>
  <c r="J24" i="13" s="1"/>
  <c r="H25" i="13"/>
  <c r="J25" i="13" s="1"/>
  <c r="H29" i="13"/>
  <c r="J29" i="13" s="1"/>
  <c r="H30" i="13"/>
  <c r="J30" i="13" s="1"/>
  <c r="H31" i="13"/>
  <c r="J31" i="13" s="1"/>
  <c r="H32" i="13"/>
  <c r="J32" i="13" s="1"/>
  <c r="H41" i="13"/>
  <c r="J41" i="13" s="1"/>
  <c r="H14" i="13"/>
  <c r="J14" i="13" s="1"/>
  <c r="H15" i="13"/>
  <c r="J15" i="13" s="1"/>
  <c r="H16" i="13"/>
  <c r="J16" i="13" s="1"/>
  <c r="H17" i="13"/>
  <c r="J17" i="13" s="1"/>
  <c r="H18" i="13"/>
  <c r="J18" i="13" s="1"/>
  <c r="H19" i="13"/>
  <c r="J19" i="13" s="1"/>
  <c r="H20" i="13"/>
  <c r="J20" i="13" s="1"/>
  <c r="H21" i="13"/>
  <c r="J21" i="13" s="1"/>
  <c r="H61" i="13" l="1"/>
  <c r="J61" i="13" s="1"/>
  <c r="H62" i="13"/>
  <c r="H63" i="13"/>
  <c r="J63" i="13" s="1"/>
  <c r="H59" i="13"/>
  <c r="J59" i="13" s="1"/>
  <c r="H60" i="13"/>
  <c r="J60" i="13" s="1"/>
  <c r="H120" i="13"/>
  <c r="J120" i="13" s="1"/>
  <c r="H121" i="13"/>
  <c r="J121" i="13" s="1"/>
  <c r="H122" i="13"/>
  <c r="J122" i="13" s="1"/>
  <c r="H118" i="13"/>
  <c r="H143" i="13"/>
  <c r="J143" i="13" s="1"/>
  <c r="H142" i="13"/>
  <c r="J142" i="13" s="1"/>
  <c r="H140" i="13"/>
  <c r="J140" i="13" s="1"/>
  <c r="H137" i="13"/>
  <c r="J137" i="13" s="1"/>
  <c r="H128" i="13"/>
  <c r="J128" i="13" s="1"/>
  <c r="H124" i="13"/>
  <c r="J124" i="13" s="1"/>
  <c r="H125" i="13"/>
  <c r="J125" i="13" s="1"/>
  <c r="H126" i="13"/>
  <c r="J126" i="13" s="1"/>
  <c r="H127" i="13"/>
  <c r="J127" i="13" s="1"/>
  <c r="H129" i="13"/>
  <c r="J129" i="13" s="1"/>
  <c r="H123" i="13"/>
  <c r="J123" i="13" s="1"/>
  <c r="H64" i="13"/>
  <c r="J64" i="13" s="1"/>
  <c r="H65" i="13"/>
  <c r="J65" i="13" s="1"/>
  <c r="J36" i="16"/>
  <c r="J27" i="16"/>
  <c r="J38" i="16"/>
  <c r="J42" i="16"/>
  <c r="H23" i="12"/>
  <c r="J23" i="12" l="1"/>
  <c r="H15" i="10"/>
  <c r="J15" i="10" s="1"/>
  <c r="H16" i="10"/>
  <c r="J16" i="10" s="1"/>
  <c r="H17" i="10"/>
  <c r="J17" i="10" s="1"/>
  <c r="H21" i="10"/>
  <c r="J21" i="10" s="1"/>
  <c r="H23" i="10"/>
  <c r="J23" i="10" s="1"/>
  <c r="H24" i="10"/>
  <c r="J24" i="10" s="1"/>
  <c r="H25" i="10"/>
  <c r="J25" i="10" s="1"/>
  <c r="H26" i="10"/>
  <c r="J26" i="10" s="1"/>
  <c r="H27" i="10"/>
  <c r="J27" i="10" s="1"/>
  <c r="H28" i="10"/>
  <c r="J28" i="10" s="1"/>
  <c r="H29" i="10"/>
  <c r="J29" i="10" s="1"/>
  <c r="H30" i="10"/>
  <c r="J30" i="10" s="1"/>
  <c r="H31" i="10"/>
  <c r="J31" i="10" s="1"/>
  <c r="H32" i="10"/>
  <c r="J32" i="10" s="1"/>
  <c r="H33" i="10"/>
  <c r="J33" i="10" s="1"/>
  <c r="H35" i="10"/>
  <c r="J35" i="10" s="1"/>
  <c r="H36" i="10"/>
  <c r="J36" i="10" s="1"/>
  <c r="H37" i="10"/>
  <c r="J37" i="10" s="1"/>
  <c r="H38" i="10"/>
  <c r="J38" i="10" s="1"/>
  <c r="H39" i="10"/>
  <c r="J39" i="10" s="1"/>
  <c r="H40" i="10"/>
  <c r="J40" i="10" s="1"/>
  <c r="H41" i="10"/>
  <c r="J41" i="10" s="1"/>
  <c r="H42" i="10"/>
  <c r="J42" i="10" s="1"/>
  <c r="H43" i="10"/>
  <c r="J43" i="10" s="1"/>
  <c r="H44" i="10"/>
  <c r="J44" i="10" s="1"/>
  <c r="H45" i="10"/>
  <c r="J45" i="10" s="1"/>
  <c r="H46" i="10"/>
  <c r="J46" i="10" s="1"/>
  <c r="H47" i="10"/>
  <c r="J47" i="10" s="1"/>
  <c r="H48" i="10"/>
  <c r="J48" i="10" s="1"/>
  <c r="H49" i="10"/>
  <c r="J49" i="10" s="1"/>
  <c r="H51" i="10"/>
  <c r="J51" i="10" s="1"/>
  <c r="H52" i="10"/>
  <c r="J52" i="10" s="1"/>
  <c r="H53" i="10"/>
  <c r="J53" i="10" s="1"/>
  <c r="H14" i="10"/>
  <c r="J14" i="10" s="1"/>
  <c r="J54" i="10" l="1"/>
  <c r="H54" i="10"/>
  <c r="H15" i="22"/>
  <c r="J15" i="22" s="1"/>
  <c r="H15" i="28"/>
  <c r="J15" i="28" s="1"/>
  <c r="J17" i="16" l="1"/>
  <c r="J41" i="16"/>
  <c r="J29" i="16"/>
  <c r="H32" i="11"/>
  <c r="J32" i="11" s="1"/>
  <c r="H24" i="11"/>
  <c r="J24" i="11" s="1"/>
  <c r="H28" i="11"/>
  <c r="J28" i="11" s="1"/>
  <c r="H18" i="11"/>
  <c r="J18" i="11" s="1"/>
  <c r="H17" i="4" l="1"/>
  <c r="J17" i="4" s="1"/>
  <c r="H29" i="4"/>
  <c r="J29" i="4" s="1"/>
  <c r="H50" i="4"/>
  <c r="J50" i="4" s="1"/>
  <c r="H48" i="4"/>
  <c r="J48" i="4" s="1"/>
  <c r="H46" i="4"/>
  <c r="J46" i="4" s="1"/>
  <c r="H44" i="4"/>
  <c r="J44" i="4" s="1"/>
  <c r="H40" i="4"/>
  <c r="J40" i="4" s="1"/>
  <c r="H38" i="4"/>
  <c r="J38" i="4" s="1"/>
  <c r="H36" i="4"/>
  <c r="J36" i="4" s="1"/>
  <c r="H35" i="4"/>
  <c r="J35" i="4" s="1"/>
  <c r="H34" i="4"/>
  <c r="J34" i="4" s="1"/>
  <c r="H32" i="4"/>
  <c r="J32" i="4" s="1"/>
  <c r="H31" i="4"/>
  <c r="J31" i="4" s="1"/>
  <c r="H26" i="4"/>
  <c r="J26" i="4" s="1"/>
  <c r="H16" i="28" l="1"/>
  <c r="J16" i="28" s="1"/>
  <c r="H17" i="28"/>
  <c r="J17" i="28" s="1"/>
  <c r="H18" i="28"/>
  <c r="J18" i="28" s="1"/>
  <c r="H19" i="28"/>
  <c r="J19" i="28" s="1"/>
  <c r="H20" i="28"/>
  <c r="H21" i="28"/>
  <c r="J21" i="28" s="1"/>
  <c r="H22" i="28"/>
  <c r="J22" i="28" s="1"/>
  <c r="H23" i="28"/>
  <c r="J23" i="28" s="1"/>
  <c r="H24" i="28"/>
  <c r="J24" i="28" s="1"/>
  <c r="H25" i="28"/>
  <c r="J25" i="28" s="1"/>
  <c r="H26" i="28"/>
  <c r="J26" i="28" s="1"/>
  <c r="H27" i="28"/>
  <c r="J27" i="28" s="1"/>
  <c r="H14" i="28"/>
  <c r="J14" i="28" s="1"/>
  <c r="J15" i="16"/>
  <c r="J16" i="16"/>
  <c r="J19" i="16"/>
  <c r="J20" i="16"/>
  <c r="J21" i="16"/>
  <c r="J22" i="16"/>
  <c r="J23" i="16"/>
  <c r="J24" i="16"/>
  <c r="J26" i="16"/>
  <c r="J28" i="16"/>
  <c r="J32" i="16"/>
  <c r="J33" i="16"/>
  <c r="J34" i="16"/>
  <c r="J35" i="16"/>
  <c r="J37" i="16"/>
  <c r="J39" i="16"/>
  <c r="J40" i="16"/>
  <c r="H43" i="16"/>
  <c r="J43" i="16" s="1"/>
  <c r="H14" i="12"/>
  <c r="H15" i="12"/>
  <c r="J15" i="12" s="1"/>
  <c r="H16" i="12"/>
  <c r="J16" i="12" s="1"/>
  <c r="H17" i="12"/>
  <c r="J17" i="12" s="1"/>
  <c r="H18" i="12"/>
  <c r="J18" i="12" s="1"/>
  <c r="H19" i="12"/>
  <c r="J19" i="12" s="1"/>
  <c r="H20" i="12"/>
  <c r="J20" i="12" s="1"/>
  <c r="H21" i="12"/>
  <c r="J21" i="12" s="1"/>
  <c r="H22" i="12"/>
  <c r="J22" i="12" s="1"/>
  <c r="H15" i="4"/>
  <c r="K15" i="4" s="1"/>
  <c r="H16" i="4"/>
  <c r="J16" i="4" s="1"/>
  <c r="H18" i="4"/>
  <c r="J18" i="4" s="1"/>
  <c r="H19" i="4"/>
  <c r="K19" i="4" s="1"/>
  <c r="H20" i="4"/>
  <c r="J20" i="4" s="1"/>
  <c r="H22" i="4"/>
  <c r="J22" i="4" s="1"/>
  <c r="H23" i="4"/>
  <c r="J23" i="4" s="1"/>
  <c r="H24" i="4"/>
  <c r="J24" i="4" s="1"/>
  <c r="H25" i="4"/>
  <c r="J25" i="4" s="1"/>
  <c r="H27" i="4"/>
  <c r="J27" i="4" s="1"/>
  <c r="H28" i="4"/>
  <c r="J28" i="4" s="1"/>
  <c r="H30" i="4"/>
  <c r="J30" i="4" s="1"/>
  <c r="H33" i="4"/>
  <c r="J33" i="4" s="1"/>
  <c r="H37" i="4"/>
  <c r="J37" i="4" s="1"/>
  <c r="H39" i="4"/>
  <c r="J39" i="4" s="1"/>
  <c r="H41" i="4"/>
  <c r="J41" i="4" s="1"/>
  <c r="H42" i="4"/>
  <c r="J42" i="4" s="1"/>
  <c r="H43" i="4"/>
  <c r="J43" i="4" s="1"/>
  <c r="H45" i="4"/>
  <c r="J45" i="4" s="1"/>
  <c r="H47" i="4"/>
  <c r="J47" i="4" s="1"/>
  <c r="H49" i="4"/>
  <c r="J49" i="4" s="1"/>
  <c r="H51" i="4"/>
  <c r="J51" i="4" s="1"/>
  <c r="H52" i="4"/>
  <c r="J52" i="4" s="1"/>
  <c r="H14" i="4"/>
  <c r="H15" i="11"/>
  <c r="J15" i="11" s="1"/>
  <c r="H16" i="11"/>
  <c r="J16" i="11" s="1"/>
  <c r="H17" i="11"/>
  <c r="J17" i="11" s="1"/>
  <c r="H19" i="11"/>
  <c r="H20" i="11"/>
  <c r="J20" i="11" s="1"/>
  <c r="H21" i="11"/>
  <c r="J21" i="11" s="1"/>
  <c r="J22" i="11"/>
  <c r="H23" i="11"/>
  <c r="J23" i="11" s="1"/>
  <c r="H26" i="11"/>
  <c r="J26" i="11" s="1"/>
  <c r="H27" i="11"/>
  <c r="J27" i="11" s="1"/>
  <c r="H29" i="11"/>
  <c r="J29" i="11" s="1"/>
  <c r="H31" i="11"/>
  <c r="J31" i="11" s="1"/>
  <c r="H33" i="11"/>
  <c r="H160" i="13"/>
  <c r="J160" i="13" s="1"/>
  <c r="H141" i="13"/>
  <c r="J141" i="13" s="1"/>
  <c r="H135" i="13"/>
  <c r="J135" i="13" s="1"/>
  <c r="H102" i="13"/>
  <c r="J102" i="13" s="1"/>
  <c r="H101" i="13"/>
  <c r="J101" i="13" s="1"/>
  <c r="H100" i="13"/>
  <c r="J100" i="13" s="1"/>
  <c r="H98" i="13"/>
  <c r="J98" i="13" s="1"/>
  <c r="H97" i="13"/>
  <c r="J97" i="13" s="1"/>
  <c r="H96" i="13"/>
  <c r="J96" i="13" s="1"/>
  <c r="H95" i="13"/>
  <c r="J95" i="13" s="1"/>
  <c r="H78" i="13"/>
  <c r="J78" i="13" s="1"/>
  <c r="H136" i="13"/>
  <c r="J136" i="13" s="1"/>
  <c r="H134" i="13"/>
  <c r="J134" i="13" s="1"/>
  <c r="H133" i="13"/>
  <c r="J133" i="13" s="1"/>
  <c r="H58" i="13"/>
  <c r="J58" i="13" s="1"/>
  <c r="H119" i="13"/>
  <c r="J119" i="13" s="1"/>
  <c r="H15" i="15"/>
  <c r="J15" i="15" s="1"/>
  <c r="H16" i="15"/>
  <c r="J16" i="15" s="1"/>
  <c r="H17" i="15"/>
  <c r="J17" i="15" s="1"/>
  <c r="H18" i="15"/>
  <c r="J18" i="15" s="1"/>
  <c r="H14" i="15"/>
  <c r="J14" i="15" s="1"/>
  <c r="J118" i="13"/>
  <c r="H76" i="13"/>
  <c r="J76" i="13" s="1"/>
  <c r="H93" i="13"/>
  <c r="J93" i="13" s="1"/>
  <c r="H144" i="13"/>
  <c r="J144" i="13" s="1"/>
  <c r="H139" i="13"/>
  <c r="J139" i="13" s="1"/>
  <c r="H132" i="13"/>
  <c r="J132" i="13" s="1"/>
  <c r="H131" i="13"/>
  <c r="J131" i="13" s="1"/>
  <c r="H130" i="13"/>
  <c r="J130" i="13" s="1"/>
  <c r="H117" i="13"/>
  <c r="J117" i="13" s="1"/>
  <c r="H116" i="13"/>
  <c r="J116" i="13" s="1"/>
  <c r="H115" i="13"/>
  <c r="J115" i="13" s="1"/>
  <c r="H103" i="13"/>
  <c r="J103" i="13" s="1"/>
  <c r="H73" i="13"/>
  <c r="J73" i="13" s="1"/>
  <c r="H51" i="13"/>
  <c r="J51" i="13" s="1"/>
  <c r="H13" i="13"/>
  <c r="J19" i="15" l="1"/>
  <c r="J13" i="13"/>
  <c r="J171" i="13" s="1"/>
  <c r="H171" i="13"/>
  <c r="H19" i="15"/>
  <c r="H28" i="12"/>
  <c r="J33" i="11"/>
  <c r="H35" i="11"/>
  <c r="J14" i="12"/>
  <c r="J28" i="12" s="1"/>
  <c r="J20" i="28"/>
  <c r="J28" i="28" s="1"/>
  <c r="H28" i="28"/>
  <c r="J19" i="11"/>
  <c r="J35" i="11" s="1"/>
  <c r="H53" i="4"/>
  <c r="K41" i="4"/>
  <c r="K37" i="4"/>
  <c r="K42" i="4"/>
  <c r="J14" i="4"/>
  <c r="J19" i="4"/>
  <c r="J15" i="4"/>
  <c r="J53" i="4" l="1"/>
  <c r="J14" i="16"/>
  <c r="J44" i="16" s="1"/>
</calcChain>
</file>

<file path=xl/sharedStrings.xml><?xml version="1.0" encoding="utf-8"?>
<sst xmlns="http://schemas.openxmlformats.org/spreadsheetml/2006/main" count="2045" uniqueCount="692">
  <si>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</si>
  <si>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</si>
  <si>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</si>
  <si>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</si>
  <si>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</si>
  <si>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</si>
  <si>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</si>
  <si>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</si>
  <si>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</si>
  <si>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</si>
  <si>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Požiadavky na jednotlivé položky</t>
  </si>
  <si>
    <t>Položky</t>
  </si>
  <si>
    <t>Konkrétny/Obchodný názov uchádzačom ponúknutého výrobku</t>
  </si>
  <si>
    <t>Špecifikácia ponúkaného tovaru - opis uchádzačom ponúknutého výrobku</t>
  </si>
  <si>
    <t>CENA ZA BALENIE bez DPH</t>
  </si>
  <si>
    <t>Sadzba DPH v %</t>
  </si>
  <si>
    <t>OBSAH BALENIA (skutočná veľkosť balenia od dodávateľa)</t>
  </si>
  <si>
    <t>I. TRIEDA</t>
  </si>
  <si>
    <t>Banány</t>
  </si>
  <si>
    <t>Citróny</t>
  </si>
  <si>
    <t>Cuketa</t>
  </si>
  <si>
    <t>Hrušky</t>
  </si>
  <si>
    <t>Pomaranče</t>
  </si>
  <si>
    <t>Šalát hlávkový</t>
  </si>
  <si>
    <t xml:space="preserve"> I.TRIEDA, hmotnosť obsahu min. 100g</t>
  </si>
  <si>
    <t>I. TRIEDA, min. veľkosť strapca 75 g</t>
  </si>
  <si>
    <t>I. TRIEDA, min. veľkosť 51 mm</t>
  </si>
  <si>
    <t>I. TRIEDA, kaliber min. 50 mm</t>
  </si>
  <si>
    <t>objednané množstvo</t>
  </si>
  <si>
    <t>vyplní uchádzač</t>
  </si>
  <si>
    <t>OVOCIE A ZELENINA</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</si>
  <si>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</si>
  <si>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</si>
  <si>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</si>
  <si>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</si>
  <si>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</si>
  <si>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</si>
  <si>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</si>
  <si>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</si>
  <si>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</si>
  <si>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</si>
  <si>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CHLIEB A PEČIVO</t>
  </si>
  <si>
    <t>Rožok tukový</t>
  </si>
  <si>
    <t>Vianočka</t>
  </si>
  <si>
    <t>Frekvencia dodávok:</t>
  </si>
  <si>
    <t>Prepravné podmienky:</t>
  </si>
  <si>
    <t>dodržiavanie predpisov HACCP</t>
  </si>
  <si>
    <t>MLIEKO A MLIEČNE VÝROBKY</t>
  </si>
  <si>
    <t>l</t>
  </si>
  <si>
    <t>Krupica detská</t>
  </si>
  <si>
    <t>Banskobystrický samosprávny kraj</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</si>
  <si>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</si>
  <si>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</si>
  <si>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</si>
  <si>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</si>
  <si>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</si>
  <si>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</si>
  <si>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</si>
  <si>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</si>
  <si>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</si>
  <si>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Cesnak</t>
  </si>
  <si>
    <t>Kapusta červená</t>
  </si>
  <si>
    <t>ks</t>
  </si>
  <si>
    <t>Kapusta kyslá</t>
  </si>
  <si>
    <t>Paprika zelená</t>
  </si>
  <si>
    <t xml:space="preserve">min.60-70g, Zloženie: pšeničná múka , cukor, rastlinné tuky (palmový, repkový),voda, droždie, soľ, vajcia, mak, enzymatická" zmes </t>
  </si>
  <si>
    <t>Chlieb pš.-ražný krájaný</t>
  </si>
  <si>
    <t>Pagáč zemiakový</t>
  </si>
  <si>
    <t>bal</t>
  </si>
  <si>
    <t>Mlieko polotučné</t>
  </si>
  <si>
    <t>1,5% tuku, trvanlivé 1 L balenie</t>
  </si>
  <si>
    <t>Kuracie stehno kalibrované</t>
  </si>
  <si>
    <t xml:space="preserve">Kačacie stehná s kosťou a kožou </t>
  </si>
  <si>
    <t>Mrazená zelenina (bretánska)</t>
  </si>
  <si>
    <t>Knedle slivkové</t>
  </si>
  <si>
    <t>Lokše</t>
  </si>
  <si>
    <t>Šúľance čisté</t>
  </si>
  <si>
    <t xml:space="preserve">Fliačky </t>
  </si>
  <si>
    <t xml:space="preserve">Rezance široké </t>
  </si>
  <si>
    <t>Slovenská ryža</t>
  </si>
  <si>
    <t xml:space="preserve">Špagety </t>
  </si>
  <si>
    <t>tymián drvený sušený</t>
  </si>
  <si>
    <t>Vegeta Podravka alebo ekvivalentný</t>
  </si>
  <si>
    <t>Ocot</t>
  </si>
  <si>
    <t>ocot kvasný liehový 8%</t>
  </si>
  <si>
    <t>Hrubá múka</t>
  </si>
  <si>
    <t>Polohrubá múka</t>
  </si>
  <si>
    <t>Soľ</t>
  </si>
  <si>
    <t>ORECHY, MAK, POSYPY</t>
  </si>
  <si>
    <t>MAK, POSYPY</t>
  </si>
  <si>
    <t>Pudingový prášok - čokoládový, vanilkvý, jahoda Dr. Oetker alebo ekvivalentný</t>
  </si>
  <si>
    <t>pudingový prášok s príchuťou,hHmotnosť obsahu min. 1kg, doporučený obsah: Kukuričný škrob, Aróma, Farbivá (karotény, riboflavíny), môže obsahovať mlieko, vajcia, orechy a obilniny obsahujúce lepok</t>
  </si>
  <si>
    <t xml:space="preserve">Čalamáda sterilizovaná </t>
  </si>
  <si>
    <t xml:space="preserve">Kyslé uhorky sterilizované </t>
  </si>
  <si>
    <t>uhorky 7- 9 cm v korenenom sladkokyslom náleve s cukrom a sladidlom. Hmotnosť obsahu min. 7-9cm, 3500g</t>
  </si>
  <si>
    <t xml:space="preserve">Lečo sterilizované </t>
  </si>
  <si>
    <t xml:space="preserve">Paradajkový pretlak </t>
  </si>
  <si>
    <t xml:space="preserve">Šampiňóny krájané sterilizované </t>
  </si>
  <si>
    <t>VAJCIA</t>
  </si>
  <si>
    <t>Majoránka sušená, drvená</t>
  </si>
  <si>
    <t>Kompót jahody v sladkom náleve</t>
  </si>
  <si>
    <t>Olej slnečnicový</t>
  </si>
  <si>
    <t>Zloženie: min. 99 % slnečnicový olej, rafinovaný. Balenie: max. 1 l</t>
  </si>
  <si>
    <t>Sadzba DPH v % (v bunke uviesť len číslo 10,20 a pod.)</t>
  </si>
  <si>
    <t xml:space="preserve">Minimálne požiadavky na jednotlivé položky </t>
  </si>
  <si>
    <t>Hrozno biele</t>
  </si>
  <si>
    <t>Kapusta biela</t>
  </si>
  <si>
    <t>Kiwi</t>
  </si>
  <si>
    <t>Melón červený</t>
  </si>
  <si>
    <t>Nektarinky</t>
  </si>
  <si>
    <t>Paradajky</t>
  </si>
  <si>
    <t>Uhorky šalátové</t>
  </si>
  <si>
    <t>Zemiaky</t>
  </si>
  <si>
    <t>Zemiaky nové</t>
  </si>
  <si>
    <t>Broskyne, voľné</t>
  </si>
  <si>
    <t>I. TRIEDA priemer min. 45 mm</t>
  </si>
  <si>
    <t>Cibuľa žltá</t>
  </si>
  <si>
    <t>I.TRIEDA</t>
  </si>
  <si>
    <t>I. TRIEDA, bez vákuového obalu</t>
  </si>
  <si>
    <t>Jablká, červené</t>
  </si>
  <si>
    <t>min.60-70g, Zloženie: pšeničná múka , cukor, rastlinné tuky (palmový, repkový),voda, droždie, soľ, vajcia,Plnka:  min 25% orechovej náplne</t>
  </si>
  <si>
    <t xml:space="preserve"> Zloženie: pšeničná múka, droždie, soľ-protihrudkujúca látka, voda rastlinný tuk,cukor, stabilizátor:uhličitan vápenatý,sójová múka,emulgátor, múku upravujúca látka-kyselina askorbová,enzým Hmotnosť: 40-50g</t>
  </si>
  <si>
    <t xml:space="preserve">Vajcia </t>
  </si>
  <si>
    <t xml:space="preserve">Pagáč škvarkový </t>
  </si>
  <si>
    <t>pšeničná múka min. 60,20% droždie, soľ, cukor, rastlinný olej, emulgátor antioxidant, enzýmy obs.lepok, stabilizátor: uhličitan vápenatý, sójová múka, emulgátor, voda, náhrada vajec, mašľovací prípravok, Hmotnosť min. 350g-400 g</t>
  </si>
  <si>
    <t>Žemľa tuková</t>
  </si>
  <si>
    <t>CENA ZA kus bez DPH</t>
  </si>
  <si>
    <t>— neporušené, zdravé, čisté, bez škodcov, bez nadmernej vlhkosti, bez cudzieho pachu</t>
  </si>
  <si>
    <t>— znášať prepravu a manipuláciu,doručenie na miesto určenia vo vyhovujúcom stave</t>
  </si>
  <si>
    <t>meno, podpis</t>
  </si>
  <si>
    <t>SPOLU BEZ DPH</t>
  </si>
  <si>
    <t>SPOLU S DPH</t>
  </si>
  <si>
    <t>gastrobalenie min. 1000 g, roztierateľný tavený syr, zloženie: syry, voda,rast.oleje/maslo, mlieko, sušená srvátka, min. obsah tuku 50%, sušina min. 40%</t>
  </si>
  <si>
    <t>Bryndza</t>
  </si>
  <si>
    <t>ovčie a kravské mlieko, gastrobalenie min. 1 kg - max. 1,5 kg</t>
  </si>
  <si>
    <t>Filet z morčacích pŕs</t>
  </si>
  <si>
    <t>Špecifikácia ponúkaného tovaru - opis uchádzačom ponúknutého výrobku, zloženie</t>
  </si>
  <si>
    <t>Filé z treskovitých rýb</t>
  </si>
  <si>
    <t>MRAZENÉ RYBY</t>
  </si>
  <si>
    <t>MRAZENÉ MÄSO</t>
  </si>
  <si>
    <t xml:space="preserve">Brokolica mrazená </t>
  </si>
  <si>
    <t>hlbokomrazená, hmotnosť obsahu (min. 2,5kgx4 balenia/ karton), ružičky brokolice</t>
  </si>
  <si>
    <t xml:space="preserve">Fazuľové struky </t>
  </si>
  <si>
    <t>rezané, zelené, hmotnosť obsahu (min. 2,5kg - max. 5 kg)</t>
  </si>
  <si>
    <t xml:space="preserve">Hrášok </t>
  </si>
  <si>
    <t>hlbokomrazený, hmotnosť obsahu (min. 2,5kg)</t>
  </si>
  <si>
    <t>Mrazená zelenina polievková</t>
  </si>
  <si>
    <t>obsah mrkva, karfiol, brokolica</t>
  </si>
  <si>
    <t>plnka min. 20%</t>
  </si>
  <si>
    <t xml:space="preserve">Niťovky </t>
  </si>
  <si>
    <t>Cestoviny Rajbanička/Mrvenica</t>
  </si>
  <si>
    <t>CESTOVINY</t>
  </si>
  <si>
    <t>Cestoviny písmenká/abeceda</t>
  </si>
  <si>
    <t xml:space="preserve">Mušličky </t>
  </si>
  <si>
    <t>Tarhoňa</t>
  </si>
  <si>
    <t>Predpokladané odobraté množstvo počas trvania účinnosti zmluvy (v kusoch)</t>
  </si>
  <si>
    <t>pšeničný bulgur, hrubo mletá pšenica, gastrobalenie min. 3 kg - max. 5 kg</t>
  </si>
  <si>
    <t>slepačie vajcia čerstvé v škrupine, kvalita A, veľkosť L</t>
  </si>
  <si>
    <t>meno + podpis</t>
  </si>
  <si>
    <t>Špecifikácia ponúkaného tovaru - opis uchádzačom ponúknutého výrobku (zloženie, veľkosť balenia apod.)</t>
  </si>
  <si>
    <t>Cukor kryštál</t>
  </si>
  <si>
    <t>min. 1 kg balenie</t>
  </si>
  <si>
    <t>Cukor práškový</t>
  </si>
  <si>
    <t>protihrudkujúca látka, min. 1 kg balenie</t>
  </si>
  <si>
    <t xml:space="preserve">Cukor vanilkový </t>
  </si>
  <si>
    <t>balenie min. 20 g - 100 g, zloženie: cukor, extrakt z vanilky</t>
  </si>
  <si>
    <t>Cukor škoricový</t>
  </si>
  <si>
    <t>min. 20 g - max. 1 kg</t>
  </si>
  <si>
    <t>Čaj čierny</t>
  </si>
  <si>
    <t xml:space="preserve">Čaj ovocný </t>
  </si>
  <si>
    <t>Kakao</t>
  </si>
  <si>
    <t xml:space="preserve">Džem ovocný s kúskami ovocia rôzne príchute min.  4kg   </t>
  </si>
  <si>
    <t>Sirup</t>
  </si>
  <si>
    <t>min. 3 rôzne príchute v ponuke, min. 1 l balenie</t>
  </si>
  <si>
    <t xml:space="preserve">Posyp orechový </t>
  </si>
  <si>
    <t xml:space="preserve">Posyp makový </t>
  </si>
  <si>
    <t>min.500 g - cukor, mletý mak min.  45%, ryžová muka, sladový výť.jačmenný, aroma vanilín</t>
  </si>
  <si>
    <t>Hladká múka špeciál OO</t>
  </si>
  <si>
    <t>pšenica potravinárska, výrobok obsahuje pšeničný lepok, min. 1 kg balenie</t>
  </si>
  <si>
    <t>varená jódovaná jedlá soľ, min. 1 kg</t>
  </si>
  <si>
    <t xml:space="preserve">Ryža guľatá </t>
  </si>
  <si>
    <t>Min.1kg - ryža biela guľatá</t>
  </si>
  <si>
    <t>min. 0,5 kg balenie</t>
  </si>
  <si>
    <t xml:space="preserve">Perník </t>
  </si>
  <si>
    <t xml:space="preserve">Syr Tofu biele </t>
  </si>
  <si>
    <t xml:space="preserve">Syr Tofu údené </t>
  </si>
  <si>
    <t>Ananásový kompót kúsky</t>
  </si>
  <si>
    <t xml:space="preserve">Kompót slivky odkôstkované polené </t>
  </si>
  <si>
    <t>Guľášové korenie 1</t>
  </si>
  <si>
    <t>Čierne mleté</t>
  </si>
  <si>
    <t>Paprika mletá sladká 1</t>
  </si>
  <si>
    <t>min. 20 % bravčových škvariek, min. 40 g</t>
  </si>
  <si>
    <t>minimálne 50 g</t>
  </si>
  <si>
    <t>Lúpačka lekvárová min. 60 g</t>
  </si>
  <si>
    <t>Lúpačka orechová min. 60 g</t>
  </si>
  <si>
    <t xml:space="preserve">Lúpačka maková </t>
  </si>
  <si>
    <t>min. 60 g</t>
  </si>
  <si>
    <t>Lúpačka tvarohová</t>
  </si>
  <si>
    <t xml:space="preserve"> bal. max. do 240g, MR gastro </t>
  </si>
  <si>
    <t>morčacie prsia bez kosti a kože,mrazené porcie, 2 kg balenie</t>
  </si>
  <si>
    <t>Pangasius filtey</t>
  </si>
  <si>
    <t xml:space="preserve">2x v pracovný týždeň od 6.00 hod. do 14.00 hod. </t>
  </si>
  <si>
    <t>obsah mrkva,fazuľka,hrášok,karfiol, 2,5 kg balenie, kocky</t>
  </si>
  <si>
    <t xml:space="preserve">obsah mrkva, kukurica, hrášok, červená paprika, </t>
  </si>
  <si>
    <t>Karfiol mrazený obaľovaný</t>
  </si>
  <si>
    <t>Šampiňóny mrazené</t>
  </si>
  <si>
    <t>Palacinky mrazené</t>
  </si>
  <si>
    <t>Mrazené hranolky do rúry</t>
  </si>
  <si>
    <t>cestoviny, gastrobalenie  max. 5 kg</t>
  </si>
  <si>
    <t>sušené semolinové cestovíny, gastrobalenie max 5 kg</t>
  </si>
  <si>
    <t xml:space="preserve">semolinové sušené cestoviny, gastrobalenie max. 5 kg </t>
  </si>
  <si>
    <t xml:space="preserve">semolinové, gastrobalenie maxx 5 kg </t>
  </si>
  <si>
    <t>semolinové cestoviny, gastrobalenie max. 5 kg</t>
  </si>
  <si>
    <t>paprika sladká sušená mletá, max. 100 g balenie</t>
  </si>
  <si>
    <t xml:space="preserve"> I. trieda kvality,  min. 500g - max. 1 kg</t>
  </si>
  <si>
    <t xml:space="preserve"> I. trieda kvality, 500 g - max. 1 000 g</t>
  </si>
  <si>
    <t xml:space="preserve"> I. trieda kvality, min. 500 g - max. 1 000 g</t>
  </si>
  <si>
    <t>hrach, fazuľa, šošovica, balenie 500 g - 1000 g</t>
  </si>
  <si>
    <t xml:space="preserve"> I. trieda kvality,  min. 500 g - max. 1000 g</t>
  </si>
  <si>
    <t>vrecúško min. 1,5g - max. 2 g, balenie 30 g</t>
  </si>
  <si>
    <t>vrecúško min. 1,5g - max. 2 g, balenie 40 g</t>
  </si>
  <si>
    <t>obsah kakaového masla min. 10%, balenie 100 - 500 g</t>
  </si>
  <si>
    <t>Minerálna voda stolová jemne sýtená 1,5 L - 2 l</t>
  </si>
  <si>
    <t xml:space="preserve"> balenie min. 1,5  - 2 l</t>
  </si>
  <si>
    <t>Minerálna voda stolová jemne sýtená 1,5 L - 2 l ochutená</t>
  </si>
  <si>
    <t xml:space="preserve"> minimálne 3 príchute, balenie min. 1,5  - 2 l</t>
  </si>
  <si>
    <t>minimálne 3 príchute v ponuke, gastrobalenie min. 4 kg</t>
  </si>
  <si>
    <t>1 kg balenie</t>
  </si>
  <si>
    <t>min. 160g balenie - max. 180 g</t>
  </si>
  <si>
    <t>Syr Tofu biely</t>
  </si>
  <si>
    <t>Sardinky v oleji</t>
  </si>
  <si>
    <t>bal. 125 g</t>
  </si>
  <si>
    <t>uhorky 7- 9 cm v korenenom sladkokyslom náleve s cukrom a sladidlom. Hmotnosť obsahu min. 7-9cm, 600 - 1000 g</t>
  </si>
  <si>
    <t>šampiňóny krájané - konzervované huby v mierne slanom náleve, sterilizované. Hmotnosť obsahu 400 - 600g.</t>
  </si>
  <si>
    <t>Piškoty</t>
  </si>
  <si>
    <t>Jablká, zelené Golden</t>
  </si>
  <si>
    <t>Syr Tehla neúdený</t>
  </si>
  <si>
    <t>Polotvrdý, zrejúci plnotučný syr, Obsah tuku v sušine min. 45%, Obsah soli max. 2,5%, obsah vody max. 43%, obsah tuku min. 26%</t>
  </si>
  <si>
    <t>Syr Tehla údený</t>
  </si>
  <si>
    <t xml:space="preserve">Polotvrdý zrejúci, plnotučný syr s prírodnou tenkou kôrou po údení, Obsah tuku v sušine: min. 45% hm. Obsah sušiny: min. 55% hm. </t>
  </si>
  <si>
    <t xml:space="preserve">Polotvrdý, zrejúci plnotučný syr, Obsah tuku v sušine min. 45%, Obsah soli max. 2,5%, obsah vody max. 43%, obsah tuku min. 26%, bal. 100 g </t>
  </si>
  <si>
    <t xml:space="preserve">roztierateľný tavený syr, zloženie: syry, voda,rast.oleje/maslo, mlieko, sušená srvátka, min. obsah tuku 50%, sušina min. 40%, bal 150 g </t>
  </si>
  <si>
    <t xml:space="preserve">roztierateľný tavený syr, zloženie: syry, voda,rast.oleje/maslo, mlieko, sušená srvátka, min. obsah tuku 50%, sušina min. 40%, porcie balené do hliníkovej fólie, bal. 140 g - 8 ks v balení </t>
  </si>
  <si>
    <t>Smotanová nátierka termzovaná</t>
  </si>
  <si>
    <t>Mana alebo ekvivalent, smotana, sušené mlieko, sušená srvátka, zemiakový škrob, jedlá soľ 0,5% hm, bez konzervantov, obsah tuku min. 31 %, bal 200 - 250 g</t>
  </si>
  <si>
    <t>Smotana na šlahanie 33 %</t>
  </si>
  <si>
    <t>Pasterizovaná smotana, obsah tuku 33 %, bal. 1 l</t>
  </si>
  <si>
    <t xml:space="preserve">Treska v majonéze </t>
  </si>
  <si>
    <t>rastlinný roztierateľný tuk, obsah tuku 60% bal. 400 - 500 g</t>
  </si>
  <si>
    <t xml:space="preserve">bal. 2-2,5 kg </t>
  </si>
  <si>
    <t>každý deň od pondelka do soboty do 06.00</t>
  </si>
  <si>
    <t xml:space="preserve">2 x v pracovnom týždni  dodávať tovar od 6.00 do   14.00 hod. </t>
  </si>
  <si>
    <t>Dodacie podmienky: 2x v pracovnom týždni od 6.00 hod. do 14.00 hod.</t>
  </si>
  <si>
    <t>2x v pracovnom týždni od  06.00 - 14.00 hod.</t>
  </si>
  <si>
    <t>2x v pracovnom týždni od 06.00 do 14.00 hod.</t>
  </si>
  <si>
    <t>100 g porcie, mrazené na mori (seafrozen)</t>
  </si>
  <si>
    <t>Cena v EUR za MJ bez DPH (3 desatinné miesta</t>
  </si>
  <si>
    <t>Cena v  EUR za predpokladané množstvo bez DPH (3 desatinné miesta)</t>
  </si>
  <si>
    <t>Sadzba DPH v % (v bunke uviesť len číslo 10,20 a pod.) (3 desatinné miesta)</t>
  </si>
  <si>
    <t>Cena v EUR za predpokladané množstvo s DPH (3 desatinné miesta)</t>
  </si>
  <si>
    <t>Kapusta činska</t>
  </si>
  <si>
    <t>Karfiol</t>
  </si>
  <si>
    <t>Kel</t>
  </si>
  <si>
    <t>Mandarinky</t>
  </si>
  <si>
    <t>Marhule</t>
  </si>
  <si>
    <t>Melon žlty</t>
  </si>
  <si>
    <t>Mrkva</t>
  </si>
  <si>
    <t>Petržlen</t>
  </si>
  <si>
    <t>Por</t>
  </si>
  <si>
    <t>Reďkovka červená</t>
  </si>
  <si>
    <t>Slivky</t>
  </si>
  <si>
    <t>Šalát ladový</t>
  </si>
  <si>
    <t>Zeler</t>
  </si>
  <si>
    <t>zv</t>
  </si>
  <si>
    <t>2 x týždenne</t>
  </si>
  <si>
    <t>Cibulka</t>
  </si>
  <si>
    <t>Kalerab</t>
  </si>
  <si>
    <t>Margarín RAMA</t>
  </si>
  <si>
    <t xml:space="preserve">roztierateľný tavený syr, zloženie: syry, voda,rast.oleje/maslo, mlieko, sušená srvátka, min. obsah tuku 50%, sušina min. 40%, bal 100 g </t>
  </si>
  <si>
    <t xml:space="preserve">Tavený syr trojuholníkový </t>
  </si>
  <si>
    <t>Syr Eidam, Tehla neúdený - plátkový 100g</t>
  </si>
  <si>
    <t>syrokrém 150gr/3ks</t>
  </si>
  <si>
    <t>Tavený syr, 1kg</t>
  </si>
  <si>
    <t>syr tofu biely 180gr</t>
  </si>
  <si>
    <t>Smotana trvanlivá 250 ml, 30%</t>
  </si>
  <si>
    <t>syr cottage cheese biely,ochuteny 180gr</t>
  </si>
  <si>
    <t>Tatárska omáčka 5 kg</t>
  </si>
  <si>
    <t>Tatarska omáčka 5 kg balenie,vedro</t>
  </si>
  <si>
    <t>Mrazené hov.držky</t>
  </si>
  <si>
    <t xml:space="preserve">bal. 1 kg </t>
  </si>
  <si>
    <t>Mrazená kuracia pečen</t>
  </si>
  <si>
    <t xml:space="preserve">bal. 0,5-1 kg </t>
  </si>
  <si>
    <t>Mrazené kuracie trupy</t>
  </si>
  <si>
    <t xml:space="preserve">bal. 0,5- 1 kg </t>
  </si>
  <si>
    <t>Mrazené kuracie žaludky</t>
  </si>
  <si>
    <t xml:space="preserve">bal. 0,5 kg </t>
  </si>
  <si>
    <t>Mrazený špenát</t>
  </si>
  <si>
    <t>Mrazený kel</t>
  </si>
  <si>
    <t>Pirohy lekvárové</t>
  </si>
  <si>
    <t xml:space="preserve">Pirohy bryndzové </t>
  </si>
  <si>
    <t>bryndzová náplň min. 19%</t>
  </si>
  <si>
    <t>Nanuk</t>
  </si>
  <si>
    <t>Bageta sojová 120 g</t>
  </si>
  <si>
    <t>Croisant plneny 70g</t>
  </si>
  <si>
    <t>3x v  pracovnom týždni  od 06.00-14.00</t>
  </si>
  <si>
    <t>2 x v pracovným týždni od 6.00 - 14.00 hod.</t>
  </si>
  <si>
    <t xml:space="preserve">Kolienka </t>
  </si>
  <si>
    <t xml:space="preserve">semolinové, balenie max. 5kg </t>
  </si>
  <si>
    <t>sušené cestoviny, semolinová,  5kg</t>
  </si>
  <si>
    <t>sušené semolinové cestoviny,  5 kg</t>
  </si>
  <si>
    <t>8-vaječné, tenké,5kg</t>
  </si>
  <si>
    <t>8-vaječná cestovina, balenie 250g</t>
  </si>
  <si>
    <t>Gagoriky,cest.do pol.</t>
  </si>
  <si>
    <t>cestoviny sušené semolinové,  balenie  5kg</t>
  </si>
  <si>
    <t>cestoviny sušené semolinové,  balenie  200g</t>
  </si>
  <si>
    <t>Vretená/Penne</t>
  </si>
  <si>
    <t>min.95% podiel mäsa Aliašská treska, bez aditív (150g porcie) 1kg balenie</t>
  </si>
  <si>
    <t xml:space="preserve">Mrazená zelenina činska </t>
  </si>
  <si>
    <t>obsah mrkva,fazulka,petržlen</t>
  </si>
  <si>
    <t>Mrazená zelenina  (wok zmes)</t>
  </si>
  <si>
    <t>Mrazená petr.vnat</t>
  </si>
  <si>
    <t>mrazená petr.vnat 1 kg,v baleni 5 ks</t>
  </si>
  <si>
    <t>min podiel mäsa 95%</t>
  </si>
  <si>
    <t>Losos s kožou 5 kg balenie</t>
  </si>
  <si>
    <t>sypké ochucovadlo, bez glutamanu,  dehydratovaný výrobok, morská soľ min.49 %, sušená zelenina min.32 % , balenie 3kg</t>
  </si>
  <si>
    <t>Zloženie: pitná voda, horčicové semeno,ocot kvasný liehový, cukor, jedlá soľ, kukurma, výťažok korenín. Balenie: max. 100g-200g</t>
  </si>
  <si>
    <t>Zloženie: pitná voda, horčicové semeno,ocot kvasný liehový, cukor, jedlá soľ, kukurma, výťažok korenín. Balenie: 1kg</t>
  </si>
  <si>
    <t>ZSS AMBRA</t>
  </si>
  <si>
    <t>Bábovka balená</t>
  </si>
  <si>
    <t>Zloženie:pšeničná múka min.51,25%,droždie,soľ,cukor,rast.olej,antioxidant,enzymy obs.lepok,stabilizátor: uhličitan vápenatý,sójová múka,emulgátor,voda,náhrada vajec,mašlovaci pripravok,(kakao alkalizované min.12%,škorica,cukor do tmavého cesta). Hmotnosť 370g</t>
  </si>
  <si>
    <t>Zloženie:pšeničná múka min.45%,sójová zmes 15% ( sójová drť, sušená srvátka, sojové vločky, ľanové semienka,pšeničné vločky, kukuričná krupica,pšeničné otruby, pohánka, sóový granulát, pražený slad, zmes korenín, zlepšujúci prípravok (cukor,sladová múčka,enzýmy,antioxidant E-300) emulgátory E471, E341iii, droždie, soľ, - KI protihrudkujúca látka E 535, voda, rastlinný tuk na báze palmového oleja, stabilizátor: ( uhličitan vápenatý, sóová múka, emulgátor E472, múku upravujúca látka - kyselina askorbová, enzýmy) H:120g</t>
  </si>
  <si>
    <t>min. 1000 g, Zloženie: pšenič.múka min 50%, ražná múka min. 11,5%, voda, zemiaky, múčka, soľ-protihrukujúca látka, droždie, rasca, stabilizátory: uhličitan vápenatý, emulgátor, dextróza, múku upravujúca látka: kyselina askorbová, enzýmy, pražený jačmenný slad, pšeničný škrob,</t>
  </si>
  <si>
    <t xml:space="preserve">Bageta tuková </t>
  </si>
  <si>
    <t>Hmotnosť: 100g, Zloženie: pšeničná múka min. 64,10%, droždie, soľ, protihrudkuúca látka, voda, rastlinný tuk, cukor, stabilizátor: uhličitan vápenatý, sójová múka, emulgátor, múku upravujúca látka - kyselina askorbová, enzýmy, voda, náhrada vajec, mašľovací prípravok.</t>
  </si>
  <si>
    <t>Zloženie: pšeničná múka 57,80% droždie,soľ, rast.olej,antioxidant,enzymy,voda, nahrada vajec,farbivo,margarin,,plnka:nutelová,pudingová,vanilková</t>
  </si>
  <si>
    <t>Brioška</t>
  </si>
  <si>
    <t>min. 40 g, Tloženie: pšeničná múka min., 59,10%, droždie, soľ, cukor, rastlinný olej, emulgátor, antioxidant, enzýmy obs.lepok, stabilizátor: uhličitan vápenatý, sójová múka, emulgátor, múku upravujúca látka - kyselina - askorbová, enzýmy, voda, náhrada vajec, mašľovací prípravok</t>
  </si>
  <si>
    <t>Dalamánka celozrnná</t>
  </si>
  <si>
    <t xml:space="preserve">min.90g, Zloženie: múka pšen.min.37%, múka ražná min 6%, stabilizátor: uhličitanvápenatý, sójová múka, emulgátor,múku upravujúca látka - kyselina askorbová, enzýmy, Zápara min.30%,(pšen. a raž. zrná, kyselina, ľan a slnečnica), droždie, soľ, protihrudkujúca látka, rastlinný tuk, Darker ( praž.jačmenný karamelový slad), voda, posyp: pšeničná krupica. </t>
  </si>
  <si>
    <t>Dalamánka s posypom</t>
  </si>
  <si>
    <t>min. 90 g., Zloženie: pšeničná múka min.70%, droždie, soľ, protihrudkujúca látka, cukor, rastlinný tuk, stabilizátor: uhličitan vápenatý, sójová múka, emulgátor, múku upravuúca látka - kyselina askorbová, enzýmy, Darker ( praž.jačmenný karamelový slad, voda, posyp: pšeničné, ražné a ovsené vločky, ľanové semienka, sézam, slnečnicové semienka</t>
  </si>
  <si>
    <t xml:space="preserve">Droždie čerstvé </t>
  </si>
  <si>
    <t>Hmotnosť: 1000g. Čistá kultúra kvasiniek.</t>
  </si>
  <si>
    <t>Chlieb biely krájaný</t>
  </si>
  <si>
    <t>Hmotnosť: 1000g. Pšeničná múka min. 59%, voda, zemiak.múčka, soľ-protihrudkujúca látka, droždie - pekár.kvasinky, stabilizátory: uhličitan vápenatý, emulgátor, dextróza, múku upravujúca látka: kyselina askorbová, enzýmy, pšeničný škrob</t>
  </si>
  <si>
    <t>Kaiserka tmavá</t>
  </si>
  <si>
    <t>Hmotnosť: 50g. Pšeničná múka, voda, cereálna zmes / sójová drť, ľanové semená, pšeničná drť, sezamové semená, slnečnicové semená /. Ražná múka, droždie, soľ, zemiakový škrob, jačmenná sladová múka, cukor, rastlinný olej, ražná sladová múka, jačmenný sladový výťažok, glukóza,</t>
  </si>
  <si>
    <t>Kocka kukuričná</t>
  </si>
  <si>
    <t>Hmotnosť: 60g. Zloženie: pšeničná múka 46%, kukuričná zmes 13,76% ( kukuričná múka, slnečnicové + ľanové semená, ražný sušený kvas, stabilizátor (e466, E415), sojová múka, ražný slad, kyselina skorbová, emulgátor: (E472e repkový lecitín), korenie, múku upravuj.látka kysel.askorbová, enzýmz, droždie, slnečnica, rastlinný tuk - (repkový a palmový ), cukor, sušené mlieko, sušená srvátka, dextróza, soľ - protihrudkujúca látka.</t>
  </si>
  <si>
    <t>Koliesko s náplňou</t>
  </si>
  <si>
    <t>min. 70 g, Zloženie: pšeničná múka min. 59,10%, droždie, soľ, cukor, rastl.olej, emulgátor, antioxidant, kys.askorbová, enzýmy - obsahujú lepok, stabilizátor - uhličitan vápenatý, sojová múka, maltodextrín, emulgátor, voda, náhrada vajec, mašľovací prípravok, emulgátor - sojový lecitín, Náplň: mak, orech, lekvár, tvaroh</t>
  </si>
  <si>
    <t>Pizza koliesko</t>
  </si>
  <si>
    <t>min. 60 g. Zloženie: pšeničná múka min. 64,10%, droždie, soľ - protihrudkuúca látka, pitná voda rastlinný tuk, cukor, stabilizátor: uhličitan vápenatý, sóová múka, emulgítor, múku upravujúca látka - kyselina askorbová, anzýmy, náter - talianska zmes,(rajčiak, pretlak, ster.zelenin.zmes, zahusťovadlo, soľ, kvasný a vínny ocot, korenie, granulov.cesnak, horčicové semienka, konzerv.látka:sorban draselný benzoan sodný, sacharín - náhradné sladidlo</t>
  </si>
  <si>
    <t>Pletenka mini</t>
  </si>
  <si>
    <t>min.50g. Zloženie: pšeničná múka, min 64,10%, droždie, soľ, protihrudkujúca látka, voda, rastlinný tuk, cukor, stabilizátor: múku upravuúca látka - kyselina askorbová, uhličitan vápenatý, sójová múka, emulgátor, enzýmy</t>
  </si>
  <si>
    <t>Pletenka tuková</t>
  </si>
  <si>
    <t>min.90g. Zloženie: pšeničná múka min. 64,10%, droždie, soľ, protihrudkuúca látka, voda, rastlinný tuk, cukor, stabilizátor: múku upravujúca látka-kyselina askorbová, uhličitan vápenatý, sóová múka, emulgátor, múku upravujúca látka - kyselina askorbová, enzýmy,</t>
  </si>
  <si>
    <t>Rožok tmavý s posyp.</t>
  </si>
  <si>
    <t>Hmotnosť: 60g. Zloženie: pšeničná múka 52%, Zmes na tm.rožok 10% (pšeno, pšeničné cereálie, sój.drť, slnečnica, sézam, kukurič.krupica, pražený jačmeň, praž.čakanka, rasca, zahusť.E415), droždie, soľ, cukor, rastlin. Tuk na báze palm.oleja, stabiliz.: (uhličitan vápenatý, sójová múka, emulg.-E472e, E471, múku uprav.látka -kyselina askorb., enzýmy) Posyp: ( ľan, sézam, arašidy, soľ )</t>
  </si>
  <si>
    <t>Rožok sladký</t>
  </si>
  <si>
    <t xml:space="preserve">min. 60 g, Zloženie: pšeničná múka min. 59,10%, droždie, soľ, cukor, rastlinný olej, emulgátor, antioxidant, enzýmy, obs.lepok, stabilizátor, uhličitan vápenatý, sójová múka, emulgátor, múku upravujúca látka - kyselina askorbová, enzýmy, voda, náhrada vajec, mašľovací prípravok, </t>
  </si>
  <si>
    <t xml:space="preserve">min.80g. Zloženie: pšeničná múka min.59,10%, droždie, soľ, cukor, rastlinný olej, emulgátor, antioxidant, enzýmy obs.lepok, stabilizátor: uhličitan vápenatý, soj.múka, emulgátork múku upravuj.látka-kysel. Askorb, enzýmy, voda, škoric.cukor, náhrada vajec, só.bielkovin.koncetrát, sój.múka, maltidex emulgátor: sój. lecitín, mašľovací prípravok, kazeinát vápenatý -(obs.mlieko a výrobky z neho) </t>
  </si>
  <si>
    <t xml:space="preserve">Strúhanka </t>
  </si>
  <si>
    <t>Hmotnosť: 1000g. , Zloženie: Pšeničná múka (75,41%), droždie - pekárske kvasinky, soľ - protihrud.látka E535, voda, rastlin,tuk na báze palmov.oleja, cukor, stabilizát: uhličit.vápenatý, Sójová múka, emulgátor - E472e, E471 dextróza), múku upravuj.látka - kyselinaaskorbová, enzýmy )- zemiaková múčka, + 10% chleba.</t>
  </si>
  <si>
    <t>Šiška plnená</t>
  </si>
  <si>
    <t>min. 60g. Zloženie: Pšeničná múka, cukor, voda, marhuľová pulpla, droždie, rastlinný olej, sušená srvátka, seš.vaječné bielka, soľ, suš.vaečné žĺtka, emulgátory, ablková dreň, pšeničný glutén, dextróza, pšeničný škrob, zahusťovadlo, enzým, arómy, múku upravujúca látka - kyselina askorbová, vanilín, marhuľová aróma, konz.látka,</t>
  </si>
  <si>
    <t>Vrkoč</t>
  </si>
  <si>
    <t>Hmotnosť: 40g., pšeničná múka min.59,10%, droždie, soľ,cukor, rastlinný olej, emulgátor, antioxidant, enzýmy obs.lepok, stabilizátor: uhličitan vápenatý, sóová múka, emulgátor, múku upravujúca látka - kyselina askorbová, enzýmy, voda, náhrada vajec, mašľovací prípravok</t>
  </si>
  <si>
    <t>Závin plnený</t>
  </si>
  <si>
    <t xml:space="preserve">min. 360g., Zloženie: pšen.múka min. 60,20%, droždie, soľ, cukor, rastl.olej, emulgátor, antioxidant, kys. askorbová, enzýmy obs.lepok, stabilizátor: uhličitan vápenatý, sójová múka, maltodextrín, emulgátor, voda, náhrada vajec, farbivo, mašľovací prípravok, sójový lecitín. Náplň: mak, lekvár, tvaroch, orech, kakao, </t>
  </si>
  <si>
    <t>Zebra</t>
  </si>
  <si>
    <t>Hmotnosť:80g. Zloženie: pšenič.múka 59,10%, droždie, sol-protihrud.látka E535, cukor, rastlin.olej-repkový, emulgát.: E471. antioxidant: E300 kysel.askorbová, enzýmy-lepok, stabilizátor: uhličitan vápenatý, sójová múka, emulgátory - E472e, E471, múku upravuj.látka: kyselina askorbová, enzýmy), voda, náhrada vajec (sój.bielkov.koncentrát, sójová múka, maltodextr.emulgát.:sój lecitín, mašľovací prípravok ( kazeinát vápenatý - ( obsah. mlieko a výrobky z neho), kakaový prášok 10% podiel.</t>
  </si>
  <si>
    <t>Žemľa grahamová</t>
  </si>
  <si>
    <t>Hmotnosť:60g. Zloženie: pšeničná múka 45%, grahamová múka 19%, droždie, soľ- KI protihrud.lítka E535, voda, rastlinný tuk na báze palmového oleja, stabilizátor: (uhlič.vápenatý, sójová múka, emulgátor - 472e, E471, múku uprav. Látka-kyselina askorbová, enzým</t>
  </si>
  <si>
    <t>min. 40g. Zloženie: pšeničná múka 64,10%, droždie, soľ-protihrudkuúca látka, voda rastlinný tuk, cukor, stabilizátor: uhličitan vápenatý, sójová múka, emulgátor, múku upravujúcalátka-kyselina askorbová, enzým,</t>
  </si>
  <si>
    <t>Bageta sojova 120 g</t>
  </si>
  <si>
    <t>Morčacie stehná bez k.k.</t>
  </si>
  <si>
    <t>Mrazená pečen,žaludky ,srdce</t>
  </si>
  <si>
    <t>2,5 kg balenie ,krajane</t>
  </si>
  <si>
    <t>Mraz.knedličky plnené udeným mäsom</t>
  </si>
  <si>
    <t>hlbokomrazené,2 kg balenie</t>
  </si>
  <si>
    <t>varený zemiak, múka, soľ, bez konzervantov,10ks v baleni</t>
  </si>
  <si>
    <t>šulance plnené makom</t>
  </si>
  <si>
    <t>zemiakové cesto, plnené makom,2 kg balenie</t>
  </si>
  <si>
    <t>zemiakové cesto, neplnené, 2kg balenie</t>
  </si>
  <si>
    <t>hlbokomrazene, 2,5 kg</t>
  </si>
  <si>
    <t>Kuracie prsia na tacke</t>
  </si>
  <si>
    <t>bez tuku a kože,  nesolené,cca0,5-0,8kg,povod SK</t>
  </si>
  <si>
    <t>2,5 kg balenie ,sekané</t>
  </si>
  <si>
    <t>Tekvica hokaido</t>
  </si>
  <si>
    <t xml:space="preserve">Tekvica </t>
  </si>
  <si>
    <t>rezane 2,5 kg balenie</t>
  </si>
  <si>
    <t xml:space="preserve">Mrazené krokety </t>
  </si>
  <si>
    <t>2,5 kg balenie</t>
  </si>
  <si>
    <t>Šampiňóny mrazené obalované</t>
  </si>
  <si>
    <t>min. podiel mäsa 95%,1kg balenie</t>
  </si>
  <si>
    <t>Sojové kocky</t>
  </si>
  <si>
    <t>sojové kocky 90g balenie</t>
  </si>
  <si>
    <t>zlaty klas 40 g</t>
  </si>
  <si>
    <t>rôzne pichute,vanilka,čoko,ovocné 40gr</t>
  </si>
  <si>
    <t>Tuniak olejkusky 80 gr</t>
  </si>
  <si>
    <t>bal. 80 g</t>
  </si>
  <si>
    <t>Ryby v parad.pretlaku 125gr</t>
  </si>
  <si>
    <t>bal. 125gr</t>
  </si>
  <si>
    <t>Vitaminovy napoj v prásku</t>
  </si>
  <si>
    <t>Melta</t>
  </si>
  <si>
    <t>nápoj v prášku, sladená, rozpostná zmes na prípravu ovocného nápoja 500- 700 g</t>
  </si>
  <si>
    <t>Granko 450 gr</t>
  </si>
  <si>
    <t>nápoj v prášku, sladená, rozpostná zmes na prípravu kakaového nápoj 450 g, granko alebo ekvivalent</t>
  </si>
  <si>
    <t>káva melta 500g AVITA 12ks v baleni (6kg)</t>
  </si>
  <si>
    <t>bal. 120 g</t>
  </si>
  <si>
    <t xml:space="preserve">Oblátka croisant </t>
  </si>
  <si>
    <t>tenké krehké pečivo z nekysnutého cesta,plnená, obsah 55 g, rôzne náplne (oriešková, čokoládová, vanilková ....)</t>
  </si>
  <si>
    <t>Oblatky delisa</t>
  </si>
  <si>
    <t>tenké krehké pečivo z nekysnutého cesta, plnená, obsah 33 g, rôzne náplne (oriešková, čokoládová, vanilková ....)</t>
  </si>
  <si>
    <t>Oblatky diabeta 32 g</t>
  </si>
  <si>
    <t>tenké krehké pečivo z nekysnutého cesta,plnená, obsah 32 g, rôzne náplne (oriešková, čokoládová, vanilková ....) bez pridaneho cukru</t>
  </si>
  <si>
    <t>perník s ovocnou náplňou v tmavej tukovej poleve. Hmotnosť obsahu min. 60 g, minimálne 3 rôzne príchute</t>
  </si>
  <si>
    <t xml:space="preserve">oblatky fidroka </t>
  </si>
  <si>
    <t>tenké krehké pečivo z nekysnutého cesta,plnená, obsah 30 g, rôzne náplne (oriešková, čokoládová, vanilková ....)</t>
  </si>
  <si>
    <t xml:space="preserve">oblatky horalky </t>
  </si>
  <si>
    <t>tenké krehké pečivo z nekysnutého cesta,plnená, obsah 50 g oriešková</t>
  </si>
  <si>
    <t>oblatky kakaove rezy</t>
  </si>
  <si>
    <t>tenké krehké pečivo z nekysnutého cesta,plnená, obsah 50 g</t>
  </si>
  <si>
    <t xml:space="preserve">oblatky kavenky </t>
  </si>
  <si>
    <t>oblatky krekry TUC</t>
  </si>
  <si>
    <t xml:space="preserve">tenké krehké pečivo z nekysnutého cesta, obsah 100 g,slané </t>
  </si>
  <si>
    <t>oblatky  lina</t>
  </si>
  <si>
    <t>Oblatky mila</t>
  </si>
  <si>
    <t xml:space="preserve">tenké krehké pečivo z nekysnutého cesta,plnená, obsah 50 g </t>
  </si>
  <si>
    <t>Oblatky tyčinky slané DRU</t>
  </si>
  <si>
    <t>tyčinky slané DRU 45 g</t>
  </si>
  <si>
    <t>oblatky venčeky vaječné</t>
  </si>
  <si>
    <t>venčeky vaječné 100 g</t>
  </si>
  <si>
    <t>oblatky Vesna</t>
  </si>
  <si>
    <t>cukriky čočky ovocné 60g</t>
  </si>
  <si>
    <t>cukriky dia</t>
  </si>
  <si>
    <t>bez pridaného cukru</t>
  </si>
  <si>
    <t>čokolada KOKO</t>
  </si>
  <si>
    <t>koko 35</t>
  </si>
  <si>
    <t>čokolada Banan</t>
  </si>
  <si>
    <t>Bananky 45g</t>
  </si>
  <si>
    <t>čokoláda deli</t>
  </si>
  <si>
    <t>čokolada 35g</t>
  </si>
  <si>
    <t>čokolada Dia 50g</t>
  </si>
  <si>
    <t>čokolada diabetická 50g</t>
  </si>
  <si>
    <t>čokolada kofila 35g</t>
  </si>
  <si>
    <t>čokoláda kofila 35g</t>
  </si>
  <si>
    <t>čokoláda ladové gaštany</t>
  </si>
  <si>
    <t>čoklada ladové gaštany 45g</t>
  </si>
  <si>
    <t>čokoláda margot</t>
  </si>
  <si>
    <t>čokoláda margot 50g</t>
  </si>
  <si>
    <t>dia keks ela</t>
  </si>
  <si>
    <t>dia keks ela 40g</t>
  </si>
  <si>
    <t>dia napolitanka</t>
  </si>
  <si>
    <t>dia napolitanka 50g</t>
  </si>
  <si>
    <t>chrumky slané arašidové 60g</t>
  </si>
  <si>
    <t>slané arašidové chrumky 60g</t>
  </si>
  <si>
    <t>Slivkový lekvár 4kg</t>
  </si>
  <si>
    <t>balenie 4kg,prichut slivka</t>
  </si>
  <si>
    <t>Dia džem 230g</t>
  </si>
  <si>
    <t>min. 3 rôzne príchute, balenie 230g,bez pridaneho cukru</t>
  </si>
  <si>
    <t>dia džem porcovaný 20g</t>
  </si>
  <si>
    <t>balenie 20g,porcované</t>
  </si>
  <si>
    <t>džem 340gr</t>
  </si>
  <si>
    <t>balenie 340g,rôzne prichute</t>
  </si>
  <si>
    <t>džem porcovaný 20g</t>
  </si>
  <si>
    <t>med porcovaný 20g</t>
  </si>
  <si>
    <t>med 250g</t>
  </si>
  <si>
    <t>balenie 250g</t>
  </si>
  <si>
    <t>džús 250ml</t>
  </si>
  <si>
    <t>balenie 250ml,rozne prichute</t>
  </si>
  <si>
    <t>džús 250ml 100%</t>
  </si>
  <si>
    <t>balenie 250ml, 100% rozne prichute</t>
  </si>
  <si>
    <t>Detská výživa</t>
  </si>
  <si>
    <t>balenie 190 rozne prichute</t>
  </si>
  <si>
    <t xml:space="preserve">Detská výživa DIA </t>
  </si>
  <si>
    <t>Kečup 310g -sladký</t>
  </si>
  <si>
    <t>spracovaná zelenina, pretlaky jednodruhové, s podielom pridaného cukru, zahustené, chemicky konzervované. Hmotnosť obsahu min. 310g</t>
  </si>
  <si>
    <t>Kečup jemný 900g</t>
  </si>
  <si>
    <t>spracovaná zelenina, pretlaky jednodruhové, s podielom pridaného cukru, zahustené, chemicky konzervované. Hmotnosť obsahu min. 900g</t>
  </si>
  <si>
    <t>spracovaná zelenina, pretlaky jednodruhové, bez pridaného cukru, zahustené, chemicky konzervované. Hmotnosť obsahu min. 300g</t>
  </si>
  <si>
    <t>Kečup DIA 300g</t>
  </si>
  <si>
    <t>Horčica 100g kelimok</t>
  </si>
  <si>
    <t>Horčica 1000g kelimok</t>
  </si>
  <si>
    <t>Suchá biela fazuľa 500g</t>
  </si>
  <si>
    <t>Suchá strakatá/farebná fazuľa 500g</t>
  </si>
  <si>
    <t>šošovica 500g</t>
  </si>
  <si>
    <t>Cícer 500g</t>
  </si>
  <si>
    <t>Krupy Jačmenné 500g</t>
  </si>
  <si>
    <t>Vločky ovsené  400g</t>
  </si>
  <si>
    <t>Hrach suchý 500g</t>
  </si>
  <si>
    <t>zelenina viacdruhová v korenenom sladkokyslom náleve s cukrom a sladidlom, sterilizovaná. Hmotnosť obsahu min. 3500g.</t>
  </si>
  <si>
    <t>Čalamáda dia 680g</t>
  </si>
  <si>
    <t>zelenina viacdruhová v korenenom sladkokyslom náleve so sladidlom, sterilizovaná. Hmotnosť obsahu min. 680g.</t>
  </si>
  <si>
    <t>Cvikla steril</t>
  </si>
  <si>
    <t>Cvikla steril. DIA</t>
  </si>
  <si>
    <t>strúhaná 3400g</t>
  </si>
  <si>
    <t>kocky, 640g, bez pridaneho cukru</t>
  </si>
  <si>
    <t>Kyslé uhorky sterilizované DIA</t>
  </si>
  <si>
    <t>zeleninové lečo v sladkokyslom náleve s cukrom a sladidlom, spracovaná zelenina. Hmotnosť obsahu min. 3400g.</t>
  </si>
  <si>
    <t>Lečo sterilizované 670g</t>
  </si>
  <si>
    <t>zeleninové lečo v sladkokyslom náleve s cukrom a sladidlom, spracovaná zelenina. Hmotnosť obsahu min. 670g.</t>
  </si>
  <si>
    <t>gastrobalenie min. 800g</t>
  </si>
  <si>
    <t>gastrobalenie min.140 g</t>
  </si>
  <si>
    <t>gastrobalenie min. 400g</t>
  </si>
  <si>
    <t>Kukurica steril.</t>
  </si>
  <si>
    <t>Hrášok steril.</t>
  </si>
  <si>
    <t>hrášok - konzervované v mierne slanom náleve, sterilizované. Hmotnosť obsahu 400 - 600g.</t>
  </si>
  <si>
    <t>kukurica - konzervované  v mierne slanom náleve, sterilizované. Hmotnosť obsahu 400 - 600g.</t>
  </si>
  <si>
    <t>Slivkový lekvár 440g</t>
  </si>
  <si>
    <t>balenie 440g</t>
  </si>
  <si>
    <t>LM hydinový</t>
  </si>
  <si>
    <t>Rôzne druhy, balenie 400g</t>
  </si>
  <si>
    <t>Rôzne druhy, balenie 180g</t>
  </si>
  <si>
    <t>Korenie celé</t>
  </si>
  <si>
    <t>bal. Max. 500 g</t>
  </si>
  <si>
    <t>Zloženie: soľ, paprika sladká, škrob kukuričný, cibuľa, rasca, korenie čierne, cesnak, cukor, zvýrazňovač chutí, protihrudkujúca látka, muškátový orech. Balenie: - max. 500 g</t>
  </si>
  <si>
    <t>balenie max. 500 g</t>
  </si>
  <si>
    <t>Grilovacie korenie</t>
  </si>
  <si>
    <t>Kôpor sušený</t>
  </si>
  <si>
    <t>Škorica mletá</t>
  </si>
  <si>
    <t>balenie min. 10g</t>
  </si>
  <si>
    <t>balenie min. 20g</t>
  </si>
  <si>
    <t>Solamyl</t>
  </si>
  <si>
    <t>balenie 200g</t>
  </si>
  <si>
    <t>korenie oregano</t>
  </si>
  <si>
    <t>korenie polievkové</t>
  </si>
  <si>
    <t>max. 100 g balenie</t>
  </si>
  <si>
    <t>0,9l balenie</t>
  </si>
  <si>
    <t>kari korenie</t>
  </si>
  <si>
    <t>balenie 10g</t>
  </si>
  <si>
    <t>umelé sladidlo</t>
  </si>
  <si>
    <t>Bobkový list</t>
  </si>
  <si>
    <t>balenie 100g</t>
  </si>
  <si>
    <t>Bujon slepači</t>
  </si>
  <si>
    <t>Masox</t>
  </si>
  <si>
    <t>balenie 60g</t>
  </si>
  <si>
    <t>balenie 12 kociek 144g</t>
  </si>
  <si>
    <t>hriby sušené</t>
  </si>
  <si>
    <t>balenie 20g</t>
  </si>
  <si>
    <t>Hrozienka</t>
  </si>
  <si>
    <t xml:space="preserve">chren </t>
  </si>
  <si>
    <t>balenie 160g</t>
  </si>
  <si>
    <t>ananás kúsky v mierne sladkom náleve, spracované, sterilizované ovocie, kompót jednodruhový s nálevom. Hmotnosť obsahu 500ml.</t>
  </si>
  <si>
    <t xml:space="preserve">Kompot čerešne </t>
  </si>
  <si>
    <t>čerešne v mierne sladkom náleve, spracované, sterilizované ovocie, kompót jednodruhový s nálevom. Hmotnosť obsahu 3500g.</t>
  </si>
  <si>
    <t>Kompot jablkkové rezy</t>
  </si>
  <si>
    <t>jablka v mierne sladkom náleve, spracované, sterilizované ovocie, kompót jednodruhový s nálevom. Hmotnosť obsahu 3200g.</t>
  </si>
  <si>
    <t>Balenie  min. 3600g</t>
  </si>
  <si>
    <t>višne v mierne sladkom náleve, spracované, sterilizované ovocie, kompót jednodruhový s nálevom. Hmotnosť obsahu 3500g.</t>
  </si>
  <si>
    <t>Kompot višne bez kôstky</t>
  </si>
  <si>
    <t xml:space="preserve">Broskyňový kompót polené </t>
  </si>
  <si>
    <t>broskyne v mierne sladkom náleve, spracované, sterilizované ovocie, kompót jednodruhový s nálevom. Hmotnosť obsahu 2600g.</t>
  </si>
  <si>
    <t>broskyne v mierne sladkom náleve, spracované, sterilizované ovocie, kompót jednodruhový s nálevom. Hmotnosť obsahu 820g</t>
  </si>
  <si>
    <t>Kompot broskyna polené</t>
  </si>
  <si>
    <t>Kompot DIA čerešne</t>
  </si>
  <si>
    <t>čerešne bez pridaneho cukru, spracované, sterilizované ovocie, kompót jednodruhový s nálevom. Hmotnosť obsahu 700g.</t>
  </si>
  <si>
    <t>Kompot DIA Jablko</t>
  </si>
  <si>
    <t>jablka v mierne sladkom náleve, spracované, sterilizované ovocie, kompót jednodruhový s nálevom. Hmotnosť obsahu 680g.</t>
  </si>
  <si>
    <t>Kompot marhule DIA</t>
  </si>
  <si>
    <t>marhule bez pridaneho cukru, spracované, sterilizované ovocie, kompót jednodruhový s nálevom. Hmotnosť obsahu 650g.</t>
  </si>
  <si>
    <t>Kompot slivky DIA</t>
  </si>
  <si>
    <t>slivky bez pridaneho cukru, spracované, sterilizované ovocie, kompót jednodruhový s nálevom. Hmotnosť obsahu 660g.</t>
  </si>
  <si>
    <t>Kompot ovocný koktejl</t>
  </si>
  <si>
    <t>mix ovocí v mierne sladkom náleve, spracované, sterilizované ovocie, kompót jednodruhový s nálevom. Hmotnosť obsahu 2500g.</t>
  </si>
  <si>
    <t>Kompot mandarinka</t>
  </si>
  <si>
    <t>mandarinky v mierne sladkom náleve, spracované, sterilizované ovocie, kompót jednodruhový s nálevom. Hmotnosť obsahu 314g</t>
  </si>
  <si>
    <t>Kompot hrušky</t>
  </si>
  <si>
    <t>hruška v mierne sladkom náleve, spracované, sterilizované ovocie, kompót jednodruhový s nálevom. Hmotnosť obsahu 2650g.</t>
  </si>
  <si>
    <t xml:space="preserve"> Zloženie: jahody, pitná voda, cukor, regulátor kyslosti: kyselina citrónová, služovadlo: chlorid vápenatý, farbivo: košenila.Balenie: min. 425ml plechovka</t>
  </si>
  <si>
    <t>Nátierka bôčiková 115g</t>
  </si>
  <si>
    <t>Nátierka bôčiková 48g</t>
  </si>
  <si>
    <t>Nátierka desiatová 115g</t>
  </si>
  <si>
    <t>Nátierka desiatová 48g</t>
  </si>
  <si>
    <t>Nátierka hydinový krém 115g</t>
  </si>
  <si>
    <t xml:space="preserve">Nátierka hydinový krém 48g </t>
  </si>
  <si>
    <t>Nátierka Majka 120g</t>
  </si>
  <si>
    <t>Nátierka pečenový krem 115g</t>
  </si>
  <si>
    <t>Nátierka superkrem 48g</t>
  </si>
  <si>
    <t>Tresčia pečen 115g</t>
  </si>
  <si>
    <t>ok</t>
  </si>
  <si>
    <t xml:space="preserve">Rúbanisko III </t>
  </si>
  <si>
    <t>984 03 Lučenec</t>
  </si>
  <si>
    <t>Príloha č. 1 Výzvy Špecifikácia položiek a požiadaviek</t>
  </si>
  <si>
    <t>ZÁKUSKY</t>
  </si>
  <si>
    <t>Roláda kokosová 50g</t>
  </si>
  <si>
    <r>
      <rPr>
        <b/>
        <sz val="5"/>
        <color theme="1"/>
        <rFont val="Calibri"/>
        <family val="2"/>
        <charset val="238"/>
        <scheme val="minor"/>
      </rPr>
      <t xml:space="preserve">Zloženie: </t>
    </r>
    <r>
      <rPr>
        <sz val="5"/>
        <color theme="1"/>
        <rFont val="Calibri"/>
        <family val="2"/>
        <charset val="238"/>
        <scheme val="minor"/>
      </rPr>
      <t xml:space="preserve">krém kokosový 45 % [rastlinný tuk (rastlinný olej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pitná voda, cukrárska zmes (cukor, škroby / kukuričný, </t>
    </r>
    <r>
      <rPr>
        <b/>
        <sz val="5"/>
        <color theme="1"/>
        <rFont val="Calibri"/>
        <family val="2"/>
        <charset val="238"/>
        <scheme val="minor"/>
      </rPr>
      <t>pšeničný</t>
    </r>
    <r>
      <rPr>
        <sz val="5"/>
        <color theme="1"/>
        <rFont val="Calibri"/>
        <family val="2"/>
        <charset val="238"/>
        <scheme val="minor"/>
      </rPr>
      <t xml:space="preserve">/, modifikovaný škrob,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maltodextrín, emulgátor E 471, farbivo E 160a), kokos 13 %], korpus [cukrárska zmes (</t>
    </r>
    <r>
      <rPr>
        <b/>
        <sz val="5"/>
        <color theme="1"/>
        <rFont val="Calibri"/>
        <family val="2"/>
        <charset val="238"/>
        <scheme val="minor"/>
      </rPr>
      <t>pšeničná múka</t>
    </r>
    <r>
      <rPr>
        <sz val="5"/>
        <color theme="1"/>
        <rFont val="Calibri"/>
        <family val="2"/>
        <charset val="238"/>
        <scheme val="minor"/>
      </rPr>
      <t xml:space="preserve">, cukor, emulgátor (emulgátory /E 472b, E 477/, sušený glukózový sirup, </t>
    </r>
    <r>
      <rPr>
        <b/>
        <sz val="5"/>
        <color theme="1"/>
        <rFont val="Calibri"/>
        <family val="2"/>
        <charset val="238"/>
        <scheme val="minor"/>
      </rPr>
      <t>sušené mlieko</t>
    </r>
    <r>
      <rPr>
        <sz val="5"/>
        <color theme="1"/>
        <rFont val="Calibri"/>
        <family val="2"/>
        <charset val="238"/>
        <scheme val="minor"/>
      </rPr>
      <t xml:space="preserve">), kypriace látky /E 450i, E 500ii/, jedlá soľ jodidovaná /jedlá soľ, jodičnan draselný/, zahusťovadlo E 415, farbivo E 160a, aróma), </t>
    </r>
    <r>
      <rPr>
        <b/>
        <sz val="5"/>
        <color theme="1"/>
        <rFont val="Calibri"/>
        <family val="2"/>
        <charset val="238"/>
        <scheme val="minor"/>
      </rPr>
      <t>vaječná melanž</t>
    </r>
    <r>
      <rPr>
        <sz val="5"/>
        <color theme="1"/>
        <rFont val="Calibri"/>
        <family val="2"/>
        <charset val="238"/>
        <scheme val="minor"/>
      </rPr>
      <t xml:space="preserve"> (</t>
    </r>
    <r>
      <rPr>
        <b/>
        <sz val="5"/>
        <color theme="1"/>
        <rFont val="Calibri"/>
        <family val="2"/>
        <charset val="238"/>
        <scheme val="minor"/>
      </rPr>
      <t>vaječná melanž</t>
    </r>
    <r>
      <rPr>
        <sz val="5"/>
        <color theme="1"/>
        <rFont val="Calibri"/>
        <family val="2"/>
        <charset val="238"/>
        <scheme val="minor"/>
      </rPr>
      <t>, pitná voda, konzervačná látka E 202, regulátor kyslosti E 330), pitná voda], náplň ovocná (ovocný pretlak marhuľový, glukózo-fruktózový sirup, cukor, modifikovaný škrob, kyselina E 330, ovocný pretlak z arónie, zahuľovadlo E 418, konzervačná látka E 202, aróma, pitná voda), kokos 5 %.</t>
    </r>
  </si>
  <si>
    <t>Bratislavský rez 40g</t>
  </si>
  <si>
    <r>
      <rPr>
        <b/>
        <sz val="5"/>
        <color theme="1"/>
        <rFont val="Calibri"/>
        <family val="2"/>
        <charset val="238"/>
        <scheme val="minor"/>
      </rPr>
      <t xml:space="preserve">Zloženie: </t>
    </r>
    <r>
      <rPr>
        <sz val="5"/>
        <color theme="1"/>
        <rFont val="Calibri"/>
        <family val="2"/>
        <charset val="238"/>
        <scheme val="minor"/>
      </rPr>
      <t>korpus [cukrárska zmes (</t>
    </r>
    <r>
      <rPr>
        <b/>
        <sz val="5"/>
        <color theme="1"/>
        <rFont val="Calibri"/>
        <family val="2"/>
        <charset val="238"/>
        <scheme val="minor"/>
      </rPr>
      <t>pšeničná múka</t>
    </r>
    <r>
      <rPr>
        <sz val="5"/>
        <color theme="1"/>
        <rFont val="Calibri"/>
        <family val="2"/>
        <charset val="238"/>
        <scheme val="minor"/>
      </rPr>
      <t xml:space="preserve">, cukor, emulgátor (emulgátory /E 472b, E 477/, sušený glukózový sirup, </t>
    </r>
    <r>
      <rPr>
        <b/>
        <sz val="5"/>
        <color theme="1"/>
        <rFont val="Calibri"/>
        <family val="2"/>
        <charset val="238"/>
        <scheme val="minor"/>
      </rPr>
      <t>sušené mlieko</t>
    </r>
    <r>
      <rPr>
        <sz val="5"/>
        <color theme="1"/>
        <rFont val="Calibri"/>
        <family val="2"/>
        <charset val="238"/>
        <scheme val="minor"/>
      </rPr>
      <t xml:space="preserve">), kypriace látky /E 450i, E 500ii/, jedlá soľ jodidovaná /jedlá soľ, jodičnan draselný/, zahusťovadlo E 415, farbivo E 160a, aróma), </t>
    </r>
    <r>
      <rPr>
        <b/>
        <sz val="5"/>
        <color theme="1"/>
        <rFont val="Calibri"/>
        <family val="2"/>
        <charset val="238"/>
        <scheme val="minor"/>
      </rPr>
      <t>vaječná melanž</t>
    </r>
    <r>
      <rPr>
        <sz val="5"/>
        <color theme="1"/>
        <rFont val="Calibri"/>
        <family val="2"/>
        <charset val="238"/>
        <scheme val="minor"/>
      </rPr>
      <t xml:space="preserve"> (</t>
    </r>
    <r>
      <rPr>
        <b/>
        <sz val="5"/>
        <color theme="1"/>
        <rFont val="Calibri"/>
        <family val="2"/>
        <charset val="238"/>
        <scheme val="minor"/>
      </rPr>
      <t>vaječná melanž</t>
    </r>
    <r>
      <rPr>
        <sz val="5"/>
        <color theme="1"/>
        <rFont val="Calibri"/>
        <family val="2"/>
        <charset val="238"/>
        <scheme val="minor"/>
      </rPr>
      <t xml:space="preserve">, pitná voda, konzervačná látka E 202, regulátor kyslosti E 330), pitná voda], krém [pitná voda, cukrárska zmes (cukor, škroby / kukuričný, </t>
    </r>
    <r>
      <rPr>
        <b/>
        <sz val="5"/>
        <color theme="1"/>
        <rFont val="Calibri"/>
        <family val="2"/>
        <charset val="238"/>
        <scheme val="minor"/>
      </rPr>
      <t>pšeničný</t>
    </r>
    <r>
      <rPr>
        <sz val="5"/>
        <color theme="1"/>
        <rFont val="Calibri"/>
        <family val="2"/>
        <charset val="238"/>
        <scheme val="minor"/>
      </rPr>
      <t xml:space="preserve">/, modifikovaný škrob,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maltodextrín, emulgátor E 471, farbivo E 160a), </t>
    </r>
    <r>
      <rPr>
        <b/>
        <sz val="5"/>
        <color theme="1"/>
        <rFont val="Calibri"/>
        <family val="2"/>
        <charset val="238"/>
        <scheme val="minor"/>
      </rPr>
      <t>maslo</t>
    </r>
    <r>
      <rPr>
        <sz val="5"/>
        <color theme="1"/>
        <rFont val="Calibri"/>
        <family val="2"/>
        <charset val="238"/>
        <scheme val="minor"/>
      </rPr>
      <t>, aróma</t>
    </r>
    <r>
      <rPr>
        <sz val="5"/>
        <color rgb="FFFF0000"/>
        <rFont val="Calibri"/>
        <family val="2"/>
        <charset val="238"/>
        <scheme val="minor"/>
      </rPr>
      <t xml:space="preserve">, </t>
    </r>
    <r>
      <rPr>
        <sz val="5"/>
        <color theme="1"/>
        <rFont val="Calibri"/>
        <family val="2"/>
        <charset val="238"/>
        <scheme val="minor"/>
      </rPr>
      <t xml:space="preserve">farbivo E 100], poleva tmavá [poleva tmavá (cukor,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 lecitín</t>
    </r>
    <r>
      <rPr>
        <sz val="5"/>
        <color theme="1"/>
        <rFont val="Calibri"/>
        <family val="2"/>
        <charset val="238"/>
        <scheme val="minor"/>
      </rPr>
      <t>, E 476/, vanilkový extrakt), rastlinný olej palmový], náplň ovocná (ovocný pretlak marhuľový, glukózo-fruktózový sirup, cukor, modifikovaný škrob, kyselina E 330, ovocný pretlak z arónie, zahuľovadlo E 418, konzervačná látka E 202, aróma, pitná voda), rozvar cukrový (cukor, pitná voda).</t>
    </r>
  </si>
  <si>
    <t>Čokoládová roláda 40 g</t>
  </si>
  <si>
    <r>
      <rPr>
        <b/>
        <sz val="5"/>
        <color theme="1"/>
        <rFont val="Calibri"/>
        <family val="2"/>
        <charset val="238"/>
        <scheme val="minor"/>
      </rPr>
      <t xml:space="preserve">Zloženie: </t>
    </r>
    <r>
      <rPr>
        <sz val="5"/>
        <color theme="1"/>
        <rFont val="Calibri"/>
        <family val="2"/>
        <charset val="238"/>
        <scheme val="minor"/>
      </rPr>
      <t>korpus [cukrárska zmes (</t>
    </r>
    <r>
      <rPr>
        <b/>
        <sz val="5"/>
        <color theme="1"/>
        <rFont val="Calibri"/>
        <family val="2"/>
        <charset val="238"/>
        <scheme val="minor"/>
      </rPr>
      <t>pšeničná múka</t>
    </r>
    <r>
      <rPr>
        <sz val="5"/>
        <color theme="1"/>
        <rFont val="Calibri"/>
        <family val="2"/>
        <charset val="238"/>
        <scheme val="minor"/>
      </rPr>
      <t xml:space="preserve">, cukor, emulgátor (emulgátory /E 472b, E 477/, sušený glukózový sirup, </t>
    </r>
    <r>
      <rPr>
        <b/>
        <sz val="5"/>
        <color theme="1"/>
        <rFont val="Calibri"/>
        <family val="2"/>
        <charset val="238"/>
        <scheme val="minor"/>
      </rPr>
      <t>sušené mlieko</t>
    </r>
    <r>
      <rPr>
        <sz val="5"/>
        <color theme="1"/>
        <rFont val="Calibri"/>
        <family val="2"/>
        <charset val="238"/>
        <scheme val="minor"/>
      </rPr>
      <t xml:space="preserve">), kypriace látky /E 450i, E 500ii/, jedlá soľ jodidovaná /jedlá soľ, jodičnan draselný/, zahusťovadlo E 415, farbivo E 160a, aróma), </t>
    </r>
    <r>
      <rPr>
        <b/>
        <sz val="5"/>
        <color theme="1"/>
        <rFont val="Calibri"/>
        <family val="2"/>
        <charset val="238"/>
        <scheme val="minor"/>
      </rPr>
      <t xml:space="preserve">vaječná melanž </t>
    </r>
    <r>
      <rPr>
        <sz val="5"/>
        <color theme="1"/>
        <rFont val="Calibri"/>
        <family val="2"/>
        <charset val="238"/>
        <scheme val="minor"/>
      </rPr>
      <t>(</t>
    </r>
    <r>
      <rPr>
        <b/>
        <sz val="5"/>
        <color theme="1"/>
        <rFont val="Calibri"/>
        <family val="2"/>
        <charset val="238"/>
        <scheme val="minor"/>
      </rPr>
      <t>vaječná melanž</t>
    </r>
    <r>
      <rPr>
        <sz val="5"/>
        <color theme="1"/>
        <rFont val="Calibri"/>
        <family val="2"/>
        <charset val="238"/>
        <scheme val="minor"/>
      </rPr>
      <t xml:space="preserve">, pitná voda, konzervačná látka E 202, regulátor kyslosti E 330), pitná voda], náplň kakaová 40 % [rastlinný tuk (rastlinný olej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pitná voda, cukrárska zmes (cukor, škroby / kukuričný, </t>
    </r>
    <r>
      <rPr>
        <b/>
        <sz val="5"/>
        <color theme="1"/>
        <rFont val="Calibri"/>
        <family val="2"/>
        <charset val="238"/>
        <scheme val="minor"/>
      </rPr>
      <t>pšeničný/</t>
    </r>
    <r>
      <rPr>
        <sz val="5"/>
        <color theme="1"/>
        <rFont val="Calibri"/>
        <family val="2"/>
        <charset val="238"/>
        <scheme val="minor"/>
      </rPr>
      <t>, modifikovaný škrob,</t>
    </r>
    <r>
      <rPr>
        <b/>
        <sz val="5"/>
        <color theme="1"/>
        <rFont val="Calibri"/>
        <family val="2"/>
        <charset val="238"/>
        <scheme val="minor"/>
      </rPr>
      <t xml:space="preserve"> sušené mlieko</t>
    </r>
    <r>
      <rPr>
        <sz val="5"/>
        <color theme="1"/>
        <rFont val="Calibri"/>
        <family val="2"/>
        <charset val="238"/>
        <scheme val="minor"/>
      </rPr>
      <t xml:space="preserve">, maltodextrín, emulgátor E 471, farbivo E 160a), kakaový prášok so zníženým množstvom tuku 6 %], poleva tmavá [poleva tmavá (cukor,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 lecitín</t>
    </r>
    <r>
      <rPr>
        <sz val="5"/>
        <color theme="1"/>
        <rFont val="Calibri"/>
        <family val="2"/>
        <charset val="238"/>
        <scheme val="minor"/>
      </rPr>
      <t>, E 476/, vanilkový extrakt), rastlinný olej palmový].</t>
    </r>
  </si>
  <si>
    <t>Čokoládový venček 50 g</t>
  </si>
  <si>
    <r>
      <rPr>
        <b/>
        <sz val="5"/>
        <color theme="1"/>
        <rFont val="Calibri"/>
        <family val="2"/>
        <charset val="238"/>
        <scheme val="minor"/>
      </rPr>
      <t>Zloženie:</t>
    </r>
    <r>
      <rPr>
        <sz val="5"/>
        <color theme="1"/>
        <rFont val="Calibri"/>
        <family val="2"/>
        <charset val="238"/>
        <scheme val="minor"/>
      </rPr>
      <t xml:space="preserve"> korpus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xml:space="preserve">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xml:space="preserve">, pitná voda, konzervačná látka E 202, regulátor kyslosti E 330), pitná voda, </t>
    </r>
    <r>
      <rPr>
        <b/>
        <sz val="5"/>
        <color theme="1"/>
        <rFont val="Calibri"/>
        <family val="2"/>
        <charset val="238"/>
        <scheme val="minor"/>
      </rPr>
      <t>pšeničná</t>
    </r>
    <r>
      <rPr>
        <sz val="5"/>
        <color theme="1"/>
        <rFont val="Calibri"/>
        <family val="2"/>
        <charset val="238"/>
        <scheme val="minor"/>
      </rPr>
      <t xml:space="preserve"> </t>
    </r>
    <r>
      <rPr>
        <b/>
        <sz val="5"/>
        <color theme="1"/>
        <rFont val="Calibri"/>
        <family val="2"/>
        <charset val="238"/>
        <scheme val="minor"/>
      </rPr>
      <t>múka</t>
    </r>
    <r>
      <rPr>
        <sz val="5"/>
        <color theme="1"/>
        <rFont val="Calibri"/>
        <family val="2"/>
        <charset val="238"/>
        <scheme val="minor"/>
      </rPr>
      <t xml:space="preserve">, rastlinný olej repkový, jedlá jódovaná soľ (soľ, jodičnan draselný), kypriaca látka E 500ii], rastlinný krém [pitná voda, čiastočne hydrogenovaný rastlinný olej palmový, cukor, stabilizátory (E 420ii, E 460i, E 466), emulgátory (E 472b, </t>
    </r>
    <r>
      <rPr>
        <b/>
        <sz val="5"/>
        <color theme="1"/>
        <rFont val="Calibri"/>
        <family val="2"/>
        <charset val="238"/>
        <scheme val="minor"/>
      </rPr>
      <t>sójový</t>
    </r>
    <r>
      <rPr>
        <sz val="5"/>
        <color theme="1"/>
        <rFont val="Calibri"/>
        <family val="2"/>
        <charset val="238"/>
        <scheme val="minor"/>
      </rPr>
      <t xml:space="preserve"> </t>
    </r>
    <r>
      <rPr>
        <b/>
        <sz val="5"/>
        <color theme="1"/>
        <rFont val="Calibri"/>
        <family val="2"/>
        <charset val="238"/>
        <scheme val="minor"/>
      </rPr>
      <t>lecitín</t>
    </r>
    <r>
      <rPr>
        <sz val="5"/>
        <color theme="1"/>
        <rFont val="Calibri"/>
        <family val="2"/>
        <charset val="238"/>
        <scheme val="minor"/>
      </rPr>
      <t xml:space="preserve">, E 471), </t>
    </r>
    <r>
      <rPr>
        <b/>
        <sz val="5"/>
        <color theme="1"/>
        <rFont val="Calibri"/>
        <family val="2"/>
        <charset val="238"/>
        <scheme val="minor"/>
      </rPr>
      <t>mliečna</t>
    </r>
    <r>
      <rPr>
        <sz val="5"/>
        <color theme="1"/>
        <rFont val="Calibri"/>
        <family val="2"/>
        <charset val="238"/>
        <scheme val="minor"/>
      </rPr>
      <t xml:space="preserve"> </t>
    </r>
    <r>
      <rPr>
        <b/>
        <sz val="5"/>
        <color theme="1"/>
        <rFont val="Calibri"/>
        <family val="2"/>
        <charset val="238"/>
        <scheme val="minor"/>
      </rPr>
      <t>bielkovina</t>
    </r>
    <r>
      <rPr>
        <sz val="5"/>
        <color theme="1"/>
        <rFont val="Calibri"/>
        <family val="2"/>
        <charset val="238"/>
        <scheme val="minor"/>
      </rPr>
      <t xml:space="preserve">, soľ, aróma, regulátory kyslosti (E 340ii, E 331iii), farbivo E 160a], krém [pitná voda, cukrárska zmes (cukor, škroby/ kukuričný, </t>
    </r>
    <r>
      <rPr>
        <b/>
        <sz val="5"/>
        <color theme="1"/>
        <rFont val="Calibri"/>
        <family val="2"/>
        <charset val="238"/>
        <scheme val="minor"/>
      </rPr>
      <t>pšeničný/</t>
    </r>
    <r>
      <rPr>
        <sz val="5"/>
        <color theme="1"/>
        <rFont val="Calibri"/>
        <family val="2"/>
        <charset val="238"/>
        <scheme val="minor"/>
      </rPr>
      <t xml:space="preserve">, modifikovaný škrob,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maltodextrín, emulgátor E 471, farbivo E 160a), cukrárska zmes (</t>
    </r>
    <r>
      <rPr>
        <b/>
        <sz val="5"/>
        <color theme="1"/>
        <rFont val="Calibri"/>
        <family val="2"/>
        <charset val="238"/>
        <scheme val="minor"/>
      </rPr>
      <t>mlieko</t>
    </r>
    <r>
      <rPr>
        <sz val="5"/>
        <color theme="1"/>
        <rFont val="Calibri"/>
        <family val="2"/>
        <charset val="238"/>
        <scheme val="minor"/>
      </rPr>
      <t xml:space="preserve">, cukor,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 E 472b, farbivo E 100, aróma etylvanilín), aróma rumová, farbivo E 150d], poleva tmavá 8 % [poleva tmavá (cukor,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t>
    </r>
    <r>
      <rPr>
        <sz val="5"/>
        <color theme="1"/>
        <rFont val="Calibri"/>
        <family val="2"/>
        <charset val="238"/>
        <scheme val="minor"/>
      </rPr>
      <t xml:space="preserve"> </t>
    </r>
    <r>
      <rPr>
        <b/>
        <sz val="5"/>
        <color theme="1"/>
        <rFont val="Calibri"/>
        <family val="2"/>
        <charset val="238"/>
        <scheme val="minor"/>
      </rPr>
      <t>lecitín</t>
    </r>
    <r>
      <rPr>
        <sz val="5"/>
        <color theme="1"/>
        <rFont val="Calibri"/>
        <family val="2"/>
        <charset val="238"/>
        <scheme val="minor"/>
      </rPr>
      <t>, E 476/, vanilkový extrakt), rastlinný olej palmový].</t>
    </r>
  </si>
  <si>
    <t>Dobošový rez 40 g</t>
  </si>
  <si>
    <r>
      <rPr>
        <b/>
        <sz val="5"/>
        <color theme="3"/>
        <rFont val="Calibri"/>
        <family val="2"/>
        <charset val="238"/>
        <scheme val="minor"/>
      </rPr>
      <t>Zloženie:</t>
    </r>
    <r>
      <rPr>
        <sz val="5"/>
        <color theme="3"/>
        <rFont val="Calibri"/>
        <family val="2"/>
        <charset val="238"/>
        <scheme val="minor"/>
      </rPr>
      <t xml:space="preserve"> krém [rastlinný tuk (rastlinné oleje /palmový, kokosový, repkový/, pitná voda, </t>
    </r>
    <r>
      <rPr>
        <b/>
        <sz val="5"/>
        <color theme="3"/>
        <rFont val="Calibri"/>
        <family val="2"/>
        <charset val="238"/>
        <scheme val="minor"/>
      </rPr>
      <t>acidofilné odstredené mlieko</t>
    </r>
    <r>
      <rPr>
        <sz val="5"/>
        <color theme="3"/>
        <rFont val="Calibri"/>
        <family val="2"/>
        <charset val="238"/>
        <scheme val="minor"/>
      </rPr>
      <t xml:space="preserve">, emulgátory /E 322, E 471/, aróma, konzervačná látka E 202, antioxidanty /E 304, E 306/, regulátor kyslosti E 330, farbivo E 160a), pitná voda, cukrárska zmes (cukor, škrob /kukuričný, </t>
    </r>
    <r>
      <rPr>
        <b/>
        <sz val="5"/>
        <color theme="3"/>
        <rFont val="Calibri"/>
        <family val="2"/>
        <charset val="238"/>
        <scheme val="minor"/>
      </rPr>
      <t>pšeničný</t>
    </r>
    <r>
      <rPr>
        <sz val="5"/>
        <color theme="3"/>
        <rFont val="Calibri"/>
        <family val="2"/>
        <charset val="238"/>
        <scheme val="minor"/>
      </rPr>
      <t xml:space="preserve">/, modifikovaný škrob, </t>
    </r>
    <r>
      <rPr>
        <b/>
        <sz val="5"/>
        <color theme="3"/>
        <rFont val="Calibri"/>
        <family val="2"/>
        <charset val="238"/>
        <scheme val="minor"/>
      </rPr>
      <t>sušené</t>
    </r>
    <r>
      <rPr>
        <sz val="5"/>
        <color theme="3"/>
        <rFont val="Calibri"/>
        <family val="2"/>
        <charset val="238"/>
        <scheme val="minor"/>
      </rPr>
      <t xml:space="preserve"> </t>
    </r>
    <r>
      <rPr>
        <b/>
        <sz val="5"/>
        <color theme="3"/>
        <rFont val="Calibri"/>
        <family val="2"/>
        <charset val="238"/>
        <scheme val="minor"/>
      </rPr>
      <t>mlieko</t>
    </r>
    <r>
      <rPr>
        <sz val="5"/>
        <color theme="3"/>
        <rFont val="Calibri"/>
        <family val="2"/>
        <charset val="238"/>
        <scheme val="minor"/>
      </rPr>
      <t>, maltodextrín, emulgátor E 471, farbivo E 160a), kakaový prášok so zníženým množstvom tuku], korpus [cukrárska zmes [</t>
    </r>
    <r>
      <rPr>
        <b/>
        <sz val="5"/>
        <color theme="3"/>
        <rFont val="Calibri"/>
        <family val="2"/>
        <charset val="238"/>
        <scheme val="minor"/>
      </rPr>
      <t>pšeničná</t>
    </r>
    <r>
      <rPr>
        <sz val="5"/>
        <color theme="3"/>
        <rFont val="Calibri"/>
        <family val="2"/>
        <charset val="238"/>
        <scheme val="minor"/>
      </rPr>
      <t xml:space="preserve"> </t>
    </r>
    <r>
      <rPr>
        <b/>
        <sz val="5"/>
        <color theme="3"/>
        <rFont val="Calibri"/>
        <family val="2"/>
        <charset val="238"/>
        <scheme val="minor"/>
      </rPr>
      <t>múka</t>
    </r>
    <r>
      <rPr>
        <sz val="5"/>
        <color theme="3"/>
        <rFont val="Calibri"/>
        <family val="2"/>
        <charset val="238"/>
        <scheme val="minor"/>
      </rPr>
      <t xml:space="preserve">, cukor, emulgátor (emulgátory /E 472b, E 477/, sušený glukózový sirup, </t>
    </r>
    <r>
      <rPr>
        <b/>
        <sz val="5"/>
        <color theme="3"/>
        <rFont val="Calibri"/>
        <family val="2"/>
        <charset val="238"/>
        <scheme val="minor"/>
      </rPr>
      <t>sušené</t>
    </r>
    <r>
      <rPr>
        <sz val="5"/>
        <color theme="3"/>
        <rFont val="Calibri"/>
        <family val="2"/>
        <charset val="238"/>
        <scheme val="minor"/>
      </rPr>
      <t xml:space="preserve"> </t>
    </r>
    <r>
      <rPr>
        <b/>
        <sz val="5"/>
        <color theme="3"/>
        <rFont val="Calibri"/>
        <family val="2"/>
        <charset val="238"/>
        <scheme val="minor"/>
      </rPr>
      <t>mlieko</t>
    </r>
    <r>
      <rPr>
        <sz val="5"/>
        <color theme="3"/>
        <rFont val="Calibri"/>
        <family val="2"/>
        <charset val="238"/>
        <scheme val="minor"/>
      </rPr>
      <t xml:space="preserve">), kypriace látky (E 450i, E 500ii), jedlá jodidovaná soľ (soľ, jodičnan draselný), zahusťovadlo E 415, farbivo E 160a, aróma], </t>
    </r>
    <r>
      <rPr>
        <b/>
        <sz val="5"/>
        <color theme="3"/>
        <rFont val="Calibri"/>
        <family val="2"/>
        <charset val="238"/>
        <scheme val="minor"/>
      </rPr>
      <t>vaječná</t>
    </r>
    <r>
      <rPr>
        <sz val="5"/>
        <color theme="3"/>
        <rFont val="Calibri"/>
        <family val="2"/>
        <charset val="238"/>
        <scheme val="minor"/>
      </rPr>
      <t xml:space="preserve"> </t>
    </r>
    <r>
      <rPr>
        <b/>
        <sz val="5"/>
        <color theme="3"/>
        <rFont val="Calibri"/>
        <family val="2"/>
        <charset val="238"/>
        <scheme val="minor"/>
      </rPr>
      <t>melanž</t>
    </r>
    <r>
      <rPr>
        <sz val="5"/>
        <color theme="3"/>
        <rFont val="Calibri"/>
        <family val="2"/>
        <charset val="238"/>
        <scheme val="minor"/>
      </rPr>
      <t xml:space="preserve"> (</t>
    </r>
    <r>
      <rPr>
        <b/>
        <sz val="5"/>
        <color theme="3"/>
        <rFont val="Calibri"/>
        <family val="2"/>
        <charset val="238"/>
        <scheme val="minor"/>
      </rPr>
      <t>vaječná</t>
    </r>
    <r>
      <rPr>
        <sz val="5"/>
        <color theme="3"/>
        <rFont val="Calibri"/>
        <family val="2"/>
        <charset val="238"/>
        <scheme val="minor"/>
      </rPr>
      <t xml:space="preserve"> </t>
    </r>
    <r>
      <rPr>
        <b/>
        <sz val="5"/>
        <color theme="3"/>
        <rFont val="Calibri"/>
        <family val="2"/>
        <charset val="238"/>
        <scheme val="minor"/>
      </rPr>
      <t>melanž</t>
    </r>
    <r>
      <rPr>
        <sz val="5"/>
        <color theme="3"/>
        <rFont val="Calibri"/>
        <family val="2"/>
        <charset val="238"/>
        <scheme val="minor"/>
      </rPr>
      <t xml:space="preserve">, pitná voda, konzervačná látka E 202, regulátor kyslosti E 330), pitná voda], poleva tmavá [poleva tmavá (cukor, čiastočne hydrogenovaný rastlinný tuk /palmový, </t>
    </r>
    <r>
      <rPr>
        <b/>
        <sz val="5"/>
        <color theme="3"/>
        <rFont val="Calibri"/>
        <family val="2"/>
        <charset val="238"/>
        <scheme val="minor"/>
      </rPr>
      <t>sójový</t>
    </r>
    <r>
      <rPr>
        <sz val="5"/>
        <color theme="3"/>
        <rFont val="Calibri"/>
        <family val="2"/>
        <charset val="238"/>
        <scheme val="minor"/>
      </rPr>
      <t>, repkový, shea olej/, kakaový prášok so zníženým množstvom tuku, emulgátory /</t>
    </r>
    <r>
      <rPr>
        <b/>
        <sz val="5"/>
        <color theme="3"/>
        <rFont val="Calibri"/>
        <family val="2"/>
        <charset val="238"/>
        <scheme val="minor"/>
      </rPr>
      <t>sójový lecitín</t>
    </r>
    <r>
      <rPr>
        <sz val="5"/>
        <color theme="3"/>
        <rFont val="Calibri"/>
        <family val="2"/>
        <charset val="238"/>
        <scheme val="minor"/>
      </rPr>
      <t>, E 476/, vanilkový extrakt), rastlinný olej palmový]</t>
    </r>
  </si>
  <si>
    <t>Kremeš medový 70g</t>
  </si>
  <si>
    <r>
      <rPr>
        <b/>
        <sz val="5"/>
        <color theme="1"/>
        <rFont val="Calibri"/>
        <family val="2"/>
        <charset val="238"/>
        <scheme val="minor"/>
      </rPr>
      <t xml:space="preserve">Zloženie: </t>
    </r>
    <r>
      <rPr>
        <sz val="5"/>
        <color theme="1"/>
        <rFont val="Calibri"/>
        <family val="2"/>
        <charset val="238"/>
        <scheme val="minor"/>
      </rPr>
      <t>krém [pitná voda, cukor, cukrárska zmes (</t>
    </r>
    <r>
      <rPr>
        <b/>
        <sz val="5"/>
        <color theme="1"/>
        <rFont val="Calibri"/>
        <family val="2"/>
        <charset val="238"/>
        <scheme val="minor"/>
      </rPr>
      <t>pšeničný</t>
    </r>
    <r>
      <rPr>
        <sz val="5"/>
        <color theme="1"/>
        <rFont val="Calibri"/>
        <family val="2"/>
        <charset val="238"/>
        <scheme val="minor"/>
      </rPr>
      <t xml:space="preserve"> </t>
    </r>
    <r>
      <rPr>
        <b/>
        <sz val="5"/>
        <color theme="1"/>
        <rFont val="Calibri"/>
        <family val="2"/>
        <charset val="238"/>
        <scheme val="minor"/>
      </rPr>
      <t>škrob</t>
    </r>
    <r>
      <rPr>
        <sz val="5"/>
        <color theme="1"/>
        <rFont val="Calibri"/>
        <family val="2"/>
        <charset val="238"/>
        <scheme val="minor"/>
      </rPr>
      <t xml:space="preserve">, kukuričný škrob, farbivo E 160a, aróma, farbivo E 101),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rastlinný krém [pitná voda, čiastočne hydrogenovaný rastlinný olej palmový, cukor, stabilizátory (E 420ii, E 460i, E 466), emulgátory (E 472b, </t>
    </r>
    <r>
      <rPr>
        <b/>
        <sz val="5"/>
        <color theme="1"/>
        <rFont val="Calibri"/>
        <family val="2"/>
        <charset val="238"/>
        <scheme val="minor"/>
      </rPr>
      <t>sójový</t>
    </r>
    <r>
      <rPr>
        <sz val="5"/>
        <color theme="1"/>
        <rFont val="Calibri"/>
        <family val="2"/>
        <charset val="238"/>
        <scheme val="minor"/>
      </rPr>
      <t xml:space="preserve"> </t>
    </r>
    <r>
      <rPr>
        <b/>
        <sz val="5"/>
        <color theme="1"/>
        <rFont val="Calibri"/>
        <family val="2"/>
        <charset val="238"/>
        <scheme val="minor"/>
      </rPr>
      <t>lecitín</t>
    </r>
    <r>
      <rPr>
        <sz val="5"/>
        <color theme="1"/>
        <rFont val="Calibri"/>
        <family val="2"/>
        <charset val="238"/>
        <scheme val="minor"/>
      </rPr>
      <t xml:space="preserve">, E 471), </t>
    </r>
    <r>
      <rPr>
        <b/>
        <sz val="5"/>
        <color theme="1"/>
        <rFont val="Calibri"/>
        <family val="2"/>
        <charset val="238"/>
        <scheme val="minor"/>
      </rPr>
      <t>mliečna</t>
    </r>
    <r>
      <rPr>
        <sz val="5"/>
        <color theme="1"/>
        <rFont val="Calibri"/>
        <family val="2"/>
        <charset val="238"/>
        <scheme val="minor"/>
      </rPr>
      <t xml:space="preserve"> </t>
    </r>
    <r>
      <rPr>
        <b/>
        <sz val="5"/>
        <color theme="1"/>
        <rFont val="Calibri"/>
        <family val="2"/>
        <charset val="238"/>
        <scheme val="minor"/>
      </rPr>
      <t>bielkovina</t>
    </r>
    <r>
      <rPr>
        <sz val="5"/>
        <color theme="1"/>
        <rFont val="Calibri"/>
        <family val="2"/>
        <charset val="238"/>
        <scheme val="minor"/>
      </rPr>
      <t>, soľ, aróma, regulátory kyslosti (E 340ii, E 331iii), farbivo E 160a], korpus medový 20 % [</t>
    </r>
    <r>
      <rPr>
        <b/>
        <sz val="5"/>
        <color theme="1"/>
        <rFont val="Calibri"/>
        <family val="2"/>
        <charset val="238"/>
        <scheme val="minor"/>
      </rPr>
      <t>pšeničná</t>
    </r>
    <r>
      <rPr>
        <sz val="5"/>
        <color theme="1"/>
        <rFont val="Calibri"/>
        <family val="2"/>
        <charset val="238"/>
        <scheme val="minor"/>
      </rPr>
      <t xml:space="preserve"> </t>
    </r>
    <r>
      <rPr>
        <b/>
        <sz val="5"/>
        <color theme="1"/>
        <rFont val="Calibri"/>
        <family val="2"/>
        <charset val="238"/>
        <scheme val="minor"/>
      </rPr>
      <t>múka</t>
    </r>
    <r>
      <rPr>
        <sz val="5"/>
        <color theme="1"/>
        <rFont val="Calibri"/>
        <family val="2"/>
        <charset val="238"/>
        <scheme val="minor"/>
      </rPr>
      <t xml:space="preserve">, cukor, pitná voda,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xml:space="preserve">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xml:space="preserve">, pitná voda, konzervačná látka E 202, regulátor kyslosti E 330) med 5 %, rastlinný tuk (rastlinný olej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kypriaca látka E 500ii], krém [pitná voda, cukor, cukor vanilínový (cukor, aróma etylvanilín),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vaječné</t>
    </r>
    <r>
      <rPr>
        <sz val="5"/>
        <color theme="1"/>
        <rFont val="Calibri"/>
        <family val="2"/>
        <charset val="238"/>
        <scheme val="minor"/>
      </rPr>
      <t xml:space="preserve"> </t>
    </r>
    <r>
      <rPr>
        <b/>
        <sz val="5"/>
        <color theme="1"/>
        <rFont val="Calibri"/>
        <family val="2"/>
        <charset val="238"/>
        <scheme val="minor"/>
      </rPr>
      <t>bielka</t>
    </r>
    <r>
      <rPr>
        <sz val="5"/>
        <color theme="1"/>
        <rFont val="Calibri"/>
        <family val="2"/>
        <charset val="238"/>
        <scheme val="minor"/>
      </rPr>
      <t xml:space="preserve">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vaječné</t>
    </r>
    <r>
      <rPr>
        <sz val="5"/>
        <color theme="1"/>
        <rFont val="Calibri"/>
        <family val="2"/>
        <charset val="238"/>
        <scheme val="minor"/>
      </rPr>
      <t xml:space="preserve"> </t>
    </r>
    <r>
      <rPr>
        <b/>
        <sz val="5"/>
        <color theme="1"/>
        <rFont val="Calibri"/>
        <family val="2"/>
        <charset val="238"/>
        <scheme val="minor"/>
      </rPr>
      <t>bielka</t>
    </r>
    <r>
      <rPr>
        <sz val="5"/>
        <color theme="1"/>
        <rFont val="Calibri"/>
        <family val="2"/>
        <charset val="238"/>
        <scheme val="minor"/>
      </rPr>
      <t xml:space="preserve">, regulátor kyslosti E 330, stabilizátory /E 415, E 1505/)], poleva tmavá [poleva tmavá (cukor,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t>
    </r>
    <r>
      <rPr>
        <sz val="5"/>
        <color theme="1"/>
        <rFont val="Calibri"/>
        <family val="2"/>
        <charset val="238"/>
        <scheme val="minor"/>
      </rPr>
      <t xml:space="preserve"> </t>
    </r>
    <r>
      <rPr>
        <b/>
        <sz val="5"/>
        <color theme="1"/>
        <rFont val="Calibri"/>
        <family val="2"/>
        <charset val="238"/>
        <scheme val="minor"/>
      </rPr>
      <t>lecitín</t>
    </r>
    <r>
      <rPr>
        <sz val="5"/>
        <color theme="1"/>
        <rFont val="Calibri"/>
        <family val="2"/>
        <charset val="238"/>
        <scheme val="minor"/>
      </rPr>
      <t>, E 476/, vanilkový extrakt), rafinovaný rastlinný olej palmový].</t>
    </r>
  </si>
  <si>
    <t>Krehulka 40g</t>
  </si>
  <si>
    <r>
      <rPr>
        <b/>
        <sz val="5"/>
        <color rgb="FF000000"/>
        <rFont val="Calibri"/>
        <family val="2"/>
        <charset val="238"/>
        <scheme val="minor"/>
      </rPr>
      <t xml:space="preserve">Zloženie: </t>
    </r>
    <r>
      <rPr>
        <sz val="5"/>
        <color rgb="FF000000"/>
        <rFont val="Calibri"/>
        <family val="2"/>
        <charset val="238"/>
        <scheme val="minor"/>
      </rPr>
      <t xml:space="preserve">krém [pitná voda, rastlinný tuk </t>
    </r>
    <r>
      <rPr>
        <sz val="5"/>
        <color theme="1"/>
        <rFont val="Calibri"/>
        <family val="2"/>
        <charset val="238"/>
        <scheme val="minor"/>
      </rPr>
      <t xml:space="preserve">rastlinný olej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emulgátory /E 322, E 471/, aróma, konzervačná látka E 202, antioxidanty /E 304, E 306/, regulátor kyslosti E 330, farbivo E 160a</t>
    </r>
    <r>
      <rPr>
        <sz val="5"/>
        <color rgb="FF000000"/>
        <rFont val="Calibri"/>
        <family val="2"/>
        <charset val="238"/>
        <scheme val="minor"/>
      </rPr>
      <t xml:space="preserve">), cukrárska zmes (cukor, škroby / kukuričný, </t>
    </r>
    <r>
      <rPr>
        <b/>
        <sz val="5"/>
        <color rgb="FF000000"/>
        <rFont val="Calibri"/>
        <family val="2"/>
        <charset val="238"/>
        <scheme val="minor"/>
      </rPr>
      <t>pšeničný/</t>
    </r>
    <r>
      <rPr>
        <sz val="5"/>
        <color rgb="FF000000"/>
        <rFont val="Calibri"/>
        <family val="2"/>
        <charset val="238"/>
        <scheme val="minor"/>
      </rPr>
      <t xml:space="preserve">, modifikovaný škrob, </t>
    </r>
    <r>
      <rPr>
        <b/>
        <sz val="5"/>
        <color rgb="FF000000"/>
        <rFont val="Calibri"/>
        <family val="2"/>
        <charset val="238"/>
        <scheme val="minor"/>
      </rPr>
      <t>sušené mlieko</t>
    </r>
    <r>
      <rPr>
        <sz val="5"/>
        <color rgb="FF000000"/>
        <rFont val="Calibri"/>
        <family val="2"/>
        <charset val="238"/>
        <scheme val="minor"/>
      </rPr>
      <t>, maltodextrín, emulgátor E 471, farbivo E 160a), cukrárska zmes (</t>
    </r>
    <r>
      <rPr>
        <b/>
        <sz val="5"/>
        <color rgb="FF000000"/>
        <rFont val="Calibri"/>
        <family val="2"/>
        <charset val="238"/>
        <scheme val="minor"/>
      </rPr>
      <t>mlieko</t>
    </r>
    <r>
      <rPr>
        <sz val="5"/>
        <color rgb="FF000000"/>
        <rFont val="Calibri"/>
        <family val="2"/>
        <charset val="238"/>
        <scheme val="minor"/>
      </rPr>
      <t xml:space="preserve">, cukor, </t>
    </r>
    <r>
      <rPr>
        <b/>
        <sz val="5"/>
        <color rgb="FF000000"/>
        <rFont val="Calibri"/>
        <family val="2"/>
        <charset val="238"/>
        <scheme val="minor"/>
      </rPr>
      <t>sušené mlieko</t>
    </r>
    <r>
      <rPr>
        <sz val="5"/>
        <color rgb="FF000000"/>
        <rFont val="Calibri"/>
        <family val="2"/>
        <charset val="238"/>
        <scheme val="minor"/>
      </rPr>
      <t xml:space="preserve">, emulgátor E 472b, farbivo E 100, aróma etylvanilín), cukor vanilínový (cukor, aróma etylvanilín)], korpus [cukor, pitná voda, cukor práškový (cukor, pitná voda, zemiakový škrob), </t>
    </r>
    <r>
      <rPr>
        <b/>
        <sz val="5"/>
        <color rgb="FF000000"/>
        <rFont val="Calibri"/>
        <family val="2"/>
        <charset val="238"/>
        <scheme val="minor"/>
      </rPr>
      <t>arašidy</t>
    </r>
    <r>
      <rPr>
        <sz val="5"/>
        <color rgb="FF000000"/>
        <rFont val="Calibri"/>
        <family val="2"/>
        <charset val="238"/>
        <scheme val="minor"/>
      </rPr>
      <t xml:space="preserve">, </t>
    </r>
    <r>
      <rPr>
        <b/>
        <sz val="5"/>
        <color rgb="FF000000"/>
        <rFont val="Calibri"/>
        <family val="2"/>
        <charset val="238"/>
        <scheme val="minor"/>
      </rPr>
      <t>pšeničná múka</t>
    </r>
    <r>
      <rPr>
        <sz val="5"/>
        <color rgb="FF000000"/>
        <rFont val="Calibri"/>
        <family val="2"/>
        <charset val="238"/>
        <scheme val="minor"/>
      </rPr>
      <t xml:space="preserve">, </t>
    </r>
    <r>
      <rPr>
        <b/>
        <sz val="5"/>
        <color rgb="FF000000"/>
        <rFont val="Calibri"/>
        <family val="2"/>
        <charset val="238"/>
        <scheme val="minor"/>
      </rPr>
      <t>sušené vaječné bielka</t>
    </r>
    <r>
      <rPr>
        <sz val="5"/>
        <color rgb="FF000000"/>
        <rFont val="Calibri"/>
        <family val="2"/>
        <charset val="238"/>
        <scheme val="minor"/>
      </rPr>
      <t xml:space="preserve">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vaječné</t>
    </r>
    <r>
      <rPr>
        <sz val="5"/>
        <color theme="1"/>
        <rFont val="Calibri"/>
        <family val="2"/>
        <charset val="238"/>
        <scheme val="minor"/>
      </rPr>
      <t xml:space="preserve"> </t>
    </r>
    <r>
      <rPr>
        <b/>
        <sz val="5"/>
        <color theme="1"/>
        <rFont val="Calibri"/>
        <family val="2"/>
        <charset val="238"/>
        <scheme val="minor"/>
      </rPr>
      <t>bielka</t>
    </r>
    <r>
      <rPr>
        <sz val="5"/>
        <color theme="1"/>
        <rFont val="Calibri"/>
        <family val="2"/>
        <charset val="238"/>
        <scheme val="minor"/>
      </rPr>
      <t>, regulátor kyslosti E 330, stabilizátory /E 415, E 1505/</t>
    </r>
    <r>
      <rPr>
        <sz val="5"/>
        <color rgb="FF000000"/>
        <rFont val="Calibri"/>
        <family val="2"/>
        <charset val="238"/>
        <scheme val="minor"/>
      </rPr>
      <t>),] krém [cukor, rastlinný krém (</t>
    </r>
    <r>
      <rPr>
        <sz val="5"/>
        <color theme="1"/>
        <rFont val="Calibri"/>
        <family val="2"/>
        <charset val="238"/>
        <scheme val="minor"/>
      </rPr>
      <t xml:space="preserve">pitná voda, čiastočne hydrogenovaný rastlinný olej palmový, cukor, stabilizátory (E 420ii, E 460i, E 466), emulgátory (E 472b, </t>
    </r>
    <r>
      <rPr>
        <b/>
        <sz val="5"/>
        <color theme="1"/>
        <rFont val="Calibri"/>
        <family val="2"/>
        <charset val="238"/>
        <scheme val="minor"/>
      </rPr>
      <t>sójový</t>
    </r>
    <r>
      <rPr>
        <sz val="5"/>
        <color theme="1"/>
        <rFont val="Calibri"/>
        <family val="2"/>
        <charset val="238"/>
        <scheme val="minor"/>
      </rPr>
      <t xml:space="preserve"> </t>
    </r>
    <r>
      <rPr>
        <b/>
        <sz val="5"/>
        <color theme="1"/>
        <rFont val="Calibri"/>
        <family val="2"/>
        <charset val="238"/>
        <scheme val="minor"/>
      </rPr>
      <t>lecitín</t>
    </r>
    <r>
      <rPr>
        <sz val="5"/>
        <color theme="1"/>
        <rFont val="Calibri"/>
        <family val="2"/>
        <charset val="238"/>
        <scheme val="minor"/>
      </rPr>
      <t xml:space="preserve">, E 471), </t>
    </r>
    <r>
      <rPr>
        <b/>
        <sz val="5"/>
        <color theme="1"/>
        <rFont val="Calibri"/>
        <family val="2"/>
        <charset val="238"/>
        <scheme val="minor"/>
      </rPr>
      <t>mliečna</t>
    </r>
    <r>
      <rPr>
        <sz val="5"/>
        <color theme="1"/>
        <rFont val="Calibri"/>
        <family val="2"/>
        <charset val="238"/>
        <scheme val="minor"/>
      </rPr>
      <t xml:space="preserve"> </t>
    </r>
    <r>
      <rPr>
        <b/>
        <sz val="5"/>
        <color theme="1"/>
        <rFont val="Calibri"/>
        <family val="2"/>
        <charset val="238"/>
        <scheme val="minor"/>
      </rPr>
      <t>bielkovina</t>
    </r>
    <r>
      <rPr>
        <sz val="5"/>
        <color theme="1"/>
        <rFont val="Calibri"/>
        <family val="2"/>
        <charset val="238"/>
        <scheme val="minor"/>
      </rPr>
      <t>, soľ, aróma, regulátory kyslosti (E 340ii, E 331iii), farbivo E 160a</t>
    </r>
    <r>
      <rPr>
        <sz val="5"/>
        <color rgb="FF000000"/>
        <rFont val="Calibri"/>
        <family val="2"/>
        <charset val="238"/>
        <scheme val="minor"/>
      </rPr>
      <t xml:space="preserve">), </t>
    </r>
    <r>
      <rPr>
        <sz val="5"/>
        <color theme="1"/>
        <rFont val="Calibri"/>
        <family val="2"/>
        <charset val="238"/>
        <scheme val="minor"/>
      </rPr>
      <t>rafinovaný rastlinný olej palmový</t>
    </r>
    <r>
      <rPr>
        <sz val="5"/>
        <color rgb="FF000000"/>
        <rFont val="Calibri"/>
        <family val="2"/>
        <charset val="238"/>
        <scheme val="minor"/>
      </rPr>
      <t xml:space="preserve">, </t>
    </r>
    <r>
      <rPr>
        <b/>
        <sz val="5"/>
        <color rgb="FF000000"/>
        <rFont val="Calibri"/>
        <family val="2"/>
        <charset val="238"/>
        <scheme val="minor"/>
      </rPr>
      <t>sójová múka</t>
    </r>
    <r>
      <rPr>
        <sz val="5"/>
        <color rgb="FF000000"/>
        <rFont val="Calibri"/>
        <family val="2"/>
        <charset val="238"/>
        <scheme val="minor"/>
      </rPr>
      <t>, pitná voda].</t>
    </r>
  </si>
  <si>
    <t>Pité jablkové 67 g</t>
  </si>
  <si>
    <r>
      <rPr>
        <b/>
        <sz val="5"/>
        <color theme="3"/>
        <rFont val="Calibri"/>
        <family val="2"/>
        <charset val="238"/>
        <scheme val="minor"/>
      </rPr>
      <t>Zloženie:</t>
    </r>
    <r>
      <rPr>
        <sz val="5"/>
        <color theme="3"/>
        <rFont val="Calibri"/>
        <family val="2"/>
        <charset val="238"/>
        <scheme val="minor"/>
      </rPr>
      <t xml:space="preserve"> náplň jablková 50 % [kocky jablkové 82 % (jablká 99 %, kyselina E 330, konzervačná látka E 223 /obsahuje </t>
    </r>
    <r>
      <rPr>
        <b/>
        <sz val="5"/>
        <color theme="3"/>
        <rFont val="Calibri"/>
        <family val="2"/>
        <charset val="238"/>
        <scheme val="minor"/>
      </rPr>
      <t>oxid siričitý</t>
    </r>
    <r>
      <rPr>
        <sz val="5"/>
        <color theme="3"/>
        <rFont val="Calibri"/>
        <family val="2"/>
        <charset val="238"/>
        <scheme val="minor"/>
      </rPr>
      <t>/), cukor, škorica mletá], korpus linecký [</t>
    </r>
    <r>
      <rPr>
        <b/>
        <sz val="5"/>
        <color theme="3"/>
        <rFont val="Calibri"/>
        <family val="2"/>
        <charset val="238"/>
        <scheme val="minor"/>
      </rPr>
      <t>pšeničná múka</t>
    </r>
    <r>
      <rPr>
        <sz val="5"/>
        <color theme="3"/>
        <rFont val="Calibri"/>
        <family val="2"/>
        <charset val="238"/>
        <scheme val="minor"/>
      </rPr>
      <t xml:space="preserve">, rastlinný tuk (rastlinný olej /palmový, kokosový, repkový/, pitná voda, </t>
    </r>
    <r>
      <rPr>
        <b/>
        <sz val="5"/>
        <color theme="3"/>
        <rFont val="Calibri"/>
        <family val="2"/>
        <charset val="238"/>
        <scheme val="minor"/>
      </rPr>
      <t>acidofilné odstredené</t>
    </r>
    <r>
      <rPr>
        <sz val="5"/>
        <color theme="3"/>
        <rFont val="Calibri"/>
        <family val="2"/>
        <charset val="238"/>
        <scheme val="minor"/>
      </rPr>
      <t xml:space="preserve"> </t>
    </r>
    <r>
      <rPr>
        <b/>
        <sz val="5"/>
        <color theme="3"/>
        <rFont val="Calibri"/>
        <family val="2"/>
        <charset val="238"/>
        <scheme val="minor"/>
      </rPr>
      <t>mlieko</t>
    </r>
    <r>
      <rPr>
        <sz val="5"/>
        <color theme="3"/>
        <rFont val="Calibri"/>
        <family val="2"/>
        <charset val="238"/>
        <scheme val="minor"/>
      </rPr>
      <t>, emulgátory /E 322, E 471/, aróma, konzervačná látka E 202, antioxidanty /E 304, E 306/, regulátor kyslosti E 330, farbivo E 160a), cukor práškový (cukor, pitná voda, zemiakový škrob),</t>
    </r>
    <r>
      <rPr>
        <b/>
        <sz val="5"/>
        <color theme="3"/>
        <rFont val="Calibri"/>
        <family val="2"/>
        <charset val="238"/>
        <scheme val="minor"/>
      </rPr>
      <t xml:space="preserve"> vaječná melanž</t>
    </r>
    <r>
      <rPr>
        <sz val="5"/>
        <color theme="3"/>
        <rFont val="Calibri"/>
        <family val="2"/>
        <charset val="238"/>
        <scheme val="minor"/>
      </rPr>
      <t xml:space="preserve"> (</t>
    </r>
    <r>
      <rPr>
        <b/>
        <sz val="5"/>
        <color theme="3"/>
        <rFont val="Calibri"/>
        <family val="2"/>
        <charset val="238"/>
        <scheme val="minor"/>
      </rPr>
      <t>vaječná</t>
    </r>
    <r>
      <rPr>
        <sz val="5"/>
        <color theme="3"/>
        <rFont val="Calibri"/>
        <family val="2"/>
        <charset val="238"/>
        <scheme val="minor"/>
      </rPr>
      <t xml:space="preserve"> </t>
    </r>
    <r>
      <rPr>
        <b/>
        <sz val="5"/>
        <color theme="3"/>
        <rFont val="Calibri"/>
        <family val="2"/>
        <charset val="238"/>
        <scheme val="minor"/>
      </rPr>
      <t>melanž</t>
    </r>
    <r>
      <rPr>
        <sz val="5"/>
        <color theme="3"/>
        <rFont val="Calibri"/>
        <family val="2"/>
        <charset val="238"/>
        <scheme val="minor"/>
      </rPr>
      <t xml:space="preserve">, pitná voda, konzervačná látka E 202, regulátor kyslosti E 330), kypriace látky (E 500ii,E 450i), rastlinný olej slnečnicový], cukor dekoračný (dextróza /obsahuje </t>
    </r>
    <r>
      <rPr>
        <b/>
        <sz val="5"/>
        <color theme="3"/>
        <rFont val="Calibri"/>
        <family val="2"/>
        <charset val="238"/>
        <scheme val="minor"/>
      </rPr>
      <t>glutén</t>
    </r>
    <r>
      <rPr>
        <sz val="5"/>
        <color theme="3"/>
        <rFont val="Calibri"/>
        <family val="2"/>
        <charset val="238"/>
        <scheme val="minor"/>
      </rPr>
      <t xml:space="preserve">/, zemiakový škrob, úplne hydrogenovaný rastlinný tuk palmový, rastlinný tuk palmový, </t>
    </r>
    <r>
      <rPr>
        <b/>
        <sz val="5"/>
        <color theme="3"/>
        <rFont val="Calibri"/>
        <family val="2"/>
        <charset val="238"/>
        <scheme val="minor"/>
      </rPr>
      <t>pšeničný škrob</t>
    </r>
    <r>
      <rPr>
        <sz val="5"/>
        <color theme="3"/>
        <rFont val="Calibri"/>
        <family val="2"/>
        <charset val="238"/>
        <scheme val="minor"/>
      </rPr>
      <t>, aróma).</t>
    </r>
  </si>
  <si>
    <t>Kávové zrná 40g</t>
  </si>
  <si>
    <r>
      <rPr>
        <b/>
        <sz val="5"/>
        <color theme="3"/>
        <rFont val="Calibri"/>
        <family val="2"/>
        <charset val="238"/>
        <scheme val="minor"/>
      </rPr>
      <t xml:space="preserve">Zloženie: </t>
    </r>
    <r>
      <rPr>
        <sz val="5"/>
        <color theme="3"/>
        <rFont val="Calibri"/>
        <family val="2"/>
        <charset val="238"/>
        <scheme val="minor"/>
      </rPr>
      <t xml:space="preserve">modelovacia hmota [cukor práškový (cukor, pitná voda, zemiakový škrob), cukrárska hmota (cukor, glukózový sirup, pitná voda), </t>
    </r>
    <r>
      <rPr>
        <b/>
        <sz val="5"/>
        <color theme="3"/>
        <rFont val="Calibri"/>
        <family val="2"/>
        <charset val="238"/>
        <scheme val="minor"/>
      </rPr>
      <t>sušené mlieko</t>
    </r>
    <r>
      <rPr>
        <sz val="5"/>
        <color theme="3"/>
        <rFont val="Calibri"/>
        <family val="2"/>
        <charset val="238"/>
        <scheme val="minor"/>
      </rPr>
      <t xml:space="preserve">, rastlinný olej palmový, pitná voda], náplň kávová 35 % [poleva tmavá (cukor, čiastočne hydrogenovaný rastlinný tuk /palmový, </t>
    </r>
    <r>
      <rPr>
        <b/>
        <sz val="5"/>
        <color theme="3"/>
        <rFont val="Calibri"/>
        <family val="2"/>
        <charset val="238"/>
        <scheme val="minor"/>
      </rPr>
      <t>sójový</t>
    </r>
    <r>
      <rPr>
        <sz val="5"/>
        <color theme="3"/>
        <rFont val="Calibri"/>
        <family val="2"/>
        <charset val="238"/>
        <scheme val="minor"/>
      </rPr>
      <t>, repkový, shea olej/, kakaový prášok so zníženým množstvom tuku, emulgátory /</t>
    </r>
    <r>
      <rPr>
        <b/>
        <sz val="5"/>
        <color theme="3"/>
        <rFont val="Calibri"/>
        <family val="2"/>
        <charset val="238"/>
        <scheme val="minor"/>
      </rPr>
      <t>sójový lecitín</t>
    </r>
    <r>
      <rPr>
        <sz val="5"/>
        <color theme="3"/>
        <rFont val="Calibri"/>
        <family val="2"/>
        <charset val="238"/>
        <scheme val="minor"/>
      </rPr>
      <t>, E 476/, vanilkový extrakt), rastlinný krém (</t>
    </r>
    <r>
      <rPr>
        <b/>
        <sz val="5"/>
        <color theme="3"/>
        <rFont val="Calibri"/>
        <family val="2"/>
        <charset val="238"/>
        <scheme val="minor"/>
      </rPr>
      <t>cmar</t>
    </r>
    <r>
      <rPr>
        <sz val="5"/>
        <color theme="3"/>
        <rFont val="Calibri"/>
        <family val="2"/>
        <charset val="238"/>
        <scheme val="minor"/>
      </rPr>
      <t xml:space="preserve">, čiastočne hydrogenovaný rastlinný olej palmový, </t>
    </r>
    <r>
      <rPr>
        <b/>
        <sz val="5"/>
        <color theme="3"/>
        <rFont val="Calibri"/>
        <family val="2"/>
        <charset val="238"/>
        <scheme val="minor"/>
      </rPr>
      <t>smotana</t>
    </r>
    <r>
      <rPr>
        <sz val="5"/>
        <color theme="3"/>
        <rFont val="Calibri"/>
        <family val="2"/>
        <charset val="238"/>
        <scheme val="minor"/>
      </rPr>
      <t xml:space="preserve">, rastlinný olej palmový, </t>
    </r>
    <r>
      <rPr>
        <b/>
        <sz val="5"/>
        <color theme="3"/>
        <rFont val="Calibri"/>
        <family val="2"/>
        <charset val="238"/>
        <scheme val="minor"/>
      </rPr>
      <t>sušený cmar</t>
    </r>
    <r>
      <rPr>
        <sz val="5"/>
        <color theme="3"/>
        <rFont val="Calibri"/>
        <family val="2"/>
        <charset val="238"/>
        <scheme val="minor"/>
      </rPr>
      <t>, emulgátory /E 472b, E 475, E 435, E 471, E 433/, stabilizátory /E 410, E 407/, soľ, aróma /</t>
    </r>
    <r>
      <rPr>
        <b/>
        <sz val="5"/>
        <color theme="3"/>
        <rFont val="Calibri"/>
        <family val="2"/>
        <charset val="238"/>
        <scheme val="minor"/>
      </rPr>
      <t>obsahuje mlieko</t>
    </r>
    <r>
      <rPr>
        <sz val="5"/>
        <color theme="3"/>
        <rFont val="Calibri"/>
        <family val="2"/>
        <charset val="238"/>
        <scheme val="minor"/>
      </rPr>
      <t xml:space="preserve">/, farbivo E 160a), kávová pasta 8 % (rastlinný tuk /palmový, čiastočne hydrogenovaný rastlinný tuk palmový/, pražená káva 26 %, cukor, aróma)], poleva tmavá [poleva tmavá (cukor, čiastočne hydrogenovaný rastlinný tuk /palmový, </t>
    </r>
    <r>
      <rPr>
        <b/>
        <sz val="5"/>
        <color theme="3"/>
        <rFont val="Calibri"/>
        <family val="2"/>
        <charset val="238"/>
        <scheme val="minor"/>
      </rPr>
      <t>sójový</t>
    </r>
    <r>
      <rPr>
        <sz val="5"/>
        <color theme="3"/>
        <rFont val="Calibri"/>
        <family val="2"/>
        <charset val="238"/>
        <scheme val="minor"/>
      </rPr>
      <t>, repkový, shea olej/, kakaový prášok so zníženým množstvom tuku, emulgátory /</t>
    </r>
    <r>
      <rPr>
        <b/>
        <sz val="5"/>
        <color theme="3"/>
        <rFont val="Calibri"/>
        <family val="2"/>
        <charset val="238"/>
        <scheme val="minor"/>
      </rPr>
      <t>sójový lecitín</t>
    </r>
    <r>
      <rPr>
        <sz val="5"/>
        <color theme="3"/>
        <rFont val="Calibri"/>
        <family val="2"/>
        <charset val="238"/>
        <scheme val="minor"/>
      </rPr>
      <t xml:space="preserve">, E 476/, vanilkový extrakt), rastlinný olej palmový], cukor práškový (cukor, pitná voda, zemiakový škrob).  </t>
    </r>
    <r>
      <rPr>
        <b/>
        <sz val="5"/>
        <color theme="3"/>
        <rFont val="Calibri"/>
        <family val="2"/>
        <charset val="238"/>
        <scheme val="minor"/>
      </rPr>
      <t xml:space="preserve"> </t>
    </r>
  </si>
  <si>
    <t xml:space="preserve">Kokosky plnené  60 g </t>
  </si>
  <si>
    <r>
      <rPr>
        <b/>
        <sz val="5"/>
        <color theme="1"/>
        <rFont val="Calibri"/>
        <family val="2"/>
        <charset val="238"/>
        <scheme val="minor"/>
      </rPr>
      <t xml:space="preserve">Zloženie: </t>
    </r>
    <r>
      <rPr>
        <sz val="5"/>
        <color theme="1"/>
        <rFont val="Calibri"/>
        <family val="2"/>
        <charset val="238"/>
        <scheme val="minor"/>
      </rPr>
      <t xml:space="preserve">korpus kokosový 30 % [cukor, kokos 25 %, pitná voda, </t>
    </r>
    <r>
      <rPr>
        <b/>
        <sz val="5"/>
        <color theme="1"/>
        <rFont val="Calibri"/>
        <family val="2"/>
        <charset val="238"/>
        <scheme val="minor"/>
      </rPr>
      <t>sušený</t>
    </r>
    <r>
      <rPr>
        <sz val="5"/>
        <color theme="1"/>
        <rFont val="Calibri"/>
        <family val="2"/>
        <charset val="238"/>
        <scheme val="minor"/>
      </rPr>
      <t xml:space="preserve"> </t>
    </r>
    <r>
      <rPr>
        <b/>
        <sz val="5"/>
        <color theme="1"/>
        <rFont val="Calibri"/>
        <family val="2"/>
        <charset val="238"/>
        <scheme val="minor"/>
      </rPr>
      <t>vaječný bielok</t>
    </r>
    <r>
      <rPr>
        <sz val="5"/>
        <color theme="1"/>
        <rFont val="Calibri"/>
        <family val="2"/>
        <charset val="238"/>
        <scheme val="minor"/>
      </rPr>
      <t xml:space="preserve">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vaječné</t>
    </r>
    <r>
      <rPr>
        <sz val="5"/>
        <color theme="1"/>
        <rFont val="Calibri"/>
        <family val="2"/>
        <charset val="238"/>
        <scheme val="minor"/>
      </rPr>
      <t xml:space="preserve"> </t>
    </r>
    <r>
      <rPr>
        <b/>
        <sz val="5"/>
        <color theme="1"/>
        <rFont val="Calibri"/>
        <family val="2"/>
        <charset val="238"/>
        <scheme val="minor"/>
      </rPr>
      <t>bielka</t>
    </r>
    <r>
      <rPr>
        <sz val="5"/>
        <color theme="1"/>
        <rFont val="Calibri"/>
        <family val="2"/>
        <charset val="238"/>
        <scheme val="minor"/>
      </rPr>
      <t xml:space="preserve">, regulátor kyslosti E 330, stabilizátory /E 415, E 1505/), ovocná zmes (ovocný pretlak jablkový, cukor, glukózo-fruktózový sirup, ovocné pretlaky /višňa, arónia/, kyselina E 330, želírujúca látka E 440, aróma, pitná voda)], náplň kakaová 25 % [rastlinný tuk (rastlinný olej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pitná voda, cukrárska zmes (cukor, škroby /kukuričný, </t>
    </r>
    <r>
      <rPr>
        <b/>
        <sz val="5"/>
        <color theme="1"/>
        <rFont val="Calibri"/>
        <family val="2"/>
        <charset val="238"/>
        <scheme val="minor"/>
      </rPr>
      <t>pšeničný</t>
    </r>
    <r>
      <rPr>
        <sz val="5"/>
        <color theme="1"/>
        <rFont val="Calibri"/>
        <family val="2"/>
        <charset val="238"/>
        <scheme val="minor"/>
      </rPr>
      <t xml:space="preserve">/, modifikovaný škrob, </t>
    </r>
    <r>
      <rPr>
        <b/>
        <sz val="5"/>
        <color theme="1"/>
        <rFont val="Calibri"/>
        <family val="2"/>
        <charset val="238"/>
        <scheme val="minor"/>
      </rPr>
      <t>sušené mlieko</t>
    </r>
    <r>
      <rPr>
        <sz val="5"/>
        <color theme="1"/>
        <rFont val="Calibri"/>
        <family val="2"/>
        <charset val="238"/>
        <scheme val="minor"/>
      </rPr>
      <t>, maltodextrín, emulgátor E 471, farbivo E 160a), kakaový prášok so zníženým množstvom tuku 3,5 %], korpus linecký [</t>
    </r>
    <r>
      <rPr>
        <b/>
        <sz val="5"/>
        <color theme="1"/>
        <rFont val="Calibri"/>
        <family val="2"/>
        <charset val="238"/>
        <scheme val="minor"/>
      </rPr>
      <t>pšeničná múka</t>
    </r>
    <r>
      <rPr>
        <sz val="5"/>
        <color theme="1"/>
        <rFont val="Calibri"/>
        <family val="2"/>
        <charset val="238"/>
        <scheme val="minor"/>
      </rPr>
      <t xml:space="preserve">, rastlinný tuk (rastlinný olej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cukor práškový (cukor, pitná voda, zemiakový škrob), </t>
    </r>
    <r>
      <rPr>
        <b/>
        <sz val="5"/>
        <color theme="1"/>
        <rFont val="Calibri"/>
        <family val="2"/>
        <charset val="238"/>
        <scheme val="minor"/>
      </rPr>
      <t>vaječná melanž</t>
    </r>
    <r>
      <rPr>
        <sz val="5"/>
        <color theme="1"/>
        <rFont val="Calibri"/>
        <family val="2"/>
        <charset val="238"/>
        <scheme val="minor"/>
      </rPr>
      <t xml:space="preserve"> (</t>
    </r>
    <r>
      <rPr>
        <b/>
        <sz val="5"/>
        <color theme="1"/>
        <rFont val="Calibri"/>
        <family val="2"/>
        <charset val="238"/>
        <scheme val="minor"/>
      </rPr>
      <t>vaječná melanž</t>
    </r>
    <r>
      <rPr>
        <sz val="5"/>
        <color theme="1"/>
        <rFont val="Calibri"/>
        <family val="2"/>
        <charset val="238"/>
        <scheme val="minor"/>
      </rPr>
      <t xml:space="preserve">, pitná voda, konzervačná látka E 202, regulátor kyslosti E 330), cukor vanilínový (cukor, aróma etylvanilín), kypriace látky (E 500ii,E 450i), rastlinný olej slnečnicový], náplň ovocná (ovocný pretlak jablkový, cukor, glukózo-fruktózový sirup, ovocné pretlaky /višňa, arónia/, kyselina E 330, želírujúca látka E 440, aróma, pitná voda), poleva tmavá [poleva tmavá (cukor,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 lecitín</t>
    </r>
    <r>
      <rPr>
        <sz val="5"/>
        <color theme="1"/>
        <rFont val="Calibri"/>
        <family val="2"/>
        <charset val="238"/>
        <scheme val="minor"/>
      </rPr>
      <t>, E 476/, vanilkový extrakt), rastlinný olej palmový].</t>
    </r>
  </si>
  <si>
    <t>Špic 40 g</t>
  </si>
  <si>
    <r>
      <rPr>
        <b/>
        <sz val="5"/>
        <color theme="1"/>
        <rFont val="Calibri"/>
        <family val="2"/>
        <charset val="238"/>
        <scheme val="minor"/>
      </rPr>
      <t>Zloženie:</t>
    </r>
    <r>
      <rPr>
        <sz val="5"/>
        <color theme="1"/>
        <rFont val="Calibri"/>
        <family val="2"/>
        <charset val="238"/>
        <scheme val="minor"/>
      </rPr>
      <t xml:space="preserve"> krém [rastlinný tuk (rastlinné oleje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poleva tmavá (cukor,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 lecitín</t>
    </r>
    <r>
      <rPr>
        <sz val="5"/>
        <color theme="1"/>
        <rFont val="Calibri"/>
        <family val="2"/>
        <charset val="238"/>
        <scheme val="minor"/>
      </rPr>
      <t xml:space="preserve">, E 476/, vanilkový extrakt), pitná voda, cukor, </t>
    </r>
    <r>
      <rPr>
        <b/>
        <sz val="5"/>
        <color theme="1"/>
        <rFont val="Calibri"/>
        <family val="2"/>
        <charset val="238"/>
        <scheme val="minor"/>
      </rPr>
      <t>sójová múka</t>
    </r>
    <r>
      <rPr>
        <sz val="5"/>
        <color theme="1"/>
        <rFont val="Calibri"/>
        <family val="2"/>
        <charset val="238"/>
        <scheme val="minor"/>
      </rPr>
      <t>, kakaový prášok so zníženým množstvom tuku], korpus [</t>
    </r>
    <r>
      <rPr>
        <b/>
        <sz val="5"/>
        <color theme="1"/>
        <rFont val="Calibri"/>
        <family val="2"/>
        <charset val="238"/>
        <scheme val="minor"/>
      </rPr>
      <t>vaječný bielok</t>
    </r>
    <r>
      <rPr>
        <sz val="5"/>
        <color theme="1"/>
        <rFont val="Calibri"/>
        <family val="2"/>
        <charset val="238"/>
        <scheme val="minor"/>
      </rPr>
      <t xml:space="preserve"> (</t>
    </r>
    <r>
      <rPr>
        <b/>
        <sz val="5"/>
        <color theme="1"/>
        <rFont val="Calibri"/>
        <family val="2"/>
        <charset val="238"/>
        <scheme val="minor"/>
      </rPr>
      <t>vaječný bielok</t>
    </r>
    <r>
      <rPr>
        <sz val="5"/>
        <color theme="1"/>
        <rFont val="Calibri"/>
        <family val="2"/>
        <charset val="238"/>
        <scheme val="minor"/>
      </rPr>
      <t xml:space="preserve">, regulátor kyslosti E 270, zahusťovadlo E 415, stabilizátor E 520), </t>
    </r>
    <r>
      <rPr>
        <b/>
        <sz val="5"/>
        <color theme="1"/>
        <rFont val="Calibri"/>
        <family val="2"/>
        <charset val="238"/>
        <scheme val="minor"/>
      </rPr>
      <t>pšeničná múka</t>
    </r>
    <r>
      <rPr>
        <sz val="5"/>
        <color theme="1"/>
        <rFont val="Calibri"/>
        <family val="2"/>
        <charset val="238"/>
        <scheme val="minor"/>
      </rPr>
      <t xml:space="preserve">, </t>
    </r>
    <r>
      <rPr>
        <b/>
        <sz val="5"/>
        <color theme="1"/>
        <rFont val="Calibri"/>
        <family val="2"/>
        <charset val="238"/>
        <scheme val="minor"/>
      </rPr>
      <t>vaječný žĺtok</t>
    </r>
    <r>
      <rPr>
        <sz val="5"/>
        <color theme="1"/>
        <rFont val="Calibri"/>
        <family val="2"/>
        <charset val="238"/>
        <scheme val="minor"/>
      </rPr>
      <t xml:space="preserve"> (</t>
    </r>
    <r>
      <rPr>
        <b/>
        <sz val="5"/>
        <color theme="1"/>
        <rFont val="Calibri"/>
        <family val="2"/>
        <charset val="238"/>
        <scheme val="minor"/>
      </rPr>
      <t>vaječný žĺtok</t>
    </r>
    <r>
      <rPr>
        <sz val="5"/>
        <color theme="1"/>
        <rFont val="Calibri"/>
        <family val="2"/>
        <charset val="238"/>
        <scheme val="minor"/>
      </rPr>
      <t xml:space="preserve">, regulátor kyslosti E 330), cukor, </t>
    </r>
    <r>
      <rPr>
        <b/>
        <sz val="5"/>
        <color theme="1"/>
        <rFont val="Calibri"/>
        <family val="2"/>
        <charset val="238"/>
        <scheme val="minor"/>
      </rPr>
      <t>pšeničný škrob</t>
    </r>
    <r>
      <rPr>
        <sz val="5"/>
        <color theme="1"/>
        <rFont val="Calibri"/>
        <family val="2"/>
        <charset val="238"/>
        <scheme val="minor"/>
      </rPr>
      <t>], náplň tekutá 15 % [cukrárska zmes (</t>
    </r>
    <r>
      <rPr>
        <b/>
        <sz val="5"/>
        <color theme="1"/>
        <rFont val="Calibri"/>
        <family val="2"/>
        <charset val="238"/>
        <scheme val="minor"/>
      </rPr>
      <t>mlieko</t>
    </r>
    <r>
      <rPr>
        <sz val="5"/>
        <color theme="1"/>
        <rFont val="Calibri"/>
        <family val="2"/>
        <charset val="238"/>
        <scheme val="minor"/>
      </rPr>
      <t xml:space="preserve">, cukor,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 E 472b, farbivo E 100, aróma etylvanilín), cukor, pitná voda, aróma rumová, farbivo E 150d], poleva tmavá [poleva tmavá (cukor,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 lecitín</t>
    </r>
    <r>
      <rPr>
        <sz val="5"/>
        <color theme="1"/>
        <rFont val="Calibri"/>
        <family val="2"/>
        <charset val="238"/>
        <scheme val="minor"/>
      </rPr>
      <t>, E 476/, vanilkový extrakt), rafinovaný rastlinný olej palmový].</t>
    </r>
  </si>
  <si>
    <r>
      <rPr>
        <b/>
        <sz val="5"/>
        <color theme="1"/>
        <rFont val="Calibri"/>
        <family val="2"/>
        <charset val="238"/>
        <scheme val="minor"/>
      </rPr>
      <t xml:space="preserve">Zloženie: </t>
    </r>
    <r>
      <rPr>
        <sz val="5"/>
        <color theme="1"/>
        <rFont val="Calibri"/>
        <family val="2"/>
        <charset val="238"/>
        <scheme val="minor"/>
      </rPr>
      <t xml:space="preserve">náplň orechová 65 % (pitná voda, </t>
    </r>
    <r>
      <rPr>
        <b/>
        <sz val="5"/>
        <color theme="1"/>
        <rFont val="Calibri"/>
        <family val="2"/>
        <charset val="238"/>
        <scheme val="minor"/>
      </rPr>
      <t xml:space="preserve">vlašské orechy </t>
    </r>
    <r>
      <rPr>
        <sz val="5"/>
        <color theme="1"/>
        <rFont val="Calibri"/>
        <family val="2"/>
        <charset val="238"/>
        <scheme val="minor"/>
      </rPr>
      <t xml:space="preserve">33 %, cukor, </t>
    </r>
    <r>
      <rPr>
        <b/>
        <sz val="5"/>
        <color theme="1"/>
        <rFont val="Calibri"/>
        <family val="2"/>
        <charset val="238"/>
        <scheme val="minor"/>
      </rPr>
      <t>sušené mlieko</t>
    </r>
    <r>
      <rPr>
        <sz val="5"/>
        <color theme="1"/>
        <rFont val="Calibri"/>
        <family val="2"/>
        <charset val="238"/>
        <scheme val="minor"/>
      </rPr>
      <t>), korpus linecký 20 % [</t>
    </r>
    <r>
      <rPr>
        <b/>
        <sz val="5"/>
        <color theme="1"/>
        <rFont val="Calibri"/>
        <family val="2"/>
        <charset val="238"/>
        <scheme val="minor"/>
      </rPr>
      <t>pšeničná múka</t>
    </r>
    <r>
      <rPr>
        <sz val="5"/>
        <color theme="1"/>
        <rFont val="Calibri"/>
        <family val="2"/>
        <charset val="238"/>
        <scheme val="minor"/>
      </rPr>
      <t xml:space="preserve">, rastlinný tuk (rastlinné oleje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cukor práškový (cukor, pitná voda, zemiakový škrob), </t>
    </r>
    <r>
      <rPr>
        <b/>
        <sz val="5"/>
        <color theme="1"/>
        <rFont val="Calibri"/>
        <family val="2"/>
        <charset val="238"/>
        <scheme val="minor"/>
      </rPr>
      <t xml:space="preserve">vaječná melanž </t>
    </r>
    <r>
      <rPr>
        <sz val="5"/>
        <color theme="1"/>
        <rFont val="Calibri"/>
        <family val="2"/>
        <charset val="238"/>
        <scheme val="minor"/>
      </rPr>
      <t>(</t>
    </r>
    <r>
      <rPr>
        <b/>
        <sz val="5"/>
        <color theme="1"/>
        <rFont val="Calibri"/>
        <family val="2"/>
        <charset val="238"/>
        <scheme val="minor"/>
      </rPr>
      <t>vaječná melanž</t>
    </r>
    <r>
      <rPr>
        <sz val="5"/>
        <color theme="1"/>
        <rFont val="Calibri"/>
        <family val="2"/>
        <charset val="238"/>
        <scheme val="minor"/>
      </rPr>
      <t xml:space="preserve">, pitná voda, konzervačná látka E 202, regulátor kyslosti E 330), cukor vanilínový (cukor, aróma etylvanilín), kypriace látky(E 500ii,E 450i), rastlinný olej slnečnicový], poleva tmavá [poleva tmavá (cukor,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 lecitín</t>
    </r>
    <r>
      <rPr>
        <sz val="5"/>
        <color theme="1"/>
        <rFont val="Calibri"/>
        <family val="2"/>
        <charset val="238"/>
        <scheme val="minor"/>
      </rPr>
      <t>, E 476/, vanilkový extrakt), rafinovaný rastlinný olej palmový],</t>
    </r>
    <r>
      <rPr>
        <b/>
        <sz val="5"/>
        <color theme="1"/>
        <rFont val="Calibri"/>
        <family val="2"/>
        <charset val="238"/>
        <scheme val="minor"/>
      </rPr>
      <t xml:space="preserve"> </t>
    </r>
    <r>
      <rPr>
        <sz val="5"/>
        <color theme="1"/>
        <rFont val="Calibri"/>
        <family val="2"/>
        <charset val="238"/>
        <scheme val="minor"/>
      </rPr>
      <t>posyp</t>
    </r>
    <r>
      <rPr>
        <b/>
        <sz val="5"/>
        <color theme="1"/>
        <rFont val="Calibri"/>
        <family val="2"/>
        <charset val="238"/>
        <scheme val="minor"/>
      </rPr>
      <t xml:space="preserve"> vlašské orechy</t>
    </r>
    <r>
      <rPr>
        <sz val="5"/>
        <color theme="1"/>
        <rFont val="Calibri"/>
        <family val="2"/>
        <charset val="238"/>
        <scheme val="minor"/>
      </rPr>
      <t>.</t>
    </r>
  </si>
  <si>
    <t>Laskonka 40g</t>
  </si>
  <si>
    <r>
      <rPr>
        <b/>
        <sz val="5"/>
        <color theme="1"/>
        <rFont val="Calibri"/>
        <family val="2"/>
        <charset val="238"/>
        <scheme val="minor"/>
      </rPr>
      <t>Zloženie:</t>
    </r>
    <r>
      <rPr>
        <sz val="5"/>
        <color theme="1"/>
        <rFont val="Calibri"/>
        <family val="2"/>
        <charset val="238"/>
        <scheme val="minor"/>
      </rPr>
      <t xml:space="preserve"> náplň kakaová 55 % [rastlinný tuk (rastlinný olej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pitná voda, cukrárska zmes (cukor, škrob /kukuričný, </t>
    </r>
    <r>
      <rPr>
        <b/>
        <sz val="5"/>
        <color theme="1"/>
        <rFont val="Calibri"/>
        <family val="2"/>
        <charset val="238"/>
        <scheme val="minor"/>
      </rPr>
      <t>pšeničný</t>
    </r>
    <r>
      <rPr>
        <sz val="5"/>
        <color theme="1"/>
        <rFont val="Calibri"/>
        <family val="2"/>
        <charset val="238"/>
        <scheme val="minor"/>
      </rPr>
      <t xml:space="preserve">/, modifikovaný škrob, </t>
    </r>
    <r>
      <rPr>
        <b/>
        <sz val="5"/>
        <color theme="1"/>
        <rFont val="Calibri"/>
        <family val="2"/>
        <charset val="238"/>
        <scheme val="minor"/>
      </rPr>
      <t>sušené mlieko</t>
    </r>
    <r>
      <rPr>
        <sz val="5"/>
        <color theme="1"/>
        <rFont val="Calibri"/>
        <family val="2"/>
        <charset val="238"/>
        <scheme val="minor"/>
      </rPr>
      <t xml:space="preserve">, maltodextrín, emulgátor E 471, farbivo E 160a), kakaový prášok so zníženým množstvom tuku 3,5 %], korpus [cukor, pitná voda, kokos, cukor práškový (cukor, pitná voda, zemiakový škrob), </t>
    </r>
    <r>
      <rPr>
        <b/>
        <sz val="5"/>
        <color theme="1"/>
        <rFont val="Calibri"/>
        <family val="2"/>
        <charset val="238"/>
        <scheme val="minor"/>
      </rPr>
      <t>sušený</t>
    </r>
    <r>
      <rPr>
        <sz val="5"/>
        <color theme="1"/>
        <rFont val="Calibri"/>
        <family val="2"/>
        <charset val="238"/>
        <scheme val="minor"/>
      </rPr>
      <t xml:space="preserve"> </t>
    </r>
    <r>
      <rPr>
        <b/>
        <sz val="5"/>
        <color theme="1"/>
        <rFont val="Calibri"/>
        <family val="2"/>
        <charset val="238"/>
        <scheme val="minor"/>
      </rPr>
      <t>vaječný bielok</t>
    </r>
    <r>
      <rPr>
        <sz val="5"/>
        <color theme="1"/>
        <rFont val="Calibri"/>
        <family val="2"/>
        <charset val="238"/>
        <scheme val="minor"/>
      </rPr>
      <t xml:space="preserve">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vaječné</t>
    </r>
    <r>
      <rPr>
        <sz val="5"/>
        <color theme="1"/>
        <rFont val="Calibri"/>
        <family val="2"/>
        <charset val="238"/>
        <scheme val="minor"/>
      </rPr>
      <t xml:space="preserve"> </t>
    </r>
    <r>
      <rPr>
        <b/>
        <sz val="5"/>
        <color theme="1"/>
        <rFont val="Calibri"/>
        <family val="2"/>
        <charset val="238"/>
        <scheme val="minor"/>
      </rPr>
      <t>bielka</t>
    </r>
    <r>
      <rPr>
        <sz val="5"/>
        <color theme="1"/>
        <rFont val="Calibri"/>
        <family val="2"/>
        <charset val="238"/>
        <scheme val="minor"/>
      </rPr>
      <t xml:space="preserve">, regulátor kyslosti E 330, stabilizátory /E 415, E 1505/)], </t>
    </r>
    <r>
      <rPr>
        <b/>
        <sz val="5"/>
        <color theme="1"/>
        <rFont val="Calibri"/>
        <family val="2"/>
        <charset val="238"/>
        <scheme val="minor"/>
      </rPr>
      <t>pšeničná múka</t>
    </r>
    <r>
      <rPr>
        <sz val="5"/>
        <color theme="1"/>
        <rFont val="Calibri"/>
        <family val="2"/>
        <charset val="238"/>
        <scheme val="minor"/>
      </rPr>
      <t>.</t>
    </r>
  </si>
  <si>
    <t>Linecké koliesko 40 g</t>
  </si>
  <si>
    <r>
      <t>Zloženie:</t>
    </r>
    <r>
      <rPr>
        <sz val="5"/>
        <color theme="1"/>
        <rFont val="Calibri"/>
        <family val="2"/>
        <charset val="238"/>
        <scheme val="minor"/>
      </rPr>
      <t xml:space="preserve"> </t>
    </r>
    <r>
      <rPr>
        <sz val="5"/>
        <color rgb="FF000000"/>
        <rFont val="Calibri"/>
        <family val="2"/>
        <charset val="238"/>
        <scheme val="minor"/>
      </rPr>
      <t>korpus linecký 60 % [</t>
    </r>
    <r>
      <rPr>
        <b/>
        <sz val="5"/>
        <color rgb="FF000000"/>
        <rFont val="Calibri"/>
        <family val="2"/>
        <charset val="238"/>
        <scheme val="minor"/>
      </rPr>
      <t>pšeničná múka</t>
    </r>
    <r>
      <rPr>
        <sz val="5"/>
        <color rgb="FF000000"/>
        <rFont val="Calibri"/>
        <family val="2"/>
        <charset val="238"/>
        <scheme val="minor"/>
      </rPr>
      <t>, rastlinný tuk (</t>
    </r>
    <r>
      <rPr>
        <sz val="5"/>
        <color theme="1"/>
        <rFont val="Calibri"/>
        <family val="2"/>
        <charset val="238"/>
        <scheme val="minor"/>
      </rPr>
      <t xml:space="preserve">rastlinný olej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emulgátory /E 322, E 471/, aróma, konzervačná látka E 202, antioxidanty /E 304, E 306/, regulátor kyslosti E 330, farbivo E 160a</t>
    </r>
    <r>
      <rPr>
        <sz val="5"/>
        <color rgb="FF000000"/>
        <rFont val="Calibri"/>
        <family val="2"/>
        <charset val="238"/>
        <scheme val="minor"/>
      </rPr>
      <t>), cukor práškový (</t>
    </r>
    <r>
      <rPr>
        <sz val="5"/>
        <color theme="1"/>
        <rFont val="Calibri"/>
        <family val="2"/>
        <charset val="238"/>
        <scheme val="minor"/>
      </rPr>
      <t>cukor, pitná voda, zemiakový škrob</t>
    </r>
    <r>
      <rPr>
        <sz val="5"/>
        <color rgb="FF000000"/>
        <rFont val="Calibri"/>
        <family val="2"/>
        <charset val="238"/>
        <scheme val="minor"/>
      </rPr>
      <t>),</t>
    </r>
    <r>
      <rPr>
        <b/>
        <sz val="5"/>
        <color rgb="FF000000"/>
        <rFont val="Calibri"/>
        <family val="2"/>
        <charset val="238"/>
        <scheme val="minor"/>
      </rPr>
      <t xml:space="preserve"> vaječná melanž</t>
    </r>
    <r>
      <rPr>
        <sz val="5"/>
        <color rgb="FF000000"/>
        <rFont val="Calibri"/>
        <family val="2"/>
        <charset val="238"/>
        <scheme val="minor"/>
      </rPr>
      <t xml:space="preserve"> (</t>
    </r>
    <r>
      <rPr>
        <b/>
        <sz val="5"/>
        <color rgb="FF000000"/>
        <rFont val="Calibri"/>
        <family val="2"/>
        <charset val="238"/>
        <scheme val="minor"/>
      </rPr>
      <t>vaječná melanž</t>
    </r>
    <r>
      <rPr>
        <sz val="5"/>
        <color rgb="FF000000"/>
        <rFont val="Calibri"/>
        <family val="2"/>
        <charset val="238"/>
        <scheme val="minor"/>
      </rPr>
      <t xml:space="preserve">, pitná voda, konzervačná látka E 202, regulátor kyslosti E 330), cukor vanilínový (cukor, aróma etylvanilín)], náplň ovocná </t>
    </r>
    <r>
      <rPr>
        <sz val="5"/>
        <color theme="1"/>
        <rFont val="Calibri"/>
        <family val="2"/>
        <charset val="238"/>
        <scheme val="minor"/>
      </rPr>
      <t>ovocný pretlak jablkový, cukor, glukózo-fruktózový sirup, ovocné pretlaky /višňa, arónia/, kyselina E 330, želírujúca látka E 440, aróma, pitná voda</t>
    </r>
    <r>
      <rPr>
        <sz val="5"/>
        <color rgb="FF000000"/>
        <rFont val="Calibri"/>
        <family val="2"/>
        <charset val="238"/>
        <scheme val="minor"/>
      </rPr>
      <t xml:space="preserve">), cukor dekoračný (dextróza, </t>
    </r>
    <r>
      <rPr>
        <sz val="5"/>
        <color theme="1"/>
        <rFont val="Calibri"/>
        <family val="2"/>
        <charset val="238"/>
        <scheme val="minor"/>
      </rPr>
      <t>/</t>
    </r>
    <r>
      <rPr>
        <b/>
        <sz val="5"/>
        <color theme="1"/>
        <rFont val="Calibri"/>
        <family val="2"/>
        <charset val="238"/>
        <scheme val="minor"/>
      </rPr>
      <t>glutén</t>
    </r>
    <r>
      <rPr>
        <sz val="5"/>
        <color theme="1"/>
        <rFont val="Calibri"/>
        <family val="2"/>
        <charset val="238"/>
        <scheme val="minor"/>
      </rPr>
      <t>/, škrob, úplne hydrogenovaný rastlinný tuk palmový, rastlinná tuk palmový, pšeničný škrob, aróma</t>
    </r>
    <r>
      <rPr>
        <sz val="5"/>
        <color rgb="FF000000"/>
        <rFont val="Calibri"/>
        <family val="2"/>
        <charset val="238"/>
        <scheme val="minor"/>
      </rPr>
      <t>).</t>
    </r>
  </si>
  <si>
    <t>Piškoty snehové 30g</t>
  </si>
  <si>
    <r>
      <rPr>
        <b/>
        <sz val="5"/>
        <color theme="1"/>
        <rFont val="Calibri"/>
        <family val="2"/>
        <charset val="238"/>
        <scheme val="minor"/>
      </rPr>
      <t xml:space="preserve">Zloženie: </t>
    </r>
    <r>
      <rPr>
        <sz val="5"/>
        <color theme="1"/>
        <rFont val="Calibri"/>
        <family val="2"/>
        <charset val="238"/>
        <scheme val="minor"/>
      </rPr>
      <t>korpus snehový 40 % [cukor, pitná voda, práškový cukor (cukor, pitná voda, zemiakový škrob), sušené vaječné bielka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vaječné</t>
    </r>
    <r>
      <rPr>
        <sz val="5"/>
        <color theme="1"/>
        <rFont val="Calibri"/>
        <family val="2"/>
        <charset val="238"/>
        <scheme val="minor"/>
      </rPr>
      <t xml:space="preserve"> </t>
    </r>
    <r>
      <rPr>
        <b/>
        <sz val="5"/>
        <color theme="1"/>
        <rFont val="Calibri"/>
        <family val="2"/>
        <charset val="238"/>
        <scheme val="minor"/>
      </rPr>
      <t>bielka</t>
    </r>
    <r>
      <rPr>
        <sz val="5"/>
        <color theme="1"/>
        <rFont val="Calibri"/>
        <family val="2"/>
        <charset val="238"/>
        <scheme val="minor"/>
      </rPr>
      <t xml:space="preserve">, regulátor kyslosti E 330, stabilizátory /E 415, E 1505/)], </t>
    </r>
    <r>
      <rPr>
        <sz val="5"/>
        <color rgb="FF000000"/>
        <rFont val="Calibri"/>
        <family val="2"/>
        <charset val="238"/>
        <scheme val="minor"/>
      </rPr>
      <t>krém [rastlinný tuk (</t>
    </r>
    <r>
      <rPr>
        <sz val="5"/>
        <color theme="1"/>
        <rFont val="Calibri"/>
        <family val="2"/>
        <charset val="238"/>
        <scheme val="minor"/>
      </rPr>
      <t xml:space="preserve">rastlinný olej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t>
    </r>
    <r>
      <rPr>
        <sz val="5"/>
        <color rgb="FF000000"/>
        <rFont val="Calibri"/>
        <family val="2"/>
        <charset val="238"/>
        <scheme val="minor"/>
      </rPr>
      <t>rastlinný krém (</t>
    </r>
    <r>
      <rPr>
        <sz val="5"/>
        <color theme="1"/>
        <rFont val="Calibri"/>
        <family val="2"/>
        <charset val="238"/>
        <scheme val="minor"/>
      </rPr>
      <t xml:space="preserve">pitná voda, čiastočne hydrogenovaný rastlinný olej palmový, cukor, stabilizátory (E 420ii, E 460i, E 466), emulgátory (E 472b, </t>
    </r>
    <r>
      <rPr>
        <b/>
        <sz val="5"/>
        <color theme="1"/>
        <rFont val="Calibri"/>
        <family val="2"/>
        <charset val="238"/>
        <scheme val="minor"/>
      </rPr>
      <t>sójový</t>
    </r>
    <r>
      <rPr>
        <sz val="5"/>
        <color theme="1"/>
        <rFont val="Calibri"/>
        <family val="2"/>
        <charset val="238"/>
        <scheme val="minor"/>
      </rPr>
      <t xml:space="preserve"> </t>
    </r>
    <r>
      <rPr>
        <b/>
        <sz val="5"/>
        <color theme="1"/>
        <rFont val="Calibri"/>
        <family val="2"/>
        <charset val="238"/>
        <scheme val="minor"/>
      </rPr>
      <t>lecitín</t>
    </r>
    <r>
      <rPr>
        <sz val="5"/>
        <color theme="1"/>
        <rFont val="Calibri"/>
        <family val="2"/>
        <charset val="238"/>
        <scheme val="minor"/>
      </rPr>
      <t xml:space="preserve">, E 471), </t>
    </r>
    <r>
      <rPr>
        <b/>
        <sz val="5"/>
        <color theme="1"/>
        <rFont val="Calibri"/>
        <family val="2"/>
        <charset val="238"/>
        <scheme val="minor"/>
      </rPr>
      <t>mliečna</t>
    </r>
    <r>
      <rPr>
        <sz val="5"/>
        <color theme="1"/>
        <rFont val="Calibri"/>
        <family val="2"/>
        <charset val="238"/>
        <scheme val="minor"/>
      </rPr>
      <t xml:space="preserve"> </t>
    </r>
    <r>
      <rPr>
        <b/>
        <sz val="5"/>
        <color theme="1"/>
        <rFont val="Calibri"/>
        <family val="2"/>
        <charset val="238"/>
        <scheme val="minor"/>
      </rPr>
      <t>bielkovina</t>
    </r>
    <r>
      <rPr>
        <sz val="5"/>
        <color theme="1"/>
        <rFont val="Calibri"/>
        <family val="2"/>
        <charset val="238"/>
        <scheme val="minor"/>
      </rPr>
      <t>, soľ, aróma, regulátory kyslosti (E 340ii, E 331iii), farbivo E 160a</t>
    </r>
    <r>
      <rPr>
        <sz val="5"/>
        <color rgb="FF000000"/>
        <rFont val="Calibri"/>
        <family val="2"/>
        <charset val="238"/>
        <scheme val="minor"/>
      </rPr>
      <t>), poleva tmavá (</t>
    </r>
    <r>
      <rPr>
        <sz val="5"/>
        <color theme="1"/>
        <rFont val="Calibri"/>
        <family val="2"/>
        <charset val="238"/>
        <scheme val="minor"/>
      </rPr>
      <t xml:space="preserve">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 lecitín</t>
    </r>
    <r>
      <rPr>
        <sz val="5"/>
        <color theme="1"/>
        <rFont val="Calibri"/>
        <family val="2"/>
        <charset val="238"/>
        <scheme val="minor"/>
      </rPr>
      <t>, E 476/, vanilkový extrakt</t>
    </r>
    <r>
      <rPr>
        <sz val="5"/>
        <color rgb="FF000000"/>
        <rFont val="Calibri"/>
        <family val="2"/>
        <charset val="238"/>
        <scheme val="minor"/>
      </rPr>
      <t>), kakaový prášok so zníženým množstvom tuku, cukor],</t>
    </r>
    <r>
      <rPr>
        <sz val="5"/>
        <color theme="1"/>
        <rFont val="Calibri"/>
        <family val="2"/>
        <charset val="238"/>
        <scheme val="minor"/>
      </rPr>
      <t xml:space="preserve"> poleva tmavá [poleva tmavá (cukor,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 lecitín</t>
    </r>
    <r>
      <rPr>
        <sz val="5"/>
        <color theme="1"/>
        <rFont val="Calibri"/>
        <family val="2"/>
        <charset val="238"/>
        <scheme val="minor"/>
      </rPr>
      <t>, E 476/, vanilkový extrakt), rastlinný olej palmový].</t>
    </r>
  </si>
  <si>
    <t>Listová trubička 25 g</t>
  </si>
  <si>
    <r>
      <rPr>
        <b/>
        <sz val="5"/>
        <color theme="1"/>
        <rFont val="Calibri"/>
        <family val="2"/>
        <charset val="238"/>
        <scheme val="minor"/>
      </rPr>
      <t xml:space="preserve">Zloženie: </t>
    </r>
    <r>
      <rPr>
        <sz val="5"/>
        <color theme="1"/>
        <rFont val="Calibri"/>
        <family val="2"/>
        <charset val="238"/>
        <scheme val="minor"/>
      </rPr>
      <t>trubička listová 60 % [</t>
    </r>
    <r>
      <rPr>
        <b/>
        <sz val="5"/>
        <color theme="1"/>
        <rFont val="Calibri"/>
        <family val="2"/>
        <charset val="238"/>
        <scheme val="minor"/>
      </rPr>
      <t>pšeničná</t>
    </r>
    <r>
      <rPr>
        <sz val="5"/>
        <color theme="1"/>
        <rFont val="Calibri"/>
        <family val="2"/>
        <charset val="238"/>
        <scheme val="minor"/>
      </rPr>
      <t xml:space="preserve"> </t>
    </r>
    <r>
      <rPr>
        <b/>
        <sz val="5"/>
        <color theme="1"/>
        <rFont val="Calibri"/>
        <family val="2"/>
        <charset val="238"/>
        <scheme val="minor"/>
      </rPr>
      <t>múka</t>
    </r>
    <r>
      <rPr>
        <sz val="5"/>
        <color theme="1"/>
        <rFont val="Calibri"/>
        <family val="2"/>
        <charset val="238"/>
        <scheme val="minor"/>
      </rPr>
      <t>, rastlinný tuk (rastlinné oleje a tuky /kokosový, slnečnicový, palmový, repkový/, pitná voda, soľ, emulgátory /</t>
    </r>
    <r>
      <rPr>
        <b/>
        <sz val="5"/>
        <color theme="1"/>
        <rFont val="Calibri"/>
        <family val="2"/>
        <charset val="238"/>
        <scheme val="minor"/>
      </rPr>
      <t>sójový</t>
    </r>
    <r>
      <rPr>
        <sz val="5"/>
        <color theme="1"/>
        <rFont val="Calibri"/>
        <family val="2"/>
        <charset val="238"/>
        <scheme val="minor"/>
      </rPr>
      <t xml:space="preserve"> </t>
    </r>
    <r>
      <rPr>
        <b/>
        <sz val="5"/>
        <color theme="1"/>
        <rFont val="Calibri"/>
        <family val="2"/>
        <charset val="238"/>
        <scheme val="minor"/>
      </rPr>
      <t>lecitín</t>
    </r>
    <r>
      <rPr>
        <sz val="5"/>
        <color theme="1"/>
        <rFont val="Calibri"/>
        <family val="2"/>
        <charset val="238"/>
        <scheme val="minor"/>
      </rPr>
      <t xml:space="preserve">, E 475, E 471/, regulátor kyslosti E 330, konzervačné látky /E 200, E 202/, aróma, farbivo E 160a), pitná voda, jedlá jódovaná soľ (soľ, jodičnan draselný), ocot], náplň [cukor, pitná voda, cukrárska zmes (cukor, </t>
    </r>
    <r>
      <rPr>
        <b/>
        <sz val="5"/>
        <color theme="1"/>
        <rFont val="Calibri"/>
        <family val="2"/>
        <charset val="238"/>
        <scheme val="minor"/>
      </rPr>
      <t>sušený</t>
    </r>
    <r>
      <rPr>
        <sz val="5"/>
        <color theme="1"/>
        <rFont val="Calibri"/>
        <family val="2"/>
        <charset val="238"/>
        <scheme val="minor"/>
      </rPr>
      <t xml:space="preserve"> </t>
    </r>
    <r>
      <rPr>
        <b/>
        <sz val="5"/>
        <color theme="1"/>
        <rFont val="Calibri"/>
        <family val="2"/>
        <charset val="238"/>
        <scheme val="minor"/>
      </rPr>
      <t>vaječný</t>
    </r>
    <r>
      <rPr>
        <sz val="5"/>
        <color theme="1"/>
        <rFont val="Calibri"/>
        <family val="2"/>
        <charset val="238"/>
        <scheme val="minor"/>
      </rPr>
      <t xml:space="preserve"> </t>
    </r>
    <r>
      <rPr>
        <b/>
        <sz val="5"/>
        <color theme="1"/>
        <rFont val="Calibri"/>
        <family val="2"/>
        <charset val="238"/>
        <scheme val="minor"/>
      </rPr>
      <t>bielok</t>
    </r>
    <r>
      <rPr>
        <sz val="5"/>
        <color theme="1"/>
        <rFont val="Calibri"/>
        <family val="2"/>
        <charset val="238"/>
        <scheme val="minor"/>
      </rPr>
      <t>, zahusťovadlo E 466, soľ, kyselina E 330, aróma vanilková), cukor vanilínový (cukor, aróma etylvanilín)], cukor dekoračný (Dextróza /</t>
    </r>
    <r>
      <rPr>
        <b/>
        <sz val="5"/>
        <color theme="1"/>
        <rFont val="Calibri"/>
        <family val="2"/>
        <charset val="238"/>
        <scheme val="minor"/>
      </rPr>
      <t>glutén</t>
    </r>
    <r>
      <rPr>
        <sz val="5"/>
        <color theme="1"/>
        <rFont val="Calibri"/>
        <family val="2"/>
        <charset val="238"/>
        <scheme val="minor"/>
      </rPr>
      <t xml:space="preserve">/, škrob, úplne hydrogenovaný rastlinný tuk palmový, rastlinná tuk palmový, pšeničný škrob, aróma),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xml:space="preserve">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pitná voda, konzervačná látka E 202, regulátor kyslosti E 330).</t>
    </r>
  </si>
  <si>
    <t>Medový rez 60 g</t>
  </si>
  <si>
    <r>
      <rPr>
        <b/>
        <sz val="5"/>
        <color theme="1"/>
        <rFont val="Calibri"/>
        <family val="2"/>
        <charset val="238"/>
        <scheme val="minor"/>
      </rPr>
      <t xml:space="preserve">Zloženie: </t>
    </r>
    <r>
      <rPr>
        <sz val="5"/>
        <color theme="1"/>
        <rFont val="Calibri"/>
        <family val="2"/>
        <charset val="238"/>
        <scheme val="minor"/>
      </rPr>
      <t>korpus medový 45 % [</t>
    </r>
    <r>
      <rPr>
        <b/>
        <sz val="5"/>
        <color theme="1"/>
        <rFont val="Calibri"/>
        <family val="2"/>
        <charset val="238"/>
        <scheme val="minor"/>
      </rPr>
      <t>pšeničná múka</t>
    </r>
    <r>
      <rPr>
        <sz val="5"/>
        <color theme="1"/>
        <rFont val="Calibri"/>
        <family val="2"/>
        <charset val="238"/>
        <scheme val="minor"/>
      </rPr>
      <t xml:space="preserve">, cukor, pitná voda,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xml:space="preserve">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xml:space="preserve">, pitná voda, konzervačná látka E 202, regulátor kyslosti E 330), med 5 %, rastlinný tuk (rastlinné oleje /palmový, kokosový, repkový/, pitná voda, </t>
    </r>
    <r>
      <rPr>
        <b/>
        <sz val="5"/>
        <color theme="1"/>
        <rFont val="Calibri"/>
        <family val="2"/>
        <charset val="238"/>
        <scheme val="minor"/>
      </rPr>
      <t>acidofilné odstredené mlieko</t>
    </r>
    <r>
      <rPr>
        <sz val="5"/>
        <color theme="1"/>
        <rFont val="Calibri"/>
        <family val="2"/>
        <charset val="238"/>
        <scheme val="minor"/>
      </rPr>
      <t xml:space="preserve">, emulgátory /E 322, E 471/, aróma, konzervačná látka E 202, antioxidanty /E 304, E 306/, regulátor kyslosti E 330, farbivo E 160a), </t>
    </r>
    <r>
      <rPr>
        <b/>
        <sz val="5"/>
        <color theme="1"/>
        <rFont val="Calibri"/>
        <family val="2"/>
        <charset val="238"/>
        <scheme val="minor"/>
      </rPr>
      <t>sušené mlieko</t>
    </r>
    <r>
      <rPr>
        <sz val="5"/>
        <color theme="1"/>
        <rFont val="Calibri"/>
        <family val="2"/>
        <charset val="238"/>
        <scheme val="minor"/>
      </rPr>
      <t xml:space="preserve">, kypriaca látka E 500ii], krém [pitná voda, rastlinný tuk (rastlinné oleje /palmový, kokosový, repkový/, pitná voda, </t>
    </r>
    <r>
      <rPr>
        <b/>
        <sz val="5"/>
        <color theme="1"/>
        <rFont val="Calibri"/>
        <family val="2"/>
        <charset val="238"/>
        <scheme val="minor"/>
      </rPr>
      <t>acidofilné odstredené mlieko</t>
    </r>
    <r>
      <rPr>
        <sz val="5"/>
        <color theme="1"/>
        <rFont val="Calibri"/>
        <family val="2"/>
        <charset val="238"/>
        <scheme val="minor"/>
      </rPr>
      <t xml:space="preserve">, emulgátory /E 322, E 471/, aróma, konzervačná látka E 202, antioxidanty /E 304, E 306/, regulátor kyslosti E 330, farbivo E 160a), cukrárska zmes (cukor, škrob /kukuričný, </t>
    </r>
    <r>
      <rPr>
        <b/>
        <sz val="5"/>
        <color theme="1"/>
        <rFont val="Calibri"/>
        <family val="2"/>
        <charset val="238"/>
        <scheme val="minor"/>
      </rPr>
      <t>pšeničný</t>
    </r>
    <r>
      <rPr>
        <sz val="5"/>
        <color theme="1"/>
        <rFont val="Calibri"/>
        <family val="2"/>
        <charset val="238"/>
        <scheme val="minor"/>
      </rPr>
      <t xml:space="preserve">/, modifikovaný škrob,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maltodextrín, emulgátor E 471, farbivo E 160a), aróma rumová, farbivo E 150d], ovocná náplň (ovocný pretlak jablkový, cukor, glukózo-fruktózový sirup, ovocné pretlaky /jahoda, arónia/, kyselina E 330, želírujúca látka pektín, aróma, pitná voda), poleva tmavá [poleva tmavá (cukor,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 lecitín</t>
    </r>
    <r>
      <rPr>
        <sz val="5"/>
        <color theme="1"/>
        <rFont val="Calibri"/>
        <family val="2"/>
        <charset val="238"/>
        <scheme val="minor"/>
      </rPr>
      <t xml:space="preserve">, E 476/, vanilkový extrakt), rastlinný olej palmový], poleva svetlá [poleva svetlá (cukor, rastlinné tuky /palmojadrový, palmový, shea/, </t>
    </r>
    <r>
      <rPr>
        <b/>
        <sz val="5"/>
        <color theme="1"/>
        <rFont val="Calibri"/>
        <family val="2"/>
        <charset val="238"/>
        <scheme val="minor"/>
      </rPr>
      <t>sušené mlieko odstredené</t>
    </r>
    <r>
      <rPr>
        <sz val="5"/>
        <color theme="1"/>
        <rFont val="Calibri"/>
        <family val="2"/>
        <charset val="238"/>
        <scheme val="minor"/>
      </rPr>
      <t xml:space="preserve">, </t>
    </r>
    <r>
      <rPr>
        <b/>
        <sz val="5"/>
        <color theme="1"/>
        <rFont val="Calibri"/>
        <family val="2"/>
        <charset val="238"/>
        <scheme val="minor"/>
      </rPr>
      <t>sušená srvátka</t>
    </r>
    <r>
      <rPr>
        <sz val="5"/>
        <color theme="1"/>
        <rFont val="Calibri"/>
        <family val="2"/>
        <charset val="238"/>
        <scheme val="minor"/>
      </rPr>
      <t>, emulgátory /</t>
    </r>
    <r>
      <rPr>
        <b/>
        <sz val="5"/>
        <color theme="1"/>
        <rFont val="Calibri"/>
        <family val="2"/>
        <charset val="238"/>
        <scheme val="minor"/>
      </rPr>
      <t>sójový lecitín</t>
    </r>
    <r>
      <rPr>
        <sz val="5"/>
        <color theme="1"/>
        <rFont val="Calibri"/>
        <family val="2"/>
        <charset val="238"/>
        <scheme val="minor"/>
      </rPr>
      <t>, E 476/, vanilkový extrakt), rastlinný olej palmový].</t>
    </r>
  </si>
  <si>
    <t>Štafetka  40g</t>
  </si>
  <si>
    <r>
      <rPr>
        <b/>
        <sz val="5"/>
        <color theme="1"/>
        <rFont val="Calibri"/>
        <family val="2"/>
        <charset val="238"/>
        <scheme val="minor"/>
      </rPr>
      <t xml:space="preserve">Zloženie: </t>
    </r>
    <r>
      <rPr>
        <sz val="5"/>
        <color theme="1"/>
        <rFont val="Calibri"/>
        <family val="2"/>
        <charset val="238"/>
        <scheme val="minor"/>
      </rPr>
      <t xml:space="preserve">korpus [pitná voda, cukor, </t>
    </r>
    <r>
      <rPr>
        <b/>
        <sz val="5"/>
        <color theme="1"/>
        <rFont val="Calibri"/>
        <family val="2"/>
        <charset val="238"/>
        <scheme val="minor"/>
      </rPr>
      <t>arašídy</t>
    </r>
    <r>
      <rPr>
        <sz val="5"/>
        <color theme="1"/>
        <rFont val="Calibri"/>
        <family val="2"/>
        <charset val="238"/>
        <scheme val="minor"/>
      </rPr>
      <t xml:space="preserve">, </t>
    </r>
    <r>
      <rPr>
        <b/>
        <sz val="5"/>
        <color theme="1"/>
        <rFont val="Calibri"/>
        <family val="2"/>
        <charset val="238"/>
        <scheme val="minor"/>
      </rPr>
      <t>pšeničná múka</t>
    </r>
    <r>
      <rPr>
        <sz val="5"/>
        <color theme="1"/>
        <rFont val="Calibri"/>
        <family val="2"/>
        <charset val="238"/>
        <scheme val="minor"/>
      </rPr>
      <t xml:space="preserve">, </t>
    </r>
    <r>
      <rPr>
        <b/>
        <sz val="5"/>
        <color theme="1"/>
        <rFont val="Calibri"/>
        <family val="2"/>
        <charset val="238"/>
        <scheme val="minor"/>
      </rPr>
      <t>sušený</t>
    </r>
    <r>
      <rPr>
        <sz val="5"/>
        <color theme="1"/>
        <rFont val="Calibri"/>
        <family val="2"/>
        <charset val="238"/>
        <scheme val="minor"/>
      </rPr>
      <t xml:space="preserve"> </t>
    </r>
    <r>
      <rPr>
        <b/>
        <sz val="5"/>
        <color theme="1"/>
        <rFont val="Calibri"/>
        <family val="2"/>
        <charset val="238"/>
        <scheme val="minor"/>
      </rPr>
      <t xml:space="preserve">vaječný bielok </t>
    </r>
    <r>
      <rPr>
        <sz val="5"/>
        <color theme="1"/>
        <rFont val="Calibri"/>
        <family val="2"/>
        <charset val="238"/>
        <scheme val="minor"/>
      </rPr>
      <t>(</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vaječné</t>
    </r>
    <r>
      <rPr>
        <sz val="5"/>
        <color theme="1"/>
        <rFont val="Calibri"/>
        <family val="2"/>
        <charset val="238"/>
        <scheme val="minor"/>
      </rPr>
      <t xml:space="preserve"> </t>
    </r>
    <r>
      <rPr>
        <b/>
        <sz val="5"/>
        <color theme="1"/>
        <rFont val="Calibri"/>
        <family val="2"/>
        <charset val="238"/>
        <scheme val="minor"/>
      </rPr>
      <t>bielka</t>
    </r>
    <r>
      <rPr>
        <sz val="5"/>
        <color theme="1"/>
        <rFont val="Calibri"/>
        <family val="2"/>
        <charset val="238"/>
        <scheme val="minor"/>
      </rPr>
      <t xml:space="preserve">, regulátor kyslosti E 330, stabilizátory /E 415, E 1505/)], krém [rastlinný tuk (rastlinný olej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pitná voda, cukrárska zmes (cukor, škroby /kukuričný, </t>
    </r>
    <r>
      <rPr>
        <b/>
        <sz val="5"/>
        <color theme="1"/>
        <rFont val="Calibri"/>
        <family val="2"/>
        <charset val="238"/>
        <scheme val="minor"/>
      </rPr>
      <t>pšeničný</t>
    </r>
    <r>
      <rPr>
        <sz val="5"/>
        <color theme="1"/>
        <rFont val="Calibri"/>
        <family val="2"/>
        <charset val="238"/>
        <scheme val="minor"/>
      </rPr>
      <t xml:space="preserve">/, modifikovaný škrob, </t>
    </r>
    <r>
      <rPr>
        <b/>
        <sz val="5"/>
        <color theme="1"/>
        <rFont val="Calibri"/>
        <family val="2"/>
        <charset val="238"/>
        <scheme val="minor"/>
      </rPr>
      <t>sušené mlieko</t>
    </r>
    <r>
      <rPr>
        <sz val="5"/>
        <color theme="1"/>
        <rFont val="Calibri"/>
        <family val="2"/>
        <charset val="238"/>
        <scheme val="minor"/>
      </rPr>
      <t>, maltodextrín, emulgátor E 471, farbivo E 160a), kávová pasta (rastlinný tuk palmový, čiastočne hydrogenovaný rastlinný tuk palmový, káva pražená, cukor aróma)], poleva tmavá [poleva tmavá (cukor, čiastočne hydrogenovaný rastlinný tuk /palmový, sójový, repkový, shea olej/, kakaový prášok so zníženým množstvom tuku, emulgátory /sójový lecitín, E 476/, vanilkový extrakt), rafinovaný rastlinný olej palmový].</t>
    </r>
  </si>
  <si>
    <t>Punčový rez 60 g</t>
  </si>
  <si>
    <r>
      <rPr>
        <b/>
        <sz val="5"/>
        <color theme="1"/>
        <rFont val="Calibri"/>
        <family val="2"/>
        <charset val="238"/>
        <scheme val="minor"/>
      </rPr>
      <t xml:space="preserve">Zloženie: </t>
    </r>
    <r>
      <rPr>
        <sz val="5"/>
        <color theme="1"/>
        <rFont val="Calibri"/>
        <family val="2"/>
        <charset val="238"/>
        <scheme val="minor"/>
      </rPr>
      <t>korpusy [cukrárska zmes [</t>
    </r>
    <r>
      <rPr>
        <b/>
        <sz val="5"/>
        <color theme="1"/>
        <rFont val="Calibri"/>
        <family val="2"/>
        <charset val="238"/>
        <scheme val="minor"/>
      </rPr>
      <t>pšeničná</t>
    </r>
    <r>
      <rPr>
        <sz val="5"/>
        <color theme="1"/>
        <rFont val="Calibri"/>
        <family val="2"/>
        <charset val="238"/>
        <scheme val="minor"/>
      </rPr>
      <t xml:space="preserve"> </t>
    </r>
    <r>
      <rPr>
        <b/>
        <sz val="5"/>
        <color theme="1"/>
        <rFont val="Calibri"/>
        <family val="2"/>
        <charset val="238"/>
        <scheme val="minor"/>
      </rPr>
      <t>múka</t>
    </r>
    <r>
      <rPr>
        <sz val="5"/>
        <color theme="1"/>
        <rFont val="Calibri"/>
        <family val="2"/>
        <charset val="238"/>
        <scheme val="minor"/>
      </rPr>
      <t xml:space="preserve">, cukor, emulgátor (emulgátory /E 472b, E 477/, sušený glukózový sirup,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kypriace látky (E 450i, E 500ii), jedlá jodidovaná soľ (soľ, jodičnan draselný), zahusťovadlo E 415, farbivo E 160a, aróma],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xml:space="preserve">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xml:space="preserve">, pitná voda, konzervačná látka E 202, regulátor kyslosti E 330), pitná voda, farbivo E 120], rozvar punčový 30 % (pitná voda, cukor, arómy 4,5 % /rumová, punčová 23 %, citrónová/, farbivá /E 150d, E 100/), ovocná zmes (ovocný pretlak jablkový, cukor, glukózo-fruktózový sirup, ovocné pretlaky /višňa, arónia/, kyselina E 330, želírujúca látka pektín, aróma, pitná voda), poleva [cukrárska hmota (cukor, glukózový sirup, pitná voda), pitná voda, farbivo E 120], poleva tmavá [poleva tmavá (cukor,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 lecitín</t>
    </r>
    <r>
      <rPr>
        <sz val="5"/>
        <color theme="1"/>
        <rFont val="Calibri"/>
        <family val="2"/>
        <charset val="238"/>
        <scheme val="minor"/>
      </rPr>
      <t>, E 476/, vanilkový extrakt), rastlinný olej palmový].</t>
    </r>
  </si>
  <si>
    <t>Roláda Diana DIA 40 g</t>
  </si>
  <si>
    <r>
      <rPr>
        <b/>
        <sz val="5"/>
        <color theme="1"/>
        <rFont val="Calibri"/>
        <family val="2"/>
        <charset val="238"/>
        <scheme val="minor"/>
      </rPr>
      <t xml:space="preserve">Zložnie: </t>
    </r>
    <r>
      <rPr>
        <sz val="5"/>
        <color theme="1"/>
        <rFont val="Calibri"/>
        <family val="2"/>
        <charset val="238"/>
        <scheme val="minor"/>
      </rPr>
      <t>korpus [</t>
    </r>
    <r>
      <rPr>
        <b/>
        <sz val="5"/>
        <color theme="1"/>
        <rFont val="Calibri"/>
        <family val="2"/>
        <charset val="238"/>
        <scheme val="minor"/>
      </rPr>
      <t>pšeničná múka</t>
    </r>
    <r>
      <rPr>
        <sz val="5"/>
        <color theme="1"/>
        <rFont val="Calibri"/>
        <family val="2"/>
        <charset val="238"/>
        <scheme val="minor"/>
      </rPr>
      <t xml:space="preserve">, sladidlo sorbitol, </t>
    </r>
    <r>
      <rPr>
        <b/>
        <sz val="5"/>
        <color theme="1"/>
        <rFont val="Calibri"/>
        <family val="2"/>
        <charset val="238"/>
        <scheme val="minor"/>
      </rPr>
      <t xml:space="preserve">vaječný bielok </t>
    </r>
    <r>
      <rPr>
        <sz val="5"/>
        <color theme="1"/>
        <rFont val="Calibri"/>
        <family val="2"/>
        <charset val="238"/>
        <scheme val="minor"/>
      </rPr>
      <t>(</t>
    </r>
    <r>
      <rPr>
        <b/>
        <sz val="5"/>
        <color theme="1"/>
        <rFont val="Calibri"/>
        <family val="2"/>
        <charset val="238"/>
        <scheme val="minor"/>
      </rPr>
      <t>vaječný bielok</t>
    </r>
    <r>
      <rPr>
        <sz val="5"/>
        <color theme="1"/>
        <rFont val="Calibri"/>
        <family val="2"/>
        <charset val="238"/>
        <scheme val="minor"/>
      </rPr>
      <t>, regulátor kyslosti E 330),</t>
    </r>
    <r>
      <rPr>
        <b/>
        <sz val="5"/>
        <color theme="1"/>
        <rFont val="Calibri"/>
        <family val="2"/>
        <charset val="238"/>
        <scheme val="minor"/>
      </rPr>
      <t xml:space="preserve"> sušené vaječný bielok (sušené</t>
    </r>
    <r>
      <rPr>
        <sz val="5"/>
        <color theme="1"/>
        <rFont val="Calibri"/>
        <family val="2"/>
        <charset val="238"/>
        <scheme val="minor"/>
      </rPr>
      <t xml:space="preserve"> </t>
    </r>
    <r>
      <rPr>
        <b/>
        <sz val="5"/>
        <color theme="1"/>
        <rFont val="Calibri"/>
        <family val="2"/>
        <charset val="238"/>
        <scheme val="minor"/>
      </rPr>
      <t>vaječné</t>
    </r>
    <r>
      <rPr>
        <sz val="5"/>
        <color theme="1"/>
        <rFont val="Calibri"/>
        <family val="2"/>
        <charset val="238"/>
        <scheme val="minor"/>
      </rPr>
      <t xml:space="preserve"> </t>
    </r>
    <r>
      <rPr>
        <b/>
        <sz val="5"/>
        <color theme="1"/>
        <rFont val="Calibri"/>
        <family val="2"/>
        <charset val="238"/>
        <scheme val="minor"/>
      </rPr>
      <t>bielka</t>
    </r>
    <r>
      <rPr>
        <sz val="5"/>
        <color theme="1"/>
        <rFont val="Calibri"/>
        <family val="2"/>
        <charset val="238"/>
        <scheme val="minor"/>
      </rPr>
      <t xml:space="preserve">, regulátor kyslosti E 330, stabilizátory /E 415, E 1505/), kakaový prášok so zníženým množstvom tuku], náplň kakaová 40 % [rastlinný tuk (rastlinný olej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pitná voda, sladidlo sorbitol, Kakaový prášok so zníženým množstvom tuku 4 %, </t>
    </r>
    <r>
      <rPr>
        <b/>
        <sz val="5"/>
        <color theme="1"/>
        <rFont val="Calibri"/>
        <family val="2"/>
        <charset val="238"/>
        <scheme val="minor"/>
      </rPr>
      <t>sušené mlieko</t>
    </r>
    <r>
      <rPr>
        <sz val="5"/>
        <color theme="1"/>
        <rFont val="Calibri"/>
        <family val="2"/>
        <charset val="238"/>
        <scheme val="minor"/>
      </rPr>
      <t xml:space="preserve">]. </t>
    </r>
  </si>
  <si>
    <t>Svieženka 50 g</t>
  </si>
  <si>
    <r>
      <rPr>
        <b/>
        <sz val="5"/>
        <color theme="1"/>
        <rFont val="Calibri"/>
        <family val="2"/>
        <charset val="238"/>
        <scheme val="minor"/>
      </rPr>
      <t xml:space="preserve">Zloženie: </t>
    </r>
    <r>
      <rPr>
        <sz val="5"/>
        <color theme="1"/>
        <rFont val="Calibri"/>
        <family val="2"/>
        <charset val="238"/>
        <scheme val="minor"/>
      </rPr>
      <t>cukrárska hmota [</t>
    </r>
    <r>
      <rPr>
        <b/>
        <sz val="5"/>
        <color theme="1"/>
        <rFont val="Calibri"/>
        <family val="2"/>
        <charset val="238"/>
        <scheme val="minor"/>
      </rPr>
      <t>vaječná melanž</t>
    </r>
    <r>
      <rPr>
        <sz val="5"/>
        <color theme="1"/>
        <rFont val="Calibri"/>
        <family val="2"/>
        <charset val="238"/>
        <scheme val="minor"/>
      </rPr>
      <t xml:space="preserve"> (</t>
    </r>
    <r>
      <rPr>
        <b/>
        <sz val="5"/>
        <color theme="1"/>
        <rFont val="Calibri"/>
        <family val="2"/>
        <charset val="238"/>
        <scheme val="minor"/>
      </rPr>
      <t>vaječná melanž</t>
    </r>
    <r>
      <rPr>
        <sz val="5"/>
        <color theme="1"/>
        <rFont val="Calibri"/>
        <family val="2"/>
        <charset val="238"/>
        <scheme val="minor"/>
      </rPr>
      <t xml:space="preserve">, pitná voda, konzervačná látka E 202, regulátor kyslosti E 330), cukor, rastlinný tuk (rastlinný olej /palmový, kokosový, repkový/, pitná voda,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t>
    </r>
    <r>
      <rPr>
        <b/>
        <sz val="5"/>
        <color theme="1"/>
        <rFont val="Calibri"/>
        <family val="2"/>
        <charset val="238"/>
        <scheme val="minor"/>
      </rPr>
      <t>pšeničná múka</t>
    </r>
    <r>
      <rPr>
        <sz val="5"/>
        <color theme="1"/>
        <rFont val="Calibri"/>
        <family val="2"/>
        <charset val="238"/>
        <scheme val="minor"/>
      </rPr>
      <t xml:space="preserve">, cukrárska zmes (cukor, kukuričný škrob, </t>
    </r>
    <r>
      <rPr>
        <b/>
        <sz val="5"/>
        <color theme="1"/>
        <rFont val="Calibri"/>
        <family val="2"/>
        <charset val="238"/>
        <scheme val="minor"/>
      </rPr>
      <t>pšeničný škrob</t>
    </r>
    <r>
      <rPr>
        <sz val="5"/>
        <color theme="1"/>
        <rFont val="Calibri"/>
        <family val="2"/>
        <charset val="238"/>
        <scheme val="minor"/>
      </rPr>
      <t xml:space="preserve">, modifikovaný škrob, </t>
    </r>
    <r>
      <rPr>
        <b/>
        <sz val="5"/>
        <color theme="1"/>
        <rFont val="Calibri"/>
        <family val="2"/>
        <charset val="238"/>
        <scheme val="minor"/>
      </rPr>
      <t>sušené mlieko</t>
    </r>
    <r>
      <rPr>
        <sz val="5"/>
        <color theme="1"/>
        <rFont val="Calibri"/>
        <family val="2"/>
        <charset val="238"/>
        <scheme val="minor"/>
      </rPr>
      <t>, maltodextrín, emulgátor E 471, farbivo E 160a), cukrárska zmes (</t>
    </r>
    <r>
      <rPr>
        <b/>
        <sz val="5"/>
        <color theme="1"/>
        <rFont val="Calibri"/>
        <family val="2"/>
        <charset val="238"/>
        <scheme val="minor"/>
      </rPr>
      <t>pšeničná múka</t>
    </r>
    <r>
      <rPr>
        <sz val="5"/>
        <color theme="1"/>
        <rFont val="Calibri"/>
        <family val="2"/>
        <charset val="238"/>
        <scheme val="minor"/>
      </rPr>
      <t xml:space="preserve">, cukor, emulgátor (emulgátory /E 472b, E 477/, sušený glukózový sirup, </t>
    </r>
    <r>
      <rPr>
        <b/>
        <sz val="5"/>
        <color theme="1"/>
        <rFont val="Calibri"/>
        <family val="2"/>
        <charset val="238"/>
        <scheme val="minor"/>
      </rPr>
      <t>sušené mlieko</t>
    </r>
    <r>
      <rPr>
        <sz val="5"/>
        <color theme="1"/>
        <rFont val="Calibri"/>
        <family val="2"/>
        <charset val="238"/>
        <scheme val="minor"/>
      </rPr>
      <t xml:space="preserve">), kypriace látky (E 450i, E 500ii), jedlá jodidovaná soľ (soľ, jodičnan draselný), kyselina E 330, zahusťovadlo E 415, farbivo E 160a, aróma), pitná voda, kakaový prášok so zníženým množstvom tuku, arómy (punčová, rumová), cukor vanilínový (cukor, aróma etylvanilín), ovocná zmes (ovocný pretlak jablkový, cukor, glukózo-fruktózový sirup, ovocné pretlaky /višňa, arónia/, kyselina E 330, želírujúca látka E 440, aróma, pitná voda), farbivá (E 120, E 150d)], rastlinný krém [pitná voda, čiastočne hydrogenovaný rastlinný olej palmojadrový, cukor, stabilizátory (E 420, E 460, E 466), emulgátory (E 472b, </t>
    </r>
    <r>
      <rPr>
        <b/>
        <sz val="5"/>
        <color theme="1"/>
        <rFont val="Calibri"/>
        <family val="2"/>
        <charset val="238"/>
        <scheme val="minor"/>
      </rPr>
      <t>sójový lecitín</t>
    </r>
    <r>
      <rPr>
        <sz val="5"/>
        <color theme="1"/>
        <rFont val="Calibri"/>
        <family val="2"/>
        <charset val="238"/>
        <scheme val="minor"/>
      </rPr>
      <t xml:space="preserve">, E 471), </t>
    </r>
    <r>
      <rPr>
        <b/>
        <sz val="5"/>
        <color theme="1"/>
        <rFont val="Calibri"/>
        <family val="2"/>
        <charset val="238"/>
        <scheme val="minor"/>
      </rPr>
      <t>mliečna bielkovina</t>
    </r>
    <r>
      <rPr>
        <sz val="5"/>
        <color theme="1"/>
        <rFont val="Calibri"/>
        <family val="2"/>
        <charset val="238"/>
        <scheme val="minor"/>
      </rPr>
      <t>, soľ, aróma, regulátory kyslosti (E 340, E 331), farbivo E 160a], náplň ovocná (ovocný pretlak jablkový, cukor, glukózový sirup, ovocné pretlaky /jahoda, arónia/, kyselina E 330, želírujúca látka pektín, aróma, pitná voda), korpus [cukrárska zmes (</t>
    </r>
    <r>
      <rPr>
        <b/>
        <sz val="5"/>
        <color theme="1"/>
        <rFont val="Calibri"/>
        <family val="2"/>
        <charset val="238"/>
        <scheme val="minor"/>
      </rPr>
      <t>pšeničná múka</t>
    </r>
    <r>
      <rPr>
        <sz val="5"/>
        <color theme="1"/>
        <rFont val="Calibri"/>
        <family val="2"/>
        <charset val="238"/>
        <scheme val="minor"/>
      </rPr>
      <t xml:space="preserve">, cukor, emulgátor (emulgátory /E 472b, E 477/, sušený glukózový sirup, </t>
    </r>
    <r>
      <rPr>
        <b/>
        <sz val="5"/>
        <color theme="1"/>
        <rFont val="Calibri"/>
        <family val="2"/>
        <charset val="238"/>
        <scheme val="minor"/>
      </rPr>
      <t>sušené mlieko</t>
    </r>
    <r>
      <rPr>
        <sz val="5"/>
        <color theme="1"/>
        <rFont val="Calibri"/>
        <family val="2"/>
        <charset val="238"/>
        <scheme val="minor"/>
      </rPr>
      <t>), kypriace látky (E 450i, E 500ii), jedlá jodidovaná soľ (soľ, jodičnan draselný), kyselina E 330, zahusťovadlo E 415, farbivo E 160a, aróma),</t>
    </r>
    <r>
      <rPr>
        <b/>
        <sz val="5"/>
        <color theme="1"/>
        <rFont val="Calibri"/>
        <family val="2"/>
        <charset val="238"/>
        <scheme val="minor"/>
      </rPr>
      <t xml:space="preserve"> vaječná melanž</t>
    </r>
    <r>
      <rPr>
        <sz val="5"/>
        <color theme="1"/>
        <rFont val="Calibri"/>
        <family val="2"/>
        <charset val="238"/>
        <scheme val="minor"/>
      </rPr>
      <t xml:space="preserve"> (</t>
    </r>
    <r>
      <rPr>
        <b/>
        <sz val="5"/>
        <color theme="1"/>
        <rFont val="Calibri"/>
        <family val="2"/>
        <charset val="238"/>
        <scheme val="minor"/>
      </rPr>
      <t>vaječná melanž</t>
    </r>
    <r>
      <rPr>
        <sz val="5"/>
        <color theme="1"/>
        <rFont val="Calibri"/>
        <family val="2"/>
        <charset val="238"/>
        <scheme val="minor"/>
      </rPr>
      <t>, pitná voda, konzervačná látka E 202, regulátor kyslosti E 330), pitná voda].</t>
    </r>
  </si>
  <si>
    <t>Štrúdľa plnená 80 g</t>
  </si>
  <si>
    <r>
      <rPr>
        <b/>
        <sz val="5"/>
        <color theme="1"/>
        <rFont val="Calibri"/>
        <family val="2"/>
        <charset val="238"/>
        <scheme val="minor"/>
      </rPr>
      <t xml:space="preserve">Zloženie: </t>
    </r>
    <r>
      <rPr>
        <sz val="5"/>
        <color theme="1"/>
        <rFont val="Calibri"/>
        <family val="2"/>
        <charset val="238"/>
        <scheme val="minor"/>
      </rPr>
      <t>náplň tvarohová 60 % [</t>
    </r>
    <r>
      <rPr>
        <b/>
        <sz val="5"/>
        <color theme="1"/>
        <rFont val="Calibri"/>
        <family val="2"/>
        <charset val="238"/>
        <scheme val="minor"/>
      </rPr>
      <t>tvaroh</t>
    </r>
    <r>
      <rPr>
        <sz val="5"/>
        <color theme="1"/>
        <rFont val="Calibri"/>
        <family val="2"/>
        <charset val="238"/>
        <scheme val="minor"/>
      </rPr>
      <t xml:space="preserve"> 59 %, stabilizátor tvarohu (cukor, modifikované škroby /E 1414, E 1422/, </t>
    </r>
    <r>
      <rPr>
        <b/>
        <sz val="5"/>
        <color theme="1"/>
        <rFont val="Calibri"/>
        <family val="2"/>
        <charset val="238"/>
        <scheme val="minor"/>
      </rPr>
      <t>sušené vaječné bielka</t>
    </r>
    <r>
      <rPr>
        <sz val="5"/>
        <color theme="1"/>
        <rFont val="Calibri"/>
        <family val="2"/>
        <charset val="238"/>
        <scheme val="minor"/>
      </rPr>
      <t>, vanilínový cukor /cukor, aróma ethylvanilín/, soľ, farbivo E 160a), pitná voda, hrozienka, rastlinný olej slnečnicový], listové cesto [</t>
    </r>
    <r>
      <rPr>
        <b/>
        <sz val="5"/>
        <color theme="1"/>
        <rFont val="Calibri"/>
        <family val="2"/>
        <charset val="238"/>
        <scheme val="minor"/>
      </rPr>
      <t>pšeničná múka</t>
    </r>
    <r>
      <rPr>
        <sz val="5"/>
        <color theme="1"/>
        <rFont val="Calibri"/>
        <family val="2"/>
        <charset val="238"/>
        <scheme val="minor"/>
      </rPr>
      <t>, rastlinný tuk (rafinované rastlinné oleje a tuky /kokosový, slnečnicový, palmový, repkový/, pitná voda, soľ, emulgátory / E 322, E 471, E 475/, regulátor kyslosti E 330, konzervačné látky /E 200, E 202/, aróma, farbivo E 160a), pitná voda, vaječná melanž (</t>
    </r>
    <r>
      <rPr>
        <b/>
        <sz val="5"/>
        <color theme="1"/>
        <rFont val="Calibri"/>
        <family val="2"/>
        <charset val="238"/>
        <scheme val="minor"/>
      </rPr>
      <t>vaječná melanž</t>
    </r>
    <r>
      <rPr>
        <sz val="5"/>
        <color theme="1"/>
        <rFont val="Calibri"/>
        <family val="2"/>
        <charset val="238"/>
        <scheme val="minor"/>
      </rPr>
      <t>, pitná voda, konzervačná látka E 202, regulátor kyslosti E 330), zlepšujúci prípravok (</t>
    </r>
    <r>
      <rPr>
        <b/>
        <sz val="5"/>
        <color theme="1"/>
        <rFont val="Calibri"/>
        <family val="2"/>
        <charset val="238"/>
        <scheme val="minor"/>
      </rPr>
      <t>pšeničná múka</t>
    </r>
    <r>
      <rPr>
        <sz val="5"/>
        <color theme="1"/>
        <rFont val="Calibri"/>
        <family val="2"/>
        <charset val="238"/>
        <scheme val="minor"/>
      </rPr>
      <t xml:space="preserve">, emulgátor E 472e, enzýmy, múku upravujúca látka kyselina L-askorbová, </t>
    </r>
    <r>
      <rPr>
        <b/>
        <sz val="5"/>
        <color theme="1"/>
        <rFont val="Calibri"/>
        <family val="2"/>
        <charset val="238"/>
        <scheme val="minor"/>
      </rPr>
      <t>sójová múka</t>
    </r>
    <r>
      <rPr>
        <sz val="5"/>
        <color theme="1"/>
        <rFont val="Calibri"/>
        <family val="2"/>
        <charset val="238"/>
        <scheme val="minor"/>
      </rPr>
      <t xml:space="preserve">, soľ), jedlá jódovaná soľ (soľ, jodičnan draselný), ocot kvasný liehový (pitná voda, kvasný liehový ocot, amoniakový karamel)], rastlinný olej repkový, </t>
    </r>
    <r>
      <rPr>
        <b/>
        <sz val="5"/>
        <color theme="1"/>
        <rFont val="Calibri"/>
        <family val="2"/>
        <charset val="238"/>
        <scheme val="minor"/>
      </rPr>
      <t>vaječná melanž</t>
    </r>
    <r>
      <rPr>
        <sz val="5"/>
        <color theme="1"/>
        <rFont val="Calibri"/>
        <family val="2"/>
        <charset val="238"/>
        <scheme val="minor"/>
      </rPr>
      <t xml:space="preserve"> (</t>
    </r>
    <r>
      <rPr>
        <b/>
        <sz val="5"/>
        <color theme="1"/>
        <rFont val="Calibri"/>
        <family val="2"/>
        <charset val="238"/>
        <scheme val="minor"/>
      </rPr>
      <t>vaječná melanž</t>
    </r>
    <r>
      <rPr>
        <sz val="5"/>
        <color theme="1"/>
        <rFont val="Calibri"/>
        <family val="2"/>
        <charset val="238"/>
        <scheme val="minor"/>
      </rPr>
      <t>, pitná voda, konzervačná látka E 202, regulátor kyslosti E 330), cukor dekoračný (dextróza /</t>
    </r>
    <r>
      <rPr>
        <b/>
        <sz val="5"/>
        <color theme="1"/>
        <rFont val="Calibri"/>
        <family val="2"/>
        <charset val="238"/>
        <scheme val="minor"/>
      </rPr>
      <t>pšenica</t>
    </r>
    <r>
      <rPr>
        <sz val="5"/>
        <color theme="1"/>
        <rFont val="Calibri"/>
        <family val="2"/>
        <charset val="238"/>
        <scheme val="minor"/>
      </rPr>
      <t xml:space="preserve">/, zemiakový škrob, úplne hydrogenovaný rastlinný tuk palmový, rastlinný tuk palmový, </t>
    </r>
    <r>
      <rPr>
        <b/>
        <sz val="5"/>
        <color theme="1"/>
        <rFont val="Calibri"/>
        <family val="2"/>
        <charset val="238"/>
        <scheme val="minor"/>
      </rPr>
      <t>pšeničný škrob</t>
    </r>
    <r>
      <rPr>
        <sz val="5"/>
        <color theme="1"/>
        <rFont val="Calibri"/>
        <family val="2"/>
        <charset val="238"/>
        <scheme val="minor"/>
      </rPr>
      <t>, aróma).</t>
    </r>
  </si>
  <si>
    <t>Venček s polevou svetlou 50 g</t>
  </si>
  <si>
    <r>
      <rPr>
        <b/>
        <sz val="5"/>
        <color theme="1"/>
        <rFont val="Calibri"/>
        <family val="2"/>
        <charset val="238"/>
        <scheme val="minor"/>
      </rPr>
      <t>Zloženie</t>
    </r>
    <r>
      <rPr>
        <sz val="5"/>
        <color theme="1"/>
        <rFont val="Calibri"/>
        <family val="2"/>
        <charset val="238"/>
        <scheme val="minor"/>
      </rPr>
      <t>: korpus [</t>
    </r>
    <r>
      <rPr>
        <b/>
        <sz val="5"/>
        <color theme="1"/>
        <rFont val="Calibri"/>
        <family val="2"/>
        <charset val="238"/>
        <scheme val="minor"/>
      </rPr>
      <t>vaječná melanž</t>
    </r>
    <r>
      <rPr>
        <sz val="5"/>
        <color theme="1"/>
        <rFont val="Calibri"/>
        <family val="2"/>
        <charset val="238"/>
        <scheme val="minor"/>
      </rPr>
      <t xml:space="preserve"> (</t>
    </r>
    <r>
      <rPr>
        <b/>
        <sz val="5"/>
        <color theme="1"/>
        <rFont val="Calibri"/>
        <family val="2"/>
        <charset val="238"/>
        <scheme val="minor"/>
      </rPr>
      <t>vaječná melanž</t>
    </r>
    <r>
      <rPr>
        <sz val="5"/>
        <color theme="1"/>
        <rFont val="Calibri"/>
        <family val="2"/>
        <charset val="238"/>
        <scheme val="minor"/>
      </rPr>
      <t xml:space="preserve">, pitná voda, konzervačná látka E 202, regulátor kyslosti E 330), pitná voda, </t>
    </r>
    <r>
      <rPr>
        <b/>
        <sz val="5"/>
        <color theme="1"/>
        <rFont val="Calibri"/>
        <family val="2"/>
        <charset val="238"/>
        <scheme val="minor"/>
      </rPr>
      <t>pšeničná múka</t>
    </r>
    <r>
      <rPr>
        <sz val="5"/>
        <color theme="1"/>
        <rFont val="Calibri"/>
        <family val="2"/>
        <charset val="238"/>
        <scheme val="minor"/>
      </rPr>
      <t xml:space="preserve">, rastlinný olej repkový, jedlá jódovaná soľ (soľ, jodičnan draselný), kypriaca látka E 500ii], poleva svetlá 20 % [cukrárska hmota (cukor, glukózový sirup, pitná voda), aróma citrónová, farbivo E 100], rastlinný krém [pitná voda, čiastočne hydrogenovaný rastlinný olej palmový, cukor, stabilizátory (E 420ii, E 460i, E 466), emulgátory (E 472b, </t>
    </r>
    <r>
      <rPr>
        <b/>
        <sz val="5"/>
        <color theme="1"/>
        <rFont val="Calibri"/>
        <family val="2"/>
        <charset val="238"/>
        <scheme val="minor"/>
      </rPr>
      <t>sójový lecitín</t>
    </r>
    <r>
      <rPr>
        <sz val="5"/>
        <color theme="1"/>
        <rFont val="Calibri"/>
        <family val="2"/>
        <charset val="238"/>
        <scheme val="minor"/>
      </rPr>
      <t xml:space="preserve">, E 471), </t>
    </r>
    <r>
      <rPr>
        <b/>
        <sz val="5"/>
        <color theme="1"/>
        <rFont val="Calibri"/>
        <family val="2"/>
        <charset val="238"/>
        <scheme val="minor"/>
      </rPr>
      <t>mliečna bielkovina</t>
    </r>
    <r>
      <rPr>
        <sz val="5"/>
        <color theme="1"/>
        <rFont val="Calibri"/>
        <family val="2"/>
        <charset val="238"/>
        <scheme val="minor"/>
      </rPr>
      <t xml:space="preserve">, soľ, aróma, regulátory kyslosti (E 340ii, E 331iii), farbivo E 160a], krém [pitná voda, cukrárska zmes (cukor, škroby/ kukuričný, </t>
    </r>
    <r>
      <rPr>
        <b/>
        <sz val="5"/>
        <color theme="1"/>
        <rFont val="Calibri"/>
        <family val="2"/>
        <charset val="238"/>
        <scheme val="minor"/>
      </rPr>
      <t>pšeničný</t>
    </r>
    <r>
      <rPr>
        <sz val="5"/>
        <color theme="1"/>
        <rFont val="Calibri"/>
        <family val="2"/>
        <charset val="238"/>
        <scheme val="minor"/>
      </rPr>
      <t xml:space="preserve">/, modifikovaný škrob, </t>
    </r>
    <r>
      <rPr>
        <b/>
        <sz val="5"/>
        <color theme="1"/>
        <rFont val="Calibri"/>
        <family val="2"/>
        <charset val="238"/>
        <scheme val="minor"/>
      </rPr>
      <t>sušené mlieko</t>
    </r>
    <r>
      <rPr>
        <sz val="5"/>
        <color theme="1"/>
        <rFont val="Calibri"/>
        <family val="2"/>
        <charset val="238"/>
        <scheme val="minor"/>
      </rPr>
      <t>, maltodextrín, emulgátor E 471, farbivo E 160a), cukrárska zmes (</t>
    </r>
    <r>
      <rPr>
        <b/>
        <sz val="5"/>
        <color theme="1"/>
        <rFont val="Calibri"/>
        <family val="2"/>
        <charset val="238"/>
        <scheme val="minor"/>
      </rPr>
      <t>mlieko</t>
    </r>
    <r>
      <rPr>
        <sz val="5"/>
        <color theme="1"/>
        <rFont val="Calibri"/>
        <family val="2"/>
        <charset val="238"/>
        <scheme val="minor"/>
      </rPr>
      <t xml:space="preserve">, cukor, </t>
    </r>
    <r>
      <rPr>
        <b/>
        <sz val="5"/>
        <color theme="1"/>
        <rFont val="Calibri"/>
        <family val="2"/>
        <charset val="238"/>
        <scheme val="minor"/>
      </rPr>
      <t>sušené mlieko</t>
    </r>
    <r>
      <rPr>
        <sz val="5"/>
        <color theme="1"/>
        <rFont val="Calibri"/>
        <family val="2"/>
        <charset val="238"/>
        <scheme val="minor"/>
      </rPr>
      <t>, emulgátor E 472b, farbivo E 100, aróma etylvanilín), aróma rumová, farbivo E 150d].</t>
    </r>
  </si>
  <si>
    <t>Veterník karamelový 80 g</t>
  </si>
  <si>
    <r>
      <rPr>
        <b/>
        <sz val="5"/>
        <color theme="1"/>
        <rFont val="Calibri"/>
        <family val="2"/>
        <charset val="238"/>
        <scheme val="minor"/>
      </rPr>
      <t>Zloženie:</t>
    </r>
    <r>
      <rPr>
        <sz val="5"/>
        <color theme="1"/>
        <rFont val="Calibri"/>
        <family val="2"/>
        <charset val="238"/>
        <scheme val="minor"/>
      </rPr>
      <t xml:space="preserve"> korpus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xml:space="preserve">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xml:space="preserve">, pitná voda, konzervačná látka E 202, regulátor kyslosti E 330), pitná voda, </t>
    </r>
    <r>
      <rPr>
        <b/>
        <sz val="5"/>
        <color theme="1"/>
        <rFont val="Calibri"/>
        <family val="2"/>
        <charset val="238"/>
        <scheme val="minor"/>
      </rPr>
      <t>pšeničná</t>
    </r>
    <r>
      <rPr>
        <sz val="5"/>
        <color theme="1"/>
        <rFont val="Calibri"/>
        <family val="2"/>
        <charset val="238"/>
        <scheme val="minor"/>
      </rPr>
      <t xml:space="preserve"> </t>
    </r>
    <r>
      <rPr>
        <b/>
        <sz val="5"/>
        <color theme="1"/>
        <rFont val="Calibri"/>
        <family val="2"/>
        <charset val="238"/>
        <scheme val="minor"/>
      </rPr>
      <t>múka</t>
    </r>
    <r>
      <rPr>
        <sz val="5"/>
        <color theme="1"/>
        <rFont val="Calibri"/>
        <family val="2"/>
        <charset val="238"/>
        <scheme val="minor"/>
      </rPr>
      <t xml:space="preserve">, rastlinný olej repkový, jedlá jódovaná soľ (soľ, jodičnan draselný), kypriaca látka E 500ii], rastlinný krém (pitná voda, čiastočne hydrogenovaný rastlinný olej palmový, cukor, stabilizátory (E 420ii, E 460i, E 466), emulgátory (E 472b, </t>
    </r>
    <r>
      <rPr>
        <b/>
        <sz val="5"/>
        <color theme="1"/>
        <rFont val="Calibri"/>
        <family val="2"/>
        <charset val="238"/>
        <scheme val="minor"/>
      </rPr>
      <t>sójový</t>
    </r>
    <r>
      <rPr>
        <sz val="5"/>
        <color theme="1"/>
        <rFont val="Calibri"/>
        <family val="2"/>
        <charset val="238"/>
        <scheme val="minor"/>
      </rPr>
      <t xml:space="preserve"> </t>
    </r>
    <r>
      <rPr>
        <b/>
        <sz val="5"/>
        <color theme="1"/>
        <rFont val="Calibri"/>
        <family val="2"/>
        <charset val="238"/>
        <scheme val="minor"/>
      </rPr>
      <t>lecitín</t>
    </r>
    <r>
      <rPr>
        <sz val="5"/>
        <color theme="1"/>
        <rFont val="Calibri"/>
        <family val="2"/>
        <charset val="238"/>
        <scheme val="minor"/>
      </rPr>
      <t xml:space="preserve">, E 471), </t>
    </r>
    <r>
      <rPr>
        <b/>
        <sz val="5"/>
        <color theme="1"/>
        <rFont val="Calibri"/>
        <family val="2"/>
        <charset val="238"/>
        <scheme val="minor"/>
      </rPr>
      <t>mliečna</t>
    </r>
    <r>
      <rPr>
        <sz val="5"/>
        <color theme="1"/>
        <rFont val="Calibri"/>
        <family val="2"/>
        <charset val="238"/>
        <scheme val="minor"/>
      </rPr>
      <t xml:space="preserve"> </t>
    </r>
    <r>
      <rPr>
        <b/>
        <sz val="5"/>
        <color theme="1"/>
        <rFont val="Calibri"/>
        <family val="2"/>
        <charset val="238"/>
        <scheme val="minor"/>
      </rPr>
      <t>bielkovina</t>
    </r>
    <r>
      <rPr>
        <sz val="5"/>
        <color theme="1"/>
        <rFont val="Calibri"/>
        <family val="2"/>
        <charset val="238"/>
        <scheme val="minor"/>
      </rPr>
      <t xml:space="preserve">, soľ, aróma, regulátory kyslosti (E 340ii, E 331iii), farbivo E 160a), krém [cukrárska zmes (cukor, škroby / kukuričný, </t>
    </r>
    <r>
      <rPr>
        <b/>
        <sz val="5"/>
        <color theme="1"/>
        <rFont val="Calibri"/>
        <family val="2"/>
        <charset val="238"/>
        <scheme val="minor"/>
      </rPr>
      <t>pšeničný/</t>
    </r>
    <r>
      <rPr>
        <sz val="5"/>
        <color theme="1"/>
        <rFont val="Calibri"/>
        <family val="2"/>
        <charset val="238"/>
        <scheme val="minor"/>
      </rPr>
      <t xml:space="preserve">, modifikovaný škrob,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maltodextrín, emulgátor E 471, farbivo E 160a), pitná voda], náplň karamelová 7 % [skaramelizovaný cukor (karamel) 50 %, rastlinný krém (</t>
    </r>
    <r>
      <rPr>
        <b/>
        <sz val="5"/>
        <color theme="1"/>
        <rFont val="Calibri"/>
        <family val="2"/>
        <charset val="238"/>
        <scheme val="minor"/>
      </rPr>
      <t>cmar</t>
    </r>
    <r>
      <rPr>
        <sz val="5"/>
        <color theme="1"/>
        <rFont val="Calibri"/>
        <family val="2"/>
        <charset val="238"/>
        <scheme val="minor"/>
      </rPr>
      <t xml:space="preserve">, úplne hydrogenovaný rastlinný olej palmový, </t>
    </r>
    <r>
      <rPr>
        <b/>
        <sz val="5"/>
        <color theme="1"/>
        <rFont val="Calibri"/>
        <family val="2"/>
        <charset val="238"/>
        <scheme val="minor"/>
      </rPr>
      <t>smotana</t>
    </r>
    <r>
      <rPr>
        <sz val="5"/>
        <color theme="1"/>
        <rFont val="Calibri"/>
        <family val="2"/>
        <charset val="238"/>
        <scheme val="minor"/>
      </rPr>
      <t xml:space="preserve">, rastlinný olej palmový, </t>
    </r>
    <r>
      <rPr>
        <b/>
        <sz val="5"/>
        <color theme="1"/>
        <rFont val="Calibri"/>
        <family val="2"/>
        <charset val="238"/>
        <scheme val="minor"/>
      </rPr>
      <t>sušený</t>
    </r>
    <r>
      <rPr>
        <sz val="5"/>
        <color theme="1"/>
        <rFont val="Calibri"/>
        <family val="2"/>
        <charset val="238"/>
        <scheme val="minor"/>
      </rPr>
      <t xml:space="preserve"> </t>
    </r>
    <r>
      <rPr>
        <b/>
        <sz val="5"/>
        <color theme="1"/>
        <rFont val="Calibri"/>
        <family val="2"/>
        <charset val="238"/>
        <scheme val="minor"/>
      </rPr>
      <t>cmar</t>
    </r>
    <r>
      <rPr>
        <sz val="5"/>
        <color theme="1"/>
        <rFont val="Calibri"/>
        <family val="2"/>
        <charset val="238"/>
        <scheme val="minor"/>
      </rPr>
      <t xml:space="preserve">, emulgátory /E 472b, E 475, E 435, E 471, E 433/, stabilizátory /E 410, E 407/, soľ, aróma /obsahuje </t>
    </r>
    <r>
      <rPr>
        <b/>
        <sz val="5"/>
        <color theme="1"/>
        <rFont val="Calibri"/>
        <family val="2"/>
        <charset val="238"/>
        <scheme val="minor"/>
      </rPr>
      <t>mlieko</t>
    </r>
    <r>
      <rPr>
        <sz val="5"/>
        <color theme="1"/>
        <rFont val="Calibri"/>
        <family val="2"/>
        <charset val="238"/>
        <scheme val="minor"/>
      </rPr>
      <t>/, farbivo E 160a)], poleva karamelová 2 % [cukrárska hmota (cukor, glukózový sirup, pitná voda), skaramelizovaný cukor (karamel) 2,5 %, pitná voda].</t>
    </r>
  </si>
  <si>
    <t>Veterník dia 80 g</t>
  </si>
  <si>
    <t>Štrúdľa plnená 80 g dia</t>
  </si>
  <si>
    <t>Objednávanie:</t>
  </si>
  <si>
    <r>
      <t>Uchádzač vyhlasuje, že *</t>
    </r>
    <r>
      <rPr>
        <b/>
        <sz val="11"/>
        <rFont val="Calibri"/>
        <family val="2"/>
        <charset val="238"/>
        <scheme val="minor"/>
      </rPr>
      <t xml:space="preserve"> JE</t>
    </r>
    <r>
      <rPr>
        <sz val="11"/>
        <rFont val="Calibri"/>
        <family val="2"/>
        <charset val="238"/>
        <scheme val="minor"/>
      </rPr>
      <t xml:space="preserve"> / NIE JE platiteľom DPH (uchádzač zakrúžkuje relevantný údaj).</t>
    </r>
  </si>
  <si>
    <t>Peter Živický, podpredseda predstavenstva</t>
  </si>
  <si>
    <t>sojová omáčka</t>
  </si>
  <si>
    <t>umelé sladidlo sorbit</t>
  </si>
  <si>
    <t>200 g balenie</t>
  </si>
  <si>
    <t>cukriky želé-gumene</t>
  </si>
  <si>
    <t>cukriky gumene 28 g</t>
  </si>
  <si>
    <t>čokolada horká</t>
  </si>
  <si>
    <t>čokolada horká 100g</t>
  </si>
  <si>
    <t>korenie nové cele</t>
  </si>
  <si>
    <t>korenie nové mlete</t>
  </si>
  <si>
    <t>korenie muškatový orech ml</t>
  </si>
  <si>
    <t>korenie bazalka</t>
  </si>
  <si>
    <t>kornútka,ruská zmrzlina,ovocné nanuky</t>
  </si>
  <si>
    <t>knedle s nugatovým krémom</t>
  </si>
  <si>
    <t>pirohy s marhulovým lekvárom</t>
  </si>
  <si>
    <t>Mrazené baby karotky</t>
  </si>
  <si>
    <t>syr cottage cheese biely,aj ochuteny</t>
  </si>
  <si>
    <t>Taška pudingová</t>
  </si>
  <si>
    <t>Buchty makové 70 g</t>
  </si>
  <si>
    <t>Slimák cesnakový</t>
  </si>
  <si>
    <t>croisant syrový 85g</t>
  </si>
  <si>
    <t>Hmotnosť: 85g, Zloženie: pšeničná múka min. 64,10%, droždie, soľ, protihrudkuúca látka, voda, rastlinný tuk, cukor, stabilizátor: uhličitan vápenatý, sójová múka, emulgátor, múku upravujúca látka - kyselina askorbová, enzýmy, voda, náhrada vajec, mašľovací prípravok.</t>
  </si>
  <si>
    <t>Lúpačka jablková</t>
  </si>
  <si>
    <t xml:space="preserve">min.60-70g, Zloženie: pšeničná múka , cukor, rastlinné tuky (palmový, repkový),voda, droždie, soľ, vajcia, jablko, enzymatická" zmes </t>
  </si>
  <si>
    <t>hniezdo škoricový</t>
  </si>
  <si>
    <t>obsah mrkva,400g</t>
  </si>
  <si>
    <t>Jelenie stehno</t>
  </si>
  <si>
    <t>bez kosti cca 1,5-2 kg balenie</t>
  </si>
  <si>
    <t>Plece z diviaka</t>
  </si>
  <si>
    <t>plece z jeleňa</t>
  </si>
  <si>
    <t>bez kosti cca 2 kg- 4kg balenie</t>
  </si>
  <si>
    <t>Stehno z diviaka</t>
  </si>
  <si>
    <t>stehno bez kosti 1 kg balenie</t>
  </si>
  <si>
    <t>Cvikla</t>
  </si>
  <si>
    <t>Tavený syr v črievku+ochutený</t>
  </si>
  <si>
    <t>syr cottage cheese s pažitkou</t>
  </si>
  <si>
    <t>Treska v majonéze  1kg</t>
  </si>
  <si>
    <t>ovčie a kravské mlieko, 125gr</t>
  </si>
  <si>
    <t>Vyrobené z pasterizovanej smotany. Množstvo mliečneho tuku min. 82%, hmotnosť balenia 10g</t>
  </si>
  <si>
    <t>Spolu bez DPH</t>
  </si>
  <si>
    <t>Spolu s DPH</t>
  </si>
  <si>
    <t>MRAZENÉ POLOTOVARY</t>
  </si>
  <si>
    <t xml:space="preserve">Podiel rýb min. 45%, </t>
  </si>
  <si>
    <t>Podiel rýb min. 45%-140 g</t>
  </si>
  <si>
    <t>Košíček linec. s orech.nápl. 50 g</t>
  </si>
  <si>
    <t>Obchodné meno uchádzača:</t>
  </si>
  <si>
    <t xml:space="preserve">Sídlo uchádzača:  </t>
  </si>
  <si>
    <t xml:space="preserve">IČO:  </t>
  </si>
  <si>
    <t xml:space="preserve">Právna forma:  </t>
  </si>
  <si>
    <t xml:space="preserve">e-mail:  </t>
  </si>
  <si>
    <t xml:space="preserve">telefonický kontakt: </t>
  </si>
  <si>
    <r>
      <t xml:space="preserve">min.500g balenie - cukor, mleté orechy min. </t>
    </r>
    <r>
      <rPr>
        <b/>
        <sz val="8"/>
        <rFont val="Calibri"/>
        <family val="2"/>
        <scheme val="minor"/>
      </rPr>
      <t>45%</t>
    </r>
    <r>
      <rPr>
        <sz val="8"/>
        <rFont val="Calibri"/>
        <family val="2"/>
        <scheme val="minor"/>
      </rPr>
      <t>, ryžová muka, sladový výť.jačmenný, aroma vanilín</t>
    </r>
  </si>
  <si>
    <r>
      <t>Minimálne požiadavky na predmet zákazky v zmysle Potravinového kódexu:</t>
    </r>
    <r>
      <rPr>
        <b/>
        <sz val="8"/>
        <rFont val="Calibri"/>
        <family val="2"/>
        <scheme val="minor"/>
      </rPr>
      <t xml:space="preserve">  </t>
    </r>
  </si>
  <si>
    <t>Maslo 10g</t>
  </si>
  <si>
    <t>kalibrované, bal. max. do 260g, bez glazúrovania, bez masírovania vodou 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</si>
</sst>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quot;$&quot;#,##0.00_);\(&quot;$&quot;#,##0.00\)"/>
    <numFmt numFmtId="165" formatCode="&quot;Reorder&quot;;&quot;&quot;;&quot;&quot;"/>
    <numFmt numFmtId="166" formatCode="#,##0.00\ &quot;€&quot;"/>
    <numFmt numFmtId="167" formatCode="#,##0.0"/>
    <numFmt numFmtId="168" formatCode="0.000"/>
  </numFmts>
  <fonts count="7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sz val="10"/>
      <color theme="1"/>
      <name val="Calibri"/>
      <family val="2"/>
      <charset val="238"/>
      <scheme val="minor"/>
    </font>
    <font>
      <b/>
      <sz val="11"/>
      <name val="Calibri"/>
      <family val="2"/>
      <charset val="238"/>
      <scheme val="minor"/>
    </font>
    <font>
      <b/>
      <sz val="10"/>
      <name val="Calibri"/>
      <family val="2"/>
      <charset val="238"/>
      <scheme val="minor"/>
    </font>
    <font>
      <b/>
      <sz val="10"/>
      <color theme="1"/>
      <name val="Calibri"/>
      <family val="2"/>
      <charset val="238"/>
      <scheme val="minor"/>
    </font>
    <font>
      <i/>
      <sz val="11"/>
      <name val="Calibri"/>
      <family val="2"/>
      <charset val="238"/>
    </font>
    <font>
      <sz val="11"/>
      <color rgb="FFFF0000"/>
      <name val="Calibri"/>
      <family val="2"/>
      <charset val="238"/>
      <scheme val="minor"/>
    </font>
    <font>
      <b/>
      <sz val="14"/>
      <color rgb="FFFF0000"/>
      <name val="Calibri"/>
      <family val="2"/>
      <charset val="238"/>
      <scheme val="minor"/>
    </font>
    <font>
      <b/>
      <sz val="16"/>
      <color rgb="FFFF0000"/>
      <name val="Calibri"/>
      <family val="2"/>
      <charset val="238"/>
      <scheme val="minor"/>
    </font>
    <font>
      <sz val="18"/>
      <color rgb="FFFF0000"/>
      <name val="Calibri"/>
      <family val="2"/>
      <charset val="238"/>
      <scheme val="minor"/>
    </font>
    <font>
      <b/>
      <sz val="8"/>
      <color rgb="FFFF0000"/>
      <name val="Calibri"/>
      <family val="2"/>
      <charset val="238"/>
      <scheme val="minor"/>
    </font>
    <font>
      <b/>
      <sz val="14"/>
      <name val="Calibri"/>
      <family val="2"/>
      <charset val="238"/>
      <scheme val="minor"/>
    </font>
    <font>
      <sz val="14"/>
      <color rgb="FFFF0000"/>
      <name val="Calibri"/>
      <family val="2"/>
      <charset val="238"/>
      <scheme val="minor"/>
    </font>
    <font>
      <i/>
      <sz val="8"/>
      <color theme="1"/>
      <name val="Calibri"/>
      <family val="2"/>
      <charset val="238"/>
    </font>
    <font>
      <sz val="8"/>
      <color rgb="FFFFEFE7"/>
      <name val="Calibri"/>
      <family val="2"/>
      <scheme val="minor"/>
    </font>
    <font>
      <b/>
      <sz val="8"/>
      <color theme="1"/>
      <name val="Calibri"/>
      <family val="2"/>
      <scheme val="minor"/>
    </font>
    <font>
      <b/>
      <sz val="8"/>
      <name val="Calibri"/>
      <family val="2"/>
      <scheme val="minor"/>
    </font>
    <font>
      <sz val="8"/>
      <name val="Calibri"/>
      <family val="2"/>
      <scheme val="minor"/>
    </font>
    <font>
      <b/>
      <sz val="8"/>
      <color rgb="FFFF0000"/>
      <name val="Calibri"/>
      <family val="2"/>
      <scheme val="minor"/>
    </font>
    <font>
      <sz val="8"/>
      <color rgb="FFFF0000"/>
      <name val="Calibri"/>
      <family val="2"/>
      <scheme val="minor"/>
    </font>
    <font>
      <i/>
      <sz val="8"/>
      <name val="Calibri"/>
      <family val="2"/>
      <charset val="238"/>
      <scheme val="minor"/>
    </font>
    <font>
      <b/>
      <sz val="13"/>
      <name val="Calibri"/>
      <family val="2"/>
      <scheme val="minor"/>
    </font>
    <font>
      <b/>
      <i/>
      <sz val="11"/>
      <color theme="1"/>
      <name val="Calibri"/>
      <family val="2"/>
      <charset val="238"/>
    </font>
    <font>
      <sz val="14"/>
      <color theme="1"/>
      <name val="Calibri"/>
      <family val="2"/>
      <charset val="238"/>
      <scheme val="minor"/>
    </font>
    <font>
      <sz val="12"/>
      <color rgb="FFFF0000"/>
      <name val="Calibri"/>
      <family val="2"/>
      <scheme val="minor"/>
    </font>
    <font>
      <sz val="5"/>
      <color theme="1"/>
      <name val="Calibri"/>
      <family val="2"/>
      <charset val="238"/>
      <scheme val="minor"/>
    </font>
    <font>
      <b/>
      <sz val="5"/>
      <color theme="1"/>
      <name val="Calibri"/>
      <family val="2"/>
      <charset val="238"/>
      <scheme val="minor"/>
    </font>
    <font>
      <sz val="5"/>
      <color rgb="FFFF0000"/>
      <name val="Calibri"/>
      <family val="2"/>
      <charset val="238"/>
      <scheme val="minor"/>
    </font>
    <font>
      <sz val="5"/>
      <color theme="3"/>
      <name val="Calibri"/>
      <family val="2"/>
      <charset val="238"/>
      <scheme val="minor"/>
    </font>
    <font>
      <b/>
      <sz val="5"/>
      <color theme="3"/>
      <name val="Calibri"/>
      <family val="2"/>
      <charset val="238"/>
      <scheme val="minor"/>
    </font>
    <font>
      <sz val="5"/>
      <color rgb="FF000000"/>
      <name val="Calibri"/>
      <family val="2"/>
      <charset val="238"/>
      <scheme val="minor"/>
    </font>
    <font>
      <b/>
      <sz val="5"/>
      <color rgb="FF000000"/>
      <name val="Calibri"/>
      <family val="2"/>
      <charset val="238"/>
      <scheme val="minor"/>
    </font>
    <font>
      <b/>
      <sz val="11"/>
      <name val="Calibri"/>
      <family val="2"/>
      <scheme val="minor"/>
    </font>
    <font>
      <sz val="11"/>
      <name val="Calibri"/>
      <family val="2"/>
      <scheme val="minor"/>
    </font>
    <font>
      <i/>
      <sz val="8"/>
      <name val="Calibri"/>
      <family val="2"/>
      <scheme val="minor"/>
    </font>
    <font>
      <sz val="9"/>
      <name val="Calibri"/>
      <family val="2"/>
      <scheme val="minor"/>
    </font>
    <font>
      <b/>
      <sz val="9"/>
      <name val="Calibri"/>
      <family val="2"/>
      <scheme val="minor"/>
    </font>
    <font>
      <sz val="14"/>
      <name val="Calibri"/>
      <family val="2"/>
      <scheme val="minor"/>
    </font>
    <font>
      <b/>
      <sz val="12"/>
      <name val="Calibri"/>
      <family val="2"/>
      <scheme val="minor"/>
    </font>
    <font>
      <sz val="9"/>
      <name val="Calibri"/>
      <family val="2"/>
    </font>
    <font>
      <sz val="8"/>
      <name val="Calibri"/>
      <family val="2"/>
    </font>
    <font>
      <sz val="12"/>
      <name val="Calibri"/>
      <family val="2"/>
      <scheme val="minor"/>
    </font>
    <font>
      <b/>
      <u/>
      <sz val="8"/>
      <name val="Calibri"/>
      <family val="2"/>
      <scheme val="minor"/>
    </font>
    <font>
      <b/>
      <sz val="14"/>
      <name val="Calibri"/>
      <family val="2"/>
      <scheme val="minor"/>
    </font>
    <font>
      <b/>
      <i/>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B7ECFF"/>
        <bgColor indexed="64"/>
      </patternFill>
    </fill>
    <fill>
      <patternFill patternType="solid">
        <fgColor rgb="FF47CFFF"/>
        <bgColor indexed="64"/>
      </patternFill>
    </fill>
    <fill>
      <patternFill patternType="solid">
        <fgColor rgb="FFFFC000"/>
        <bgColor indexed="64"/>
      </patternFill>
    </fill>
    <fill>
      <patternFill patternType="solid">
        <fgColor indexed="65"/>
      </patternFill>
    </fill>
    <fill>
      <patternFill patternType="solid">
        <fgColor theme="9" tint="0.79998168889431442"/>
        <bgColor indexed="64"/>
      </patternFill>
    </fill>
    <fill>
      <patternFill patternType="solid">
        <fgColor rgb="FFFFFF00"/>
        <bgColor indexed="64"/>
      </patternFill>
    </fill>
    <fill>
      <patternFill patternType="solid">
        <fgColor theme="9"/>
        <bgColor indexed="64"/>
      </patternFill>
    </fill>
  </fills>
  <borders count="34">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diagonal/>
    </border>
    <border>
      <left style="thin">
        <color indexed="64"/>
      </left>
      <right/>
      <top/>
      <bottom style="thin">
        <color indexed="64"/>
      </bottom>
      <diagonal/>
    </border>
    <border>
      <left style="medium">
        <color auto="1"/>
      </left>
      <right/>
      <top/>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style="thin">
        <color auto="1"/>
      </right>
      <top/>
      <bottom style="medium">
        <color auto="1"/>
      </bottom>
      <diagonal/>
    </border>
    <border>
      <left style="thin">
        <color auto="1"/>
      </left>
      <right style="medium">
        <color auto="1"/>
      </right>
      <top/>
      <bottom style="medium">
        <color auto="1"/>
      </bottom>
      <diagonal/>
    </border>
  </borders>
  <cellStyleXfs count="36">
    <xf numFmtId="0" fontId="0" fillId="0" borderId="0">
      <alignment vertical="center"/>
    </xf>
    <xf numFmtId="0" fontId="9" fillId="3" borderId="0" applyNumberFormat="0" applyProtection="0">
      <alignment horizontal="left" vertical="center" indent="1"/>
    </xf>
    <xf numFmtId="0" fontId="8" fillId="4" borderId="0" applyProtection="0">
      <alignment horizontal="left" vertical="center" wrapText="1" indent="1"/>
    </xf>
    <xf numFmtId="0" fontId="10" fillId="3" borderId="0" applyNumberFormat="0" applyProtection="0">
      <alignment horizontal="right" vertical="center"/>
    </xf>
    <xf numFmtId="164" fontId="11" fillId="0" borderId="0" applyProtection="0">
      <alignment horizontal="right" vertical="center" indent="1"/>
    </xf>
    <xf numFmtId="0" fontId="11" fillId="0" borderId="0" applyProtection="0">
      <alignment horizontal="right" vertical="center" indent="1"/>
    </xf>
    <xf numFmtId="0" fontId="7" fillId="0" borderId="0" applyProtection="0">
      <alignment horizontal="center" vertical="center"/>
    </xf>
    <xf numFmtId="0" fontId="7" fillId="0" borderId="0" applyProtection="0">
      <alignment horizontal="left" vertical="center" wrapText="1" indent="1"/>
    </xf>
    <xf numFmtId="165" fontId="7" fillId="2" borderId="0">
      <alignment horizontal="left" vertical="center" indent="1"/>
    </xf>
    <xf numFmtId="0" fontId="10" fillId="3" borderId="0" applyNumberFormat="0" applyProtection="0">
      <alignment horizontal="left" vertical="center" indent="1"/>
    </xf>
    <xf numFmtId="0" fontId="12" fillId="0" borderId="0" applyNumberFormat="0" applyFill="0" applyBorder="0" applyAlignment="0" applyProtection="0">
      <alignment vertical="center"/>
    </xf>
    <xf numFmtId="0" fontId="28" fillId="0" borderId="0"/>
    <xf numFmtId="0" fontId="6" fillId="0" borderId="0"/>
    <xf numFmtId="0" fontId="28" fillId="0" borderId="0"/>
    <xf numFmtId="0" fontId="5" fillId="0" borderId="0"/>
    <xf numFmtId="0" fontId="5" fillId="0" borderId="0"/>
    <xf numFmtId="164" fontId="7" fillId="0" borderId="0" applyProtection="0">
      <alignment horizontal="right" vertical="center" indent="1"/>
    </xf>
    <xf numFmtId="0" fontId="7" fillId="0" borderId="0" applyProtection="0">
      <alignment horizontal="right" vertical="center" indent="1"/>
    </xf>
    <xf numFmtId="0" fontId="4" fillId="0" borderId="0"/>
    <xf numFmtId="0" fontId="28" fillId="0" borderId="0"/>
    <xf numFmtId="0" fontId="4"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16">
    <xf numFmtId="0" fontId="0" fillId="0" borderId="0" xfId="0">
      <alignment vertical="center"/>
    </xf>
    <xf numFmtId="0" fontId="14" fillId="5" borderId="2" xfId="0" applyFont="1" applyFill="1" applyBorder="1" applyAlignment="1">
      <alignment horizontal="center" vertical="center" wrapText="1"/>
    </xf>
    <xf numFmtId="166" fontId="18" fillId="5" borderId="2" xfId="0" applyNumberFormat="1" applyFont="1" applyFill="1" applyBorder="1" applyAlignment="1">
      <alignment horizontal="center" vertical="center" wrapText="1"/>
    </xf>
    <xf numFmtId="9" fontId="18" fillId="5" borderId="2" xfId="0" applyNumberFormat="1" applyFont="1" applyFill="1" applyBorder="1" applyAlignment="1">
      <alignment horizontal="center" vertical="center" wrapText="1"/>
    </xf>
    <xf numFmtId="0" fontId="18" fillId="5" borderId="2" xfId="0" applyFont="1" applyFill="1" applyBorder="1" applyAlignment="1">
      <alignment horizontal="center" vertical="center" wrapText="1"/>
    </xf>
    <xf numFmtId="0" fontId="25" fillId="0" borderId="0" xfId="0" applyFont="1">
      <alignment vertical="center"/>
    </xf>
    <xf numFmtId="0" fontId="13" fillId="0" borderId="0" xfId="0" applyFont="1">
      <alignment vertical="center"/>
    </xf>
    <xf numFmtId="0" fontId="13" fillId="0" borderId="0" xfId="0" applyFont="1" applyAlignment="1">
      <alignment vertical="center" wrapText="1"/>
    </xf>
    <xf numFmtId="0" fontId="21" fillId="0" borderId="0" xfId="0" applyFont="1" applyAlignment="1">
      <alignment horizontal="center" vertical="center" wrapText="1"/>
    </xf>
    <xf numFmtId="0" fontId="21" fillId="0" borderId="0" xfId="10" applyFont="1" applyFill="1" applyBorder="1" applyAlignment="1">
      <alignment vertical="center"/>
    </xf>
    <xf numFmtId="0" fontId="24" fillId="0" borderId="0" xfId="10" applyFont="1" applyFill="1" applyBorder="1" applyAlignment="1">
      <alignment vertical="center"/>
    </xf>
    <xf numFmtId="0" fontId="19" fillId="0" borderId="0" xfId="0" applyFont="1">
      <alignment vertical="center"/>
    </xf>
    <xf numFmtId="0" fontId="0" fillId="10" borderId="0" xfId="0" applyFill="1">
      <alignment vertical="center"/>
    </xf>
    <xf numFmtId="0" fontId="18" fillId="0" borderId="0" xfId="0" applyFont="1" applyAlignment="1">
      <alignment horizontal="left" vertical="center" wrapText="1"/>
    </xf>
    <xf numFmtId="0" fontId="0" fillId="11" borderId="0" xfId="0" applyFill="1">
      <alignment vertical="center"/>
    </xf>
    <xf numFmtId="0" fontId="32" fillId="0" borderId="0" xfId="0" applyFont="1" applyAlignment="1">
      <alignment horizontal="left" vertical="center"/>
    </xf>
    <xf numFmtId="0" fontId="32" fillId="5" borderId="0" xfId="0" applyFont="1" applyFill="1" applyAlignment="1">
      <alignment horizontal="left" vertical="center"/>
    </xf>
    <xf numFmtId="0" fontId="0" fillId="5" borderId="0" xfId="0" applyFill="1">
      <alignment vertical="center"/>
    </xf>
    <xf numFmtId="0" fontId="25" fillId="5" borderId="0" xfId="0" applyFont="1" applyFill="1">
      <alignment vertical="center"/>
    </xf>
    <xf numFmtId="0" fontId="0" fillId="0" borderId="10" xfId="0" applyBorder="1">
      <alignment vertical="center"/>
    </xf>
    <xf numFmtId="0" fontId="32" fillId="0" borderId="10" xfId="0" applyFont="1" applyBorder="1" applyAlignment="1">
      <alignment horizontal="left" vertical="center"/>
    </xf>
    <xf numFmtId="0" fontId="32" fillId="0" borderId="0" xfId="0" applyFont="1">
      <alignment vertical="center"/>
    </xf>
    <xf numFmtId="0" fontId="29" fillId="0" borderId="0" xfId="0" applyFont="1" applyAlignment="1"/>
    <xf numFmtId="0" fontId="29" fillId="0" borderId="0" xfId="0" applyFont="1" applyAlignment="1">
      <alignment horizontal="center" vertical="center"/>
    </xf>
    <xf numFmtId="0" fontId="35" fillId="0" borderId="0" xfId="0" applyFont="1" applyAlignment="1">
      <alignment vertical="center" wrapText="1"/>
    </xf>
    <xf numFmtId="0" fontId="29" fillId="0" borderId="0" xfId="0" applyFont="1" applyAlignment="1">
      <alignment horizontal="right" vertical="center"/>
    </xf>
    <xf numFmtId="0" fontId="35" fillId="0" borderId="0" xfId="0" applyFont="1" applyAlignment="1">
      <alignment horizontal="right" wrapText="1"/>
    </xf>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center"/>
    </xf>
    <xf numFmtId="0" fontId="29" fillId="0" borderId="0" xfId="0" applyFont="1" applyAlignment="1">
      <alignment vertical="center" wrapText="1"/>
    </xf>
    <xf numFmtId="0" fontId="41" fillId="0" borderId="0" xfId="0" applyFont="1">
      <alignment vertical="center"/>
    </xf>
    <xf numFmtId="0" fontId="39" fillId="0" borderId="0" xfId="0" applyFont="1">
      <alignment vertical="center"/>
    </xf>
    <xf numFmtId="0" fontId="40" fillId="0" borderId="0" xfId="0" applyFont="1">
      <alignment vertical="center"/>
    </xf>
    <xf numFmtId="0" fontId="29" fillId="0" borderId="0" xfId="0" applyFont="1" applyAlignment="1">
      <alignment horizontal="left" vertical="center"/>
    </xf>
    <xf numFmtId="0" fontId="0" fillId="0" borderId="0" xfId="0" applyAlignment="1">
      <alignment horizontal="left"/>
    </xf>
    <xf numFmtId="0" fontId="45" fillId="0" borderId="0" xfId="0" applyFont="1">
      <alignment vertical="center"/>
    </xf>
    <xf numFmtId="0" fontId="18" fillId="14" borderId="11" xfId="0" applyFont="1" applyFill="1" applyBorder="1" applyAlignment="1">
      <alignment horizontal="left" vertical="center" wrapText="1"/>
    </xf>
    <xf numFmtId="0" fontId="44" fillId="14" borderId="12" xfId="0" applyFont="1" applyFill="1" applyBorder="1">
      <alignment vertical="center"/>
    </xf>
    <xf numFmtId="0" fontId="18" fillId="14" borderId="12" xfId="0" applyFont="1" applyFill="1" applyBorder="1" applyAlignment="1">
      <alignment horizontal="center" vertical="center"/>
    </xf>
    <xf numFmtId="0" fontId="44" fillId="14" borderId="11" xfId="0" applyFont="1" applyFill="1" applyBorder="1">
      <alignment vertical="center"/>
    </xf>
    <xf numFmtId="0" fontId="21" fillId="7" borderId="7" xfId="0" applyFont="1" applyFill="1" applyBorder="1" applyAlignment="1">
      <alignment horizontal="center" vertical="center" wrapText="1"/>
    </xf>
    <xf numFmtId="0" fontId="21" fillId="7" borderId="7" xfId="10" applyFont="1" applyFill="1" applyBorder="1" applyAlignment="1">
      <alignment vertical="center"/>
    </xf>
    <xf numFmtId="0" fontId="15" fillId="0" borderId="6" xfId="0" applyFont="1" applyBorder="1" applyAlignment="1">
      <alignment horizontal="center" vertical="center" wrapText="1"/>
    </xf>
    <xf numFmtId="0" fontId="15" fillId="0" borderId="6" xfId="0" applyFont="1" applyBorder="1" applyAlignment="1">
      <alignment horizontal="left" vertical="center" wrapText="1"/>
    </xf>
    <xf numFmtId="0" fontId="18" fillId="0" borderId="0" xfId="0" applyFont="1" applyAlignment="1">
      <alignment vertical="center" wrapText="1"/>
    </xf>
    <xf numFmtId="0" fontId="13" fillId="0" borderId="0" xfId="0" applyFont="1" applyAlignment="1"/>
    <xf numFmtId="0" fontId="13" fillId="0" borderId="0" xfId="0" applyFont="1" applyAlignment="1">
      <alignment horizontal="left" vertical="center"/>
    </xf>
    <xf numFmtId="0" fontId="48" fillId="5" borderId="2" xfId="0" applyFont="1" applyFill="1" applyBorder="1" applyAlignment="1">
      <alignment horizontal="center" vertical="center" wrapText="1"/>
    </xf>
    <xf numFmtId="166" fontId="49" fillId="5" borderId="2" xfId="0" applyNumberFormat="1" applyFont="1" applyFill="1" applyBorder="1" applyAlignment="1">
      <alignment horizontal="center" vertical="center" wrapText="1"/>
    </xf>
    <xf numFmtId="9" fontId="49" fillId="5" borderId="2" xfId="0" applyNumberFormat="1" applyFont="1" applyFill="1" applyBorder="1" applyAlignment="1">
      <alignment horizontal="center" vertical="center" wrapText="1"/>
    </xf>
    <xf numFmtId="0" fontId="49" fillId="5" borderId="2" xfId="0" applyFont="1" applyFill="1" applyBorder="1" applyAlignment="1">
      <alignment horizontal="center" vertical="center" wrapText="1"/>
    </xf>
    <xf numFmtId="0" fontId="31" fillId="0" borderId="0" xfId="10" applyFont="1" applyFill="1" applyBorder="1" applyAlignment="1">
      <alignment vertical="center"/>
    </xf>
    <xf numFmtId="0" fontId="22" fillId="0" borderId="0" xfId="0" applyFont="1">
      <alignment vertical="center"/>
    </xf>
    <xf numFmtId="0" fontId="49" fillId="0" borderId="0" xfId="10" applyFont="1" applyFill="1" applyBorder="1" applyAlignment="1">
      <alignment vertical="center" wrapText="1"/>
    </xf>
    <xf numFmtId="0" fontId="47" fillId="0" borderId="0" xfId="0" applyFont="1">
      <alignment vertical="center"/>
    </xf>
    <xf numFmtId="0" fontId="48" fillId="0" borderId="0" xfId="0" applyFont="1" applyAlignment="1">
      <alignment vertical="center" wrapText="1"/>
    </xf>
    <xf numFmtId="0" fontId="13" fillId="0" borderId="0" xfId="0" applyFont="1" applyAlignment="1">
      <alignment horizontal="left" vertical="top"/>
    </xf>
    <xf numFmtId="0" fontId="15" fillId="0" borderId="0" xfId="0" applyFont="1" applyAlignment="1"/>
    <xf numFmtId="0" fontId="13" fillId="0" borderId="0" xfId="0" applyFont="1" applyAlignment="1">
      <alignment horizontal="left"/>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right" vertical="center"/>
    </xf>
    <xf numFmtId="0" fontId="18" fillId="0" borderId="0" xfId="0" applyFont="1" applyAlignment="1">
      <alignment horizontal="right" wrapText="1"/>
    </xf>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center"/>
    </xf>
    <xf numFmtId="0" fontId="13" fillId="0" borderId="18" xfId="0" applyFont="1" applyBorder="1" applyAlignment="1"/>
    <xf numFmtId="0" fontId="0" fillId="15" borderId="0" xfId="0" applyFill="1">
      <alignment vertical="center"/>
    </xf>
    <xf numFmtId="0" fontId="20" fillId="5" borderId="0" xfId="0" applyFont="1" applyFill="1" applyAlignment="1">
      <alignment horizontal="right" vertical="center"/>
    </xf>
    <xf numFmtId="0" fontId="30" fillId="0" borderId="0" xfId="10" applyFont="1" applyFill="1" applyBorder="1" applyAlignment="1">
      <alignment vertical="center" wrapText="1"/>
    </xf>
    <xf numFmtId="0" fontId="19" fillId="0" borderId="18" xfId="0" applyFont="1" applyBorder="1" applyAlignment="1"/>
    <xf numFmtId="0" fontId="19" fillId="0" borderId="0" xfId="0" applyFont="1" applyAlignment="1">
      <alignment horizontal="left" vertical="center"/>
    </xf>
    <xf numFmtId="0" fontId="19" fillId="0" borderId="0" xfId="0" applyFont="1" applyAlignment="1">
      <alignment horizontal="center"/>
    </xf>
    <xf numFmtId="0" fontId="19" fillId="0" borderId="0" xfId="0" applyFont="1" applyAlignment="1">
      <alignment horizontal="left" vertical="top"/>
    </xf>
    <xf numFmtId="0" fontId="55" fillId="5" borderId="0" xfId="0" applyFont="1" applyFill="1" applyAlignment="1">
      <alignment horizontal="center" vertical="center"/>
    </xf>
    <xf numFmtId="0" fontId="19" fillId="0" borderId="0" xfId="0" applyFont="1" applyAlignment="1">
      <alignment horizontal="center" vertical="center"/>
    </xf>
    <xf numFmtId="0" fontId="57" fillId="0" borderId="0" xfId="0" applyFont="1">
      <alignment vertical="center"/>
    </xf>
    <xf numFmtId="0" fontId="15" fillId="0" borderId="7" xfId="10" applyFont="1" applyBorder="1" applyAlignment="1">
      <alignment horizontal="center" vertical="center"/>
    </xf>
    <xf numFmtId="0" fontId="0" fillId="0" borderId="0" xfId="0" applyProtection="1">
      <alignment vertical="center"/>
      <protection locked="0"/>
    </xf>
    <xf numFmtId="0" fontId="48" fillId="0" borderId="0" xfId="0" applyFont="1" applyAlignment="1" applyProtection="1">
      <alignment vertical="center" wrapText="1"/>
      <protection locked="0"/>
    </xf>
    <xf numFmtId="0" fontId="53" fillId="7" borderId="7" xfId="10" applyFont="1" applyFill="1" applyBorder="1" applyAlignment="1">
      <alignment vertical="center"/>
    </xf>
    <xf numFmtId="0" fontId="14" fillId="0" borderId="0" xfId="0" applyFont="1">
      <alignment vertical="center"/>
    </xf>
    <xf numFmtId="0" fontId="18" fillId="0" borderId="0" xfId="10" applyFont="1" applyFill="1" applyBorder="1" applyAlignment="1">
      <alignment horizontal="center" vertical="center"/>
    </xf>
    <xf numFmtId="0" fontId="26" fillId="0" borderId="0" xfId="0" applyFont="1" applyAlignment="1">
      <alignment horizontal="left" vertical="center"/>
    </xf>
    <xf numFmtId="0" fontId="16" fillId="0" borderId="0" xfId="0" applyFont="1" applyAlignment="1">
      <alignment horizontal="left" vertical="center"/>
    </xf>
    <xf numFmtId="0" fontId="23" fillId="0" borderId="0" xfId="0" applyFont="1" applyAlignment="1">
      <alignment horizontal="left" vertical="center"/>
    </xf>
    <xf numFmtId="0" fontId="22" fillId="0" borderId="0" xfId="0" applyFont="1" applyAlignment="1">
      <alignment horizontal="center"/>
    </xf>
    <xf numFmtId="0" fontId="38" fillId="5" borderId="0" xfId="0" applyFont="1" applyFill="1" applyAlignment="1">
      <alignment horizontal="left" vertical="center"/>
    </xf>
    <xf numFmtId="0" fontId="15" fillId="0" borderId="0" xfId="0" applyFont="1" applyAlignment="1">
      <alignment vertical="center" wrapText="1"/>
    </xf>
    <xf numFmtId="0" fontId="30" fillId="0" borderId="0" xfId="0" applyFont="1" applyAlignment="1">
      <alignment horizontal="left" vertical="center" wrapText="1"/>
    </xf>
    <xf numFmtId="0" fontId="49" fillId="0" borderId="7" xfId="10" applyFont="1" applyBorder="1" applyAlignment="1">
      <alignment horizontal="center" vertical="center"/>
    </xf>
    <xf numFmtId="0" fontId="50" fillId="0" borderId="6" xfId="0" applyFont="1" applyBorder="1" applyAlignment="1">
      <alignment vertical="center" wrapText="1"/>
    </xf>
    <xf numFmtId="0" fontId="49" fillId="0" borderId="6" xfId="10" applyFont="1" applyBorder="1" applyAlignment="1">
      <alignment horizontal="center" vertical="center"/>
    </xf>
    <xf numFmtId="0" fontId="50" fillId="0" borderId="7" xfId="0" applyFont="1" applyBorder="1" applyAlignment="1">
      <alignment vertical="center" wrapText="1"/>
    </xf>
    <xf numFmtId="0" fontId="49" fillId="0" borderId="7" xfId="10" applyFont="1" applyFill="1" applyBorder="1" applyAlignment="1">
      <alignment horizontal="center" vertical="center"/>
    </xf>
    <xf numFmtId="0" fontId="0" fillId="2" borderId="0" xfId="0" applyFill="1">
      <alignment vertical="center"/>
    </xf>
    <xf numFmtId="0" fontId="53" fillId="7" borderId="6" xfId="10" applyFont="1" applyFill="1" applyBorder="1" applyAlignment="1">
      <alignment vertical="center"/>
    </xf>
    <xf numFmtId="0" fontId="0" fillId="0" borderId="27" xfId="0" applyBorder="1">
      <alignment vertical="center"/>
    </xf>
    <xf numFmtId="0" fontId="2" fillId="5" borderId="0" xfId="0" applyFont="1" applyFill="1">
      <alignment vertical="center"/>
    </xf>
    <xf numFmtId="0" fontId="19" fillId="5" borderId="0" xfId="0" applyFont="1" applyFill="1" applyAlignment="1">
      <alignment horizontal="center" vertical="center"/>
    </xf>
    <xf numFmtId="0" fontId="44" fillId="7" borderId="11" xfId="0" applyFont="1" applyFill="1" applyBorder="1">
      <alignment vertical="center"/>
    </xf>
    <xf numFmtId="0" fontId="44" fillId="7" borderId="12" xfId="0" applyFont="1" applyFill="1" applyBorder="1">
      <alignment vertical="center"/>
    </xf>
    <xf numFmtId="0" fontId="18" fillId="7" borderId="12" xfId="0" applyFont="1" applyFill="1" applyBorder="1" applyAlignment="1">
      <alignment horizontal="center" vertical="center"/>
    </xf>
    <xf numFmtId="0" fontId="44" fillId="7" borderId="13" xfId="0" applyFont="1" applyFill="1" applyBorder="1">
      <alignment vertical="center"/>
    </xf>
    <xf numFmtId="0" fontId="14" fillId="7" borderId="6" xfId="0" applyFont="1" applyFill="1" applyBorder="1" applyAlignment="1"/>
    <xf numFmtId="0" fontId="58" fillId="0" borderId="0" xfId="0" applyFont="1" applyAlignment="1">
      <alignment horizontal="justify" vertical="center"/>
    </xf>
    <xf numFmtId="0" fontId="22" fillId="0" borderId="6" xfId="0" applyFont="1" applyBorder="1" applyAlignment="1">
      <alignment horizontal="right"/>
    </xf>
    <xf numFmtId="168" fontId="21" fillId="7" borderId="7" xfId="10" applyNumberFormat="1" applyFont="1" applyFill="1" applyBorder="1" applyAlignment="1">
      <alignment vertical="center"/>
    </xf>
    <xf numFmtId="168" fontId="53" fillId="7" borderId="7" xfId="10" applyNumberFormat="1" applyFont="1" applyFill="1" applyBorder="1" applyAlignment="1">
      <alignment vertical="center"/>
    </xf>
    <xf numFmtId="0" fontId="21" fillId="7" borderId="7" xfId="10" applyFont="1" applyFill="1" applyBorder="1" applyAlignment="1">
      <alignment horizontal="center" vertical="center"/>
    </xf>
    <xf numFmtId="0" fontId="61" fillId="0" borderId="6" xfId="0" applyFont="1" applyBorder="1" applyAlignment="1">
      <alignment horizontal="justify" vertical="center"/>
    </xf>
    <xf numFmtId="0" fontId="63" fillId="0" borderId="0" xfId="0" applyFont="1" applyAlignment="1">
      <alignment horizontal="justify" vertical="center"/>
    </xf>
    <xf numFmtId="0" fontId="61" fillId="0" borderId="0" xfId="0" applyFont="1" applyAlignment="1">
      <alignment wrapText="1"/>
    </xf>
    <xf numFmtId="0" fontId="61" fillId="0" borderId="6" xfId="0" applyFont="1" applyBorder="1" applyAlignment="1">
      <alignment vertical="center" wrapText="1"/>
    </xf>
    <xf numFmtId="0" fontId="59" fillId="0" borderId="0" xfId="0" applyFont="1" applyAlignment="1">
      <alignment horizontal="justify" vertical="center"/>
    </xf>
    <xf numFmtId="0" fontId="58" fillId="0" borderId="0" xfId="0" applyFont="1" applyAlignment="1">
      <alignment horizontal="left" vertical="center" wrapText="1"/>
    </xf>
    <xf numFmtId="0" fontId="58" fillId="2" borderId="6" xfId="0" applyFont="1" applyFill="1" applyBorder="1" applyAlignment="1">
      <alignment wrapText="1"/>
    </xf>
    <xf numFmtId="0" fontId="58" fillId="0" borderId="6" xfId="0" applyFont="1" applyBorder="1" applyAlignment="1">
      <alignment vertical="center" wrapText="1"/>
    </xf>
    <xf numFmtId="0" fontId="66" fillId="0" borderId="0" xfId="0" applyFont="1">
      <alignment vertical="center"/>
    </xf>
    <xf numFmtId="9" fontId="35" fillId="0" borderId="30" xfId="0" applyNumberFormat="1" applyFont="1" applyBorder="1" applyAlignment="1">
      <alignment horizontal="center" vertical="center"/>
    </xf>
    <xf numFmtId="0" fontId="66" fillId="0" borderId="0" xfId="0" applyFont="1" applyAlignment="1">
      <alignment vertical="center" wrapText="1"/>
    </xf>
    <xf numFmtId="0" fontId="30" fillId="0" borderId="0" xfId="10" applyFont="1" applyFill="1" applyBorder="1" applyAlignment="1">
      <alignment horizontal="right" vertical="center" wrapText="1"/>
    </xf>
    <xf numFmtId="0" fontId="25" fillId="0" borderId="0" xfId="0" applyFont="1" applyAlignment="1">
      <alignment horizontal="center" vertical="center"/>
    </xf>
    <xf numFmtId="0" fontId="0" fillId="0" borderId="18" xfId="0" applyBorder="1" applyAlignment="1"/>
    <xf numFmtId="0" fontId="44" fillId="14" borderId="18" xfId="0" applyFont="1" applyFill="1" applyBorder="1">
      <alignment vertical="center"/>
    </xf>
    <xf numFmtId="0" fontId="18" fillId="14" borderId="18" xfId="0" applyFont="1" applyFill="1" applyBorder="1" applyAlignment="1">
      <alignment horizontal="center" vertical="center"/>
    </xf>
    <xf numFmtId="0" fontId="44" fillId="14" borderId="0" xfId="0" applyFont="1" applyFill="1">
      <alignment vertical="center"/>
    </xf>
    <xf numFmtId="0" fontId="24" fillId="2" borderId="0" xfId="10" applyFont="1" applyFill="1" applyBorder="1" applyAlignment="1">
      <alignment vertical="center"/>
    </xf>
    <xf numFmtId="4" fontId="65" fillId="0" borderId="29" xfId="0" applyNumberFormat="1" applyFont="1" applyBorder="1" applyAlignment="1">
      <alignment horizontal="center" vertical="center"/>
    </xf>
    <xf numFmtId="0" fontId="31" fillId="0" borderId="17" xfId="10" applyFont="1" applyFill="1" applyBorder="1" applyAlignment="1">
      <alignment vertical="center" wrapText="1"/>
    </xf>
    <xf numFmtId="0" fontId="31" fillId="0" borderId="0" xfId="10" applyFont="1" applyFill="1" applyBorder="1" applyAlignment="1">
      <alignment vertical="center" wrapText="1"/>
    </xf>
    <xf numFmtId="0" fontId="25" fillId="0" borderId="17" xfId="0" applyFont="1" applyBorder="1">
      <alignment vertical="center"/>
    </xf>
    <xf numFmtId="0" fontId="0" fillId="0" borderId="17" xfId="0" applyBorder="1">
      <alignment vertical="center"/>
    </xf>
    <xf numFmtId="0" fontId="14" fillId="7" borderId="6" xfId="0" applyFont="1" applyFill="1" applyBorder="1" applyAlignment="1">
      <alignment wrapText="1"/>
    </xf>
    <xf numFmtId="0" fontId="22" fillId="5" borderId="0" xfId="0" applyFont="1" applyFill="1" applyAlignment="1"/>
    <xf numFmtId="0" fontId="50" fillId="5" borderId="0" xfId="0" applyFont="1" applyFill="1" applyAlignment="1" applyProtection="1">
      <protection locked="0"/>
    </xf>
    <xf numFmtId="0" fontId="66" fillId="5" borderId="0" xfId="0" applyFont="1" applyFill="1" applyProtection="1">
      <alignment vertical="center"/>
      <protection locked="0"/>
    </xf>
    <xf numFmtId="0" fontId="49" fillId="5" borderId="23" xfId="0" applyFont="1" applyFill="1" applyBorder="1" applyAlignment="1">
      <alignment horizontal="center" vertical="center" wrapText="1"/>
    </xf>
    <xf numFmtId="166" fontId="49" fillId="5" borderId="23" xfId="0" applyNumberFormat="1" applyFont="1" applyFill="1" applyBorder="1" applyAlignment="1">
      <alignment horizontal="center" vertical="center" wrapText="1"/>
    </xf>
    <xf numFmtId="9" fontId="49" fillId="5" borderId="23" xfId="0" applyNumberFormat="1" applyFont="1" applyFill="1" applyBorder="1" applyAlignment="1">
      <alignment horizontal="center" vertical="center" wrapText="1"/>
    </xf>
    <xf numFmtId="0" fontId="49" fillId="12" borderId="6" xfId="0" applyFont="1" applyFill="1" applyBorder="1" applyAlignment="1">
      <alignment horizontal="left" vertical="center" wrapText="1"/>
    </xf>
    <xf numFmtId="0" fontId="50" fillId="0" borderId="6" xfId="0" applyFont="1" applyBorder="1" applyAlignment="1">
      <alignment wrapText="1"/>
    </xf>
    <xf numFmtId="0" fontId="67" fillId="7" borderId="7" xfId="0" applyFont="1" applyFill="1" applyBorder="1" applyAlignment="1" applyProtection="1">
      <alignment horizontal="center" vertical="center" wrapText="1"/>
      <protection locked="0"/>
    </xf>
    <xf numFmtId="0" fontId="68" fillId="0" borderId="6" xfId="0" applyFont="1" applyBorder="1" applyAlignment="1">
      <alignment horizontal="center"/>
    </xf>
    <xf numFmtId="0" fontId="67" fillId="7" borderId="7" xfId="10" applyFont="1" applyFill="1" applyBorder="1" applyAlignment="1" applyProtection="1">
      <alignment vertical="center"/>
      <protection locked="0"/>
    </xf>
    <xf numFmtId="0" fontId="67" fillId="7" borderId="7" xfId="10" applyFont="1" applyFill="1" applyBorder="1" applyAlignment="1">
      <alignment vertical="center"/>
    </xf>
    <xf numFmtId="0" fontId="49" fillId="12" borderId="6" xfId="18" applyFont="1" applyFill="1" applyBorder="1" applyAlignment="1">
      <alignment horizontal="left" vertical="center" wrapText="1"/>
    </xf>
    <xf numFmtId="0" fontId="50" fillId="0" borderId="6" xfId="0" applyFont="1" applyBorder="1" applyAlignment="1">
      <alignment horizontal="center" vertical="center"/>
    </xf>
    <xf numFmtId="0" fontId="68" fillId="0" borderId="6" xfId="0" applyFont="1" applyBorder="1" applyAlignment="1">
      <alignment horizontal="center" vertical="center"/>
    </xf>
    <xf numFmtId="0" fontId="68" fillId="0" borderId="6" xfId="18" applyFont="1" applyBorder="1" applyAlignment="1">
      <alignment horizontal="center" vertical="center"/>
    </xf>
    <xf numFmtId="0" fontId="68" fillId="0" borderId="6" xfId="18" applyFont="1" applyBorder="1" applyAlignment="1">
      <alignment horizontal="center"/>
    </xf>
    <xf numFmtId="167" fontId="49" fillId="12" borderId="6" xfId="0" applyNumberFormat="1" applyFont="1" applyFill="1" applyBorder="1" applyAlignment="1">
      <alignment horizontal="left" vertical="center" wrapText="1"/>
    </xf>
    <xf numFmtId="0" fontId="68" fillId="0" borderId="7" xfId="10" applyFont="1" applyBorder="1" applyAlignment="1">
      <alignment horizontal="center"/>
    </xf>
    <xf numFmtId="0" fontId="68" fillId="0" borderId="7" xfId="10" applyFont="1" applyBorder="1" applyAlignment="1">
      <alignment horizontal="center" vertical="center"/>
    </xf>
    <xf numFmtId="0" fontId="50" fillId="0" borderId="6" xfId="18" applyFont="1" applyBorder="1" applyAlignment="1">
      <alignment horizontal="center" vertical="center"/>
    </xf>
    <xf numFmtId="0" fontId="50" fillId="0" borderId="15" xfId="0" applyFont="1" applyBorder="1" applyAlignment="1">
      <alignment wrapText="1"/>
    </xf>
    <xf numFmtId="0" fontId="68" fillId="0" borderId="7" xfId="0" applyFont="1" applyBorder="1" applyAlignment="1">
      <alignment horizontal="center" vertical="center"/>
    </xf>
    <xf numFmtId="0" fontId="49" fillId="12" borderId="16" xfId="18" applyFont="1" applyFill="1" applyBorder="1" applyAlignment="1">
      <alignment horizontal="left" vertical="center" wrapText="1"/>
    </xf>
    <xf numFmtId="0" fontId="50" fillId="0" borderId="19" xfId="0" applyFont="1" applyBorder="1" applyAlignment="1">
      <alignment wrapText="1"/>
    </xf>
    <xf numFmtId="0" fontId="67" fillId="7" borderId="6" xfId="10" applyFont="1" applyFill="1" applyBorder="1" applyAlignment="1" applyProtection="1">
      <alignment vertical="center"/>
      <protection locked="0"/>
    </xf>
    <xf numFmtId="0" fontId="68" fillId="0" borderId="19" xfId="0" applyFont="1" applyBorder="1" applyAlignment="1">
      <alignment horizontal="center" vertical="center"/>
    </xf>
    <xf numFmtId="0" fontId="68" fillId="2" borderId="6" xfId="0" applyFont="1" applyFill="1" applyBorder="1" applyAlignment="1">
      <alignment horizontal="center" vertical="center"/>
    </xf>
    <xf numFmtId="0" fontId="50" fillId="0" borderId="7" xfId="10" applyFont="1" applyBorder="1" applyAlignment="1">
      <alignment horizontal="center" vertical="center"/>
    </xf>
    <xf numFmtId="0" fontId="69" fillId="12" borderId="6" xfId="0" applyFont="1" applyFill="1" applyBorder="1">
      <alignment vertical="center"/>
    </xf>
    <xf numFmtId="0" fontId="66" fillId="2" borderId="6" xfId="0" applyFont="1" applyFill="1" applyBorder="1">
      <alignment vertical="center"/>
    </xf>
    <xf numFmtId="0" fontId="70" fillId="0" borderId="0" xfId="0" applyFont="1">
      <alignment vertical="center"/>
    </xf>
    <xf numFmtId="0" fontId="50" fillId="0" borderId="0" xfId="0" applyFont="1">
      <alignment vertical="center"/>
    </xf>
    <xf numFmtId="0" fontId="66" fillId="5" borderId="0" xfId="0" applyFont="1" applyFill="1" applyAlignment="1" applyProtection="1">
      <protection locked="0"/>
    </xf>
    <xf numFmtId="0" fontId="66" fillId="5" borderId="0" xfId="0" applyFont="1" applyFill="1" applyAlignment="1" applyProtection="1">
      <alignment horizontal="right" vertical="center"/>
      <protection locked="0"/>
    </xf>
    <xf numFmtId="0" fontId="66" fillId="5" borderId="0" xfId="0" applyFont="1" applyFill="1" applyAlignment="1" applyProtection="1">
      <alignment horizontal="center" vertical="center"/>
      <protection locked="0"/>
    </xf>
    <xf numFmtId="0" fontId="65" fillId="5" borderId="0" xfId="0" applyFont="1" applyFill="1" applyAlignment="1" applyProtection="1">
      <alignment horizontal="center" vertical="center"/>
      <protection locked="0"/>
    </xf>
    <xf numFmtId="0" fontId="49" fillId="5" borderId="5" xfId="0" applyFont="1" applyFill="1" applyBorder="1" applyAlignment="1">
      <alignment vertical="center" wrapText="1"/>
    </xf>
    <xf numFmtId="0" fontId="49" fillId="5" borderId="2" xfId="0" applyFont="1" applyFill="1" applyBorder="1" applyAlignment="1">
      <alignment vertical="center" wrapText="1"/>
    </xf>
    <xf numFmtId="0" fontId="71" fillId="6" borderId="12" xfId="0" applyFont="1" applyFill="1" applyBorder="1" applyAlignment="1">
      <alignment horizontal="left" vertical="center"/>
    </xf>
    <xf numFmtId="0" fontId="50" fillId="0" borderId="3" xfId="0" applyFont="1" applyBorder="1">
      <alignment vertical="center"/>
    </xf>
    <xf numFmtId="0" fontId="50" fillId="0" borderId="1" xfId="0" applyFont="1" applyBorder="1">
      <alignment vertical="center"/>
    </xf>
    <xf numFmtId="0" fontId="50" fillId="0" borderId="10" xfId="0" applyFont="1" applyBorder="1">
      <alignment vertical="center"/>
    </xf>
    <xf numFmtId="0" fontId="67" fillId="7" borderId="3" xfId="10" applyFont="1" applyFill="1" applyBorder="1" applyAlignment="1">
      <alignment vertical="center"/>
    </xf>
    <xf numFmtId="0" fontId="66" fillId="0" borderId="1" xfId="0" applyFont="1" applyBorder="1">
      <alignment vertical="center"/>
    </xf>
    <xf numFmtId="0" fontId="66" fillId="0" borderId="10" xfId="0" applyFont="1" applyBorder="1">
      <alignment vertical="center"/>
    </xf>
    <xf numFmtId="0" fontId="66" fillId="0" borderId="3" xfId="0" applyFont="1" applyBorder="1">
      <alignment vertical="center"/>
    </xf>
    <xf numFmtId="0" fontId="67" fillId="7" borderId="0" xfId="10" applyFont="1" applyFill="1" applyBorder="1" applyAlignment="1">
      <alignment vertical="center"/>
    </xf>
    <xf numFmtId="0" fontId="74" fillId="0" borderId="17" xfId="10" applyFont="1" applyFill="1" applyBorder="1" applyAlignment="1">
      <alignment vertical="center"/>
    </xf>
    <xf numFmtId="0" fontId="75" fillId="0" borderId="0" xfId="0" applyFont="1">
      <alignment vertical="center"/>
    </xf>
    <xf numFmtId="0" fontId="65" fillId="0" borderId="0" xfId="0" applyFont="1">
      <alignment vertical="center"/>
    </xf>
    <xf numFmtId="0" fontId="74" fillId="0" borderId="0" xfId="10" applyFont="1" applyFill="1" applyBorder="1" applyAlignment="1">
      <alignment vertical="center"/>
    </xf>
    <xf numFmtId="0" fontId="50" fillId="5" borderId="0" xfId="0" applyFont="1" applyFill="1" applyProtection="1">
      <alignment vertical="center"/>
      <protection locked="0"/>
    </xf>
    <xf numFmtId="0" fontId="73" fillId="0" borderId="7" xfId="0" applyFont="1" applyBorder="1" applyAlignment="1">
      <alignment horizontal="center" vertical="center" wrapText="1"/>
    </xf>
    <xf numFmtId="1" fontId="50" fillId="0" borderId="6" xfId="0" applyNumberFormat="1" applyFont="1" applyBorder="1" applyAlignment="1">
      <alignment horizontal="center" wrapText="1"/>
    </xf>
    <xf numFmtId="1" fontId="50" fillId="0" borderId="7" xfId="0" applyNumberFormat="1" applyFont="1" applyBorder="1" applyAlignment="1">
      <alignment horizontal="center" wrapText="1"/>
    </xf>
    <xf numFmtId="1" fontId="50" fillId="0" borderId="7" xfId="0" applyNumberFormat="1" applyFont="1" applyBorder="1" applyAlignment="1">
      <alignment horizontal="center"/>
    </xf>
    <xf numFmtId="0" fontId="49" fillId="0" borderId="0" xfId="0" applyFont="1" applyAlignment="1">
      <alignment vertical="center" wrapText="1"/>
    </xf>
    <xf numFmtId="0" fontId="49" fillId="0" borderId="0" xfId="0" applyFont="1">
      <alignment vertical="center"/>
    </xf>
    <xf numFmtId="0" fontId="67" fillId="7" borderId="6" xfId="0" applyFont="1" applyFill="1" applyBorder="1" applyAlignment="1" applyProtection="1">
      <alignment horizontal="center" vertical="center" wrapText="1"/>
      <protection locked="0"/>
    </xf>
    <xf numFmtId="0" fontId="67" fillId="7" borderId="15" xfId="10" applyFont="1" applyFill="1" applyBorder="1" applyAlignment="1" applyProtection="1">
      <alignment vertical="center"/>
      <protection locked="0"/>
    </xf>
    <xf numFmtId="0" fontId="49" fillId="0" borderId="0" xfId="0" applyFont="1" applyAlignment="1">
      <alignment horizontal="left" vertical="center" wrapText="1"/>
    </xf>
    <xf numFmtId="0" fontId="50" fillId="0" borderId="0" xfId="0" applyFont="1" applyAlignment="1">
      <alignment vertical="center" wrapText="1"/>
    </xf>
    <xf numFmtId="0" fontId="67" fillId="0" borderId="0" xfId="0" applyFont="1" applyAlignment="1">
      <alignment horizontal="center" vertical="center" wrapText="1"/>
    </xf>
    <xf numFmtId="0" fontId="74" fillId="0" borderId="23" xfId="10" applyFont="1" applyFill="1" applyBorder="1" applyAlignment="1">
      <alignment vertical="center"/>
    </xf>
    <xf numFmtId="167" fontId="49" fillId="0" borderId="0" xfId="0" applyNumberFormat="1" applyFont="1" applyAlignment="1">
      <alignment horizontal="left" vertical="center" wrapText="1"/>
    </xf>
    <xf numFmtId="0" fontId="49" fillId="15" borderId="6" xfId="0" applyFont="1" applyFill="1" applyBorder="1" applyAlignment="1">
      <alignment horizontal="left" vertical="center" wrapText="1"/>
    </xf>
    <xf numFmtId="0" fontId="67" fillId="15" borderId="7" xfId="0" applyFont="1" applyFill="1" applyBorder="1" applyAlignment="1" applyProtection="1">
      <alignment horizontal="center" vertical="center" wrapText="1"/>
      <protection locked="0"/>
    </xf>
    <xf numFmtId="0" fontId="67" fillId="15" borderId="7" xfId="10" applyFont="1" applyFill="1" applyBorder="1" applyAlignment="1" applyProtection="1">
      <alignment vertical="center"/>
      <protection locked="0"/>
    </xf>
    <xf numFmtId="0" fontId="67" fillId="15" borderId="6" xfId="10" applyFont="1" applyFill="1" applyBorder="1" applyAlignment="1" applyProtection="1">
      <alignment vertical="center"/>
      <protection locked="0"/>
    </xf>
    <xf numFmtId="0" fontId="67" fillId="15" borderId="6" xfId="0" applyFont="1" applyFill="1" applyBorder="1" applyAlignment="1" applyProtection="1">
      <alignment horizontal="center" vertical="center" wrapText="1"/>
      <protection locked="0"/>
    </xf>
    <xf numFmtId="0" fontId="49" fillId="11" borderId="6" xfId="0" applyFont="1" applyFill="1" applyBorder="1" applyAlignment="1">
      <alignment horizontal="left" vertical="center" wrapText="1"/>
    </xf>
    <xf numFmtId="3" fontId="50" fillId="13" borderId="6" xfId="14" applyNumberFormat="1" applyFont="1" applyFill="1" applyBorder="1" applyAlignment="1">
      <alignment horizontal="center" vertical="center"/>
    </xf>
    <xf numFmtId="0" fontId="50" fillId="0" borderId="6" xfId="10" applyFont="1" applyFill="1" applyBorder="1" applyAlignment="1">
      <alignment horizontal="center" vertical="center" wrapText="1"/>
    </xf>
    <xf numFmtId="0" fontId="49" fillId="0" borderId="0" xfId="0" applyFont="1" applyAlignment="1" applyProtection="1">
      <alignment vertical="center" wrapText="1"/>
      <protection locked="0"/>
    </xf>
    <xf numFmtId="0" fontId="50" fillId="0" borderId="6" xfId="13" applyFont="1" applyBorder="1" applyAlignment="1">
      <alignment horizontal="center" vertical="center"/>
    </xf>
    <xf numFmtId="0" fontId="50" fillId="0" borderId="16" xfId="12" applyFont="1" applyBorder="1" applyAlignment="1">
      <alignment horizontal="center" wrapText="1"/>
    </xf>
    <xf numFmtId="1" fontId="50" fillId="13" borderId="6" xfId="14" applyNumberFormat="1" applyFont="1" applyFill="1" applyBorder="1" applyAlignment="1">
      <alignment horizontal="center" vertical="center"/>
    </xf>
    <xf numFmtId="3" fontId="50" fillId="13" borderId="7" xfId="14" applyNumberFormat="1" applyFont="1" applyFill="1" applyBorder="1" applyAlignment="1">
      <alignment horizontal="center" vertical="center"/>
    </xf>
    <xf numFmtId="1" fontId="50" fillId="0" borderId="7" xfId="10" applyNumberFormat="1" applyFont="1" applyBorder="1" applyAlignment="1">
      <alignment horizontal="center" vertical="center"/>
    </xf>
    <xf numFmtId="0" fontId="65" fillId="12" borderId="21" xfId="18" applyFont="1" applyFill="1" applyBorder="1" applyAlignment="1">
      <alignment vertical="center" wrapText="1"/>
    </xf>
    <xf numFmtId="0" fontId="65" fillId="12" borderId="22" xfId="18" applyFont="1" applyFill="1" applyBorder="1" applyAlignment="1">
      <alignment vertical="center" wrapText="1"/>
    </xf>
    <xf numFmtId="0" fontId="65" fillId="12" borderId="12" xfId="18" applyFont="1" applyFill="1" applyBorder="1" applyAlignment="1">
      <alignment vertical="center" wrapText="1"/>
    </xf>
    <xf numFmtId="0" fontId="65" fillId="12" borderId="24" xfId="18" applyFont="1" applyFill="1" applyBorder="1" applyAlignment="1">
      <alignment vertical="center" wrapText="1"/>
    </xf>
    <xf numFmtId="1" fontId="68" fillId="0" borderId="6" xfId="0" applyNumberFormat="1" applyFont="1" applyBorder="1" applyAlignment="1">
      <alignment horizontal="right" vertical="center"/>
    </xf>
    <xf numFmtId="0" fontId="53" fillId="7" borderId="7" xfId="0" applyFont="1" applyFill="1" applyBorder="1" applyAlignment="1">
      <alignment horizontal="center" vertical="center" wrapText="1"/>
    </xf>
    <xf numFmtId="0" fontId="53" fillId="7" borderId="1" xfId="10" applyFont="1" applyFill="1" applyBorder="1" applyAlignment="1">
      <alignment vertical="center"/>
    </xf>
    <xf numFmtId="0" fontId="32" fillId="5" borderId="0" xfId="0" applyFont="1" applyFill="1" applyAlignment="1">
      <alignment horizontal="center" vertical="center"/>
    </xf>
    <xf numFmtId="0" fontId="50" fillId="0" borderId="0" xfId="0" applyFont="1" applyAlignment="1">
      <alignment horizontal="center" vertical="center"/>
    </xf>
    <xf numFmtId="0" fontId="51" fillId="0" borderId="0" xfId="0" applyFont="1" applyProtection="1">
      <alignment vertical="center"/>
      <protection locked="0"/>
    </xf>
    <xf numFmtId="0" fontId="52" fillId="0" borderId="0" xfId="0" applyFont="1" applyProtection="1">
      <alignment vertical="center"/>
      <protection locked="0"/>
    </xf>
    <xf numFmtId="0" fontId="22" fillId="0" borderId="0" xfId="0" applyFont="1" applyProtection="1">
      <alignment vertical="center"/>
      <protection locked="0"/>
    </xf>
    <xf numFmtId="0" fontId="47" fillId="0" borderId="0" xfId="0" applyFont="1" applyProtection="1">
      <alignment vertical="center"/>
      <protection locked="0"/>
    </xf>
    <xf numFmtId="0" fontId="43" fillId="0" borderId="0" xfId="0" applyFont="1" applyProtection="1">
      <alignment vertical="center"/>
      <protection locked="0"/>
    </xf>
    <xf numFmtId="0" fontId="27" fillId="0" borderId="0" xfId="0" applyFont="1" applyProtection="1">
      <alignment vertical="center"/>
      <protection locked="0"/>
    </xf>
    <xf numFmtId="0" fontId="42" fillId="0" borderId="0" xfId="0" applyFont="1" applyProtection="1">
      <alignment vertical="center"/>
      <protection locked="0"/>
    </xf>
    <xf numFmtId="0" fontId="25" fillId="0" borderId="0" xfId="0" applyFont="1" applyProtection="1">
      <alignment vertical="center"/>
      <protection locked="0"/>
    </xf>
    <xf numFmtId="0" fontId="13" fillId="0" borderId="0" xfId="0" applyFont="1" applyProtection="1">
      <alignment vertical="center"/>
      <protection locked="0"/>
    </xf>
    <xf numFmtId="0" fontId="13" fillId="0" borderId="0" xfId="0" applyFont="1" applyAlignment="1" applyProtection="1">
      <alignment horizontal="left" vertical="top"/>
      <protection locked="0"/>
    </xf>
    <xf numFmtId="0" fontId="15" fillId="0" borderId="0" xfId="0" applyFont="1" applyAlignment="1" applyProtection="1">
      <protection locked="0"/>
    </xf>
    <xf numFmtId="0" fontId="15" fillId="0" borderId="0" xfId="0" applyFont="1" applyAlignment="1" applyProtection="1">
      <alignment horizontal="left" vertical="center"/>
      <protection locked="0"/>
    </xf>
    <xf numFmtId="0" fontId="13" fillId="0" borderId="0" xfId="0" applyFont="1" applyAlignment="1" applyProtection="1">
      <alignment horizontal="left"/>
      <protection locked="0"/>
    </xf>
    <xf numFmtId="0" fontId="15" fillId="0" borderId="0" xfId="0" applyFont="1" applyAlignment="1" applyProtection="1">
      <alignment horizontal="center" vertical="center"/>
      <protection locked="0"/>
    </xf>
    <xf numFmtId="0" fontId="18" fillId="0" borderId="0" xfId="0" applyFont="1" applyAlignment="1" applyProtection="1">
      <alignment vertical="center" wrapText="1"/>
      <protection locked="0"/>
    </xf>
    <xf numFmtId="0" fontId="15" fillId="0" borderId="0" xfId="0" applyFont="1" applyAlignment="1" applyProtection="1">
      <alignment horizontal="right" vertical="center"/>
      <protection locked="0"/>
    </xf>
    <xf numFmtId="0" fontId="18" fillId="0" borderId="0" xfId="0" applyFont="1" applyAlignment="1" applyProtection="1">
      <alignment horizontal="right" wrapText="1"/>
      <protection locked="0"/>
    </xf>
    <xf numFmtId="0" fontId="13" fillId="0" borderId="0" xfId="0" applyFont="1" applyAlignment="1" applyProtection="1">
      <alignment horizontal="right" vertical="center"/>
      <protection locked="0"/>
    </xf>
    <xf numFmtId="0" fontId="13" fillId="0" borderId="0" xfId="0" applyFont="1" applyAlignment="1" applyProtection="1">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center"/>
      <protection locked="0"/>
    </xf>
    <xf numFmtId="0" fontId="13" fillId="0" borderId="18" xfId="0" applyFont="1" applyBorder="1" applyAlignment="1" applyProtection="1">
      <protection locked="0"/>
    </xf>
    <xf numFmtId="0" fontId="32"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protection locked="0"/>
    </xf>
    <xf numFmtId="0" fontId="32" fillId="0" borderId="0" xfId="0" applyFont="1" applyProtection="1">
      <alignment vertical="center"/>
      <protection locked="0"/>
    </xf>
    <xf numFmtId="0" fontId="54" fillId="6" borderId="11" xfId="0" applyFont="1" applyFill="1" applyBorder="1" applyAlignment="1">
      <alignment horizontal="left" vertical="center"/>
    </xf>
    <xf numFmtId="0" fontId="49" fillId="6" borderId="12" xfId="0" applyFont="1" applyFill="1" applyBorder="1" applyAlignment="1">
      <alignment horizontal="left" vertical="center"/>
    </xf>
    <xf numFmtId="0" fontId="49" fillId="8" borderId="6" xfId="0" applyFont="1" applyFill="1" applyBorder="1">
      <alignment vertical="center"/>
    </xf>
    <xf numFmtId="0" fontId="50" fillId="0" borderId="6" xfId="0" applyFont="1" applyBorder="1">
      <alignment vertical="center"/>
    </xf>
    <xf numFmtId="3" fontId="68" fillId="0" borderId="6" xfId="0" applyNumberFormat="1" applyFont="1" applyBorder="1" applyAlignment="1">
      <alignment horizontal="center"/>
    </xf>
    <xf numFmtId="0" fontId="72" fillId="0" borderId="7" xfId="0" applyFont="1" applyBorder="1" applyAlignment="1">
      <alignment horizontal="center" vertical="center" wrapText="1"/>
    </xf>
    <xf numFmtId="0" fontId="68" fillId="0" borderId="7" xfId="10" applyFont="1" applyBorder="1" applyAlignment="1" applyProtection="1">
      <alignment horizontal="center" vertical="center"/>
    </xf>
    <xf numFmtId="0" fontId="73" fillId="0" borderId="6" xfId="0" applyFont="1" applyBorder="1" applyAlignment="1">
      <alignment horizontal="left" vertical="center" wrapText="1"/>
    </xf>
    <xf numFmtId="1" fontId="68" fillId="0" borderId="7" xfId="0" applyNumberFormat="1" applyFont="1" applyBorder="1" applyAlignment="1">
      <alignment horizontal="center" vertical="center" wrapText="1"/>
    </xf>
    <xf numFmtId="0" fontId="49" fillId="8" borderId="9" xfId="0" applyFont="1" applyFill="1" applyBorder="1">
      <alignment vertical="center"/>
    </xf>
    <xf numFmtId="0" fontId="68" fillId="0" borderId="6" xfId="10" applyFont="1" applyBorder="1" applyAlignment="1" applyProtection="1">
      <alignment horizontal="center" vertical="center"/>
    </xf>
    <xf numFmtId="0" fontId="49" fillId="8" borderId="20" xfId="0" applyFont="1" applyFill="1" applyBorder="1">
      <alignment vertical="center"/>
    </xf>
    <xf numFmtId="1" fontId="68" fillId="0" borderId="6" xfId="0" applyNumberFormat="1" applyFont="1" applyBorder="1" applyAlignment="1">
      <alignment horizontal="center" vertical="center" wrapText="1"/>
    </xf>
    <xf numFmtId="1" fontId="68" fillId="0" borderId="15" xfId="0" applyNumberFormat="1" applyFont="1" applyBorder="1" applyAlignment="1">
      <alignment horizontal="center" vertical="center" wrapText="1"/>
    </xf>
    <xf numFmtId="0" fontId="72" fillId="0" borderId="15" xfId="0" applyFont="1" applyBorder="1" applyAlignment="1">
      <alignment horizontal="center" vertical="center" wrapText="1"/>
    </xf>
    <xf numFmtId="0" fontId="72" fillId="0" borderId="15" xfId="0" applyFont="1" applyBorder="1" applyAlignment="1">
      <alignment horizontal="center"/>
    </xf>
    <xf numFmtId="0" fontId="72" fillId="0" borderId="1" xfId="0" applyFont="1" applyBorder="1" applyAlignment="1">
      <alignment horizontal="center"/>
    </xf>
    <xf numFmtId="0" fontId="67" fillId="7" borderId="7" xfId="10" applyFont="1" applyFill="1" applyBorder="1" applyAlignment="1" applyProtection="1">
      <alignment vertical="center"/>
    </xf>
    <xf numFmtId="0" fontId="0" fillId="0" borderId="0" xfId="0" applyAlignment="1" applyProtection="1">
      <protection locked="0"/>
    </xf>
    <xf numFmtId="0" fontId="38" fillId="5" borderId="0" xfId="0" applyFont="1" applyFill="1" applyAlignment="1" applyProtection="1">
      <alignment horizontal="left" vertical="center"/>
      <protection locked="0"/>
    </xf>
    <xf numFmtId="0" fontId="49" fillId="9" borderId="6" xfId="0" applyFont="1" applyFill="1" applyBorder="1" applyAlignment="1">
      <alignment horizontal="left" vertical="center"/>
    </xf>
    <xf numFmtId="0" fontId="73" fillId="0" borderId="6" xfId="0" applyFont="1" applyBorder="1" applyAlignment="1">
      <alignment horizontal="center" vertical="center" wrapText="1"/>
    </xf>
    <xf numFmtId="1" fontId="50" fillId="0" borderId="6" xfId="10" applyNumberFormat="1" applyFont="1" applyBorder="1" applyAlignment="1" applyProtection="1">
      <alignment horizontal="center" vertical="center"/>
    </xf>
    <xf numFmtId="0" fontId="50" fillId="0" borderId="6" xfId="0" applyFont="1" applyBorder="1" applyAlignment="1">
      <alignment horizontal="center"/>
    </xf>
    <xf numFmtId="0" fontId="49" fillId="9" borderId="6" xfId="0" applyFont="1" applyFill="1" applyBorder="1" applyAlignment="1">
      <alignment horizontal="left" vertical="center" wrapText="1"/>
    </xf>
    <xf numFmtId="2" fontId="50" fillId="0" borderId="6" xfId="0" applyNumberFormat="1" applyFont="1" applyBorder="1" applyAlignment="1">
      <alignment horizontal="center" vertical="center" wrapText="1"/>
    </xf>
    <xf numFmtId="0" fontId="50" fillId="0" borderId="15" xfId="0" applyFont="1" applyBorder="1" applyAlignment="1">
      <alignment horizontal="center"/>
    </xf>
    <xf numFmtId="0" fontId="49" fillId="9" borderId="11" xfId="0" applyFont="1" applyFill="1" applyBorder="1" applyAlignment="1">
      <alignment horizontal="left" vertical="center"/>
    </xf>
    <xf numFmtId="3" fontId="50" fillId="0" borderId="6" xfId="0" applyNumberFormat="1" applyFont="1" applyBorder="1" applyAlignment="1">
      <alignment horizontal="center"/>
    </xf>
    <xf numFmtId="0" fontId="49" fillId="9" borderId="11" xfId="0" applyFont="1" applyFill="1" applyBorder="1" applyAlignment="1">
      <alignment horizontal="left" vertical="center" wrapText="1"/>
    </xf>
    <xf numFmtId="0" fontId="50" fillId="0" borderId="15" xfId="0" applyFont="1" applyBorder="1" applyAlignment="1">
      <alignment vertical="center" wrapText="1"/>
    </xf>
    <xf numFmtId="1" fontId="50" fillId="0" borderId="6" xfId="0" applyNumberFormat="1" applyFont="1" applyBorder="1" applyAlignment="1">
      <alignment horizontal="center" vertical="center" wrapText="1"/>
    </xf>
    <xf numFmtId="0" fontId="19"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35" fillId="0" borderId="0" xfId="0" applyFont="1" applyAlignment="1" applyProtection="1">
      <alignment vertical="center" wrapText="1"/>
      <protection locked="0"/>
    </xf>
    <xf numFmtId="0" fontId="29" fillId="0" borderId="0" xfId="0" applyFont="1" applyAlignment="1" applyProtection="1">
      <alignment horizontal="right" vertical="center"/>
      <protection locked="0"/>
    </xf>
    <xf numFmtId="0" fontId="35" fillId="0" borderId="0" xfId="0" applyFont="1" applyAlignment="1" applyProtection="1">
      <alignment horizontal="center" vertical="center"/>
      <protection locked="0"/>
    </xf>
    <xf numFmtId="0" fontId="35" fillId="0" borderId="0" xfId="0" applyFont="1" applyAlignment="1" applyProtection="1">
      <alignment horizontal="right" wrapText="1"/>
      <protection locked="0"/>
    </xf>
    <xf numFmtId="0" fontId="29" fillId="0" borderId="0" xfId="0" applyFont="1" applyAlignment="1" applyProtection="1">
      <protection locked="0"/>
    </xf>
    <xf numFmtId="0" fontId="0" fillId="0" borderId="0" xfId="0" applyAlignment="1" applyProtection="1">
      <alignment horizontal="right" vertical="center"/>
      <protection locked="0"/>
    </xf>
    <xf numFmtId="0" fontId="19" fillId="0" borderId="0" xfId="0" applyFont="1" applyAlignment="1" applyProtection="1">
      <alignment horizont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applyAlignment="1" applyProtection="1">
      <alignment horizontal="center"/>
      <protection locked="0"/>
    </xf>
    <xf numFmtId="0" fontId="19" fillId="0" borderId="18" xfId="0" applyFont="1" applyBorder="1" applyAlignment="1" applyProtection="1">
      <alignment horizontal="center"/>
      <protection locked="0"/>
    </xf>
    <xf numFmtId="0" fontId="0" fillId="0" borderId="0" xfId="0" applyAlignment="1" applyProtection="1">
      <alignment horizontal="left" vertical="top"/>
      <protection locked="0"/>
    </xf>
    <xf numFmtId="0" fontId="77" fillId="7" borderId="7" xfId="10" applyFont="1" applyFill="1" applyBorder="1" applyAlignment="1" applyProtection="1">
      <alignment vertical="center"/>
    </xf>
    <xf numFmtId="0" fontId="67" fillId="7" borderId="6" xfId="10" applyFont="1" applyFill="1" applyBorder="1" applyAlignment="1" applyProtection="1">
      <alignment vertical="center"/>
    </xf>
    <xf numFmtId="0" fontId="77" fillId="7" borderId="1" xfId="10" applyFont="1" applyFill="1" applyBorder="1" applyAlignment="1" applyProtection="1">
      <alignment vertical="center"/>
    </xf>
    <xf numFmtId="0" fontId="49" fillId="10" borderId="16" xfId="11" applyFont="1" applyFill="1" applyBorder="1" applyAlignment="1">
      <alignment vertical="center" wrapText="1"/>
    </xf>
    <xf numFmtId="0" fontId="49" fillId="10" borderId="0" xfId="11" applyFont="1" applyFill="1" applyAlignment="1">
      <alignment vertical="center" wrapText="1"/>
    </xf>
    <xf numFmtId="3" fontId="50" fillId="0" borderId="6" xfId="10" applyNumberFormat="1" applyFont="1" applyBorder="1" applyAlignment="1" applyProtection="1">
      <alignment horizontal="center" vertical="center"/>
    </xf>
    <xf numFmtId="1" fontId="50" fillId="0" borderId="7" xfId="0" applyNumberFormat="1" applyFont="1" applyBorder="1" applyAlignment="1">
      <alignment horizontal="center" vertical="center" wrapText="1"/>
    </xf>
    <xf numFmtId="3" fontId="73" fillId="0" borderId="6" xfId="0" applyNumberFormat="1" applyFont="1" applyBorder="1" applyAlignment="1">
      <alignment horizontal="center" vertical="center" wrapText="1"/>
    </xf>
    <xf numFmtId="0" fontId="73" fillId="0" borderId="15" xfId="0" applyFont="1" applyBorder="1" applyAlignment="1">
      <alignment horizontal="center" vertical="center" wrapText="1"/>
    </xf>
    <xf numFmtId="3" fontId="50" fillId="0" borderId="7" xfId="11" applyNumberFormat="1" applyFont="1" applyBorder="1" applyAlignment="1">
      <alignment horizontal="center" vertical="center" wrapText="1"/>
    </xf>
    <xf numFmtId="0" fontId="50" fillId="0" borderId="6" xfId="10" applyFont="1" applyBorder="1" applyAlignment="1" applyProtection="1">
      <alignment horizontal="center" vertical="center"/>
    </xf>
    <xf numFmtId="3" fontId="50" fillId="0" borderId="7" xfId="10" applyNumberFormat="1" applyFont="1" applyBorder="1" applyAlignment="1" applyProtection="1">
      <alignment horizontal="center" vertical="center"/>
    </xf>
    <xf numFmtId="3" fontId="50" fillId="0" borderId="26" xfId="10" applyNumberFormat="1" applyFont="1" applyBorder="1" applyAlignment="1" applyProtection="1">
      <alignment horizontal="center" vertical="center"/>
    </xf>
    <xf numFmtId="3" fontId="50" fillId="0" borderId="16" xfId="11" applyNumberFormat="1" applyFont="1" applyBorder="1" applyAlignment="1">
      <alignment horizontal="center" vertical="center" wrapText="1"/>
    </xf>
    <xf numFmtId="0" fontId="50" fillId="0" borderId="7" xfId="10" applyFont="1" applyBorder="1" applyAlignment="1" applyProtection="1">
      <alignment horizontal="center" vertical="center"/>
    </xf>
    <xf numFmtId="3" fontId="73" fillId="0" borderId="7" xfId="0" applyNumberFormat="1" applyFont="1" applyBorder="1" applyAlignment="1">
      <alignment horizontal="center" vertical="center" wrapText="1"/>
    </xf>
    <xf numFmtId="0" fontId="50" fillId="15" borderId="6" xfId="0" applyFont="1" applyFill="1" applyBorder="1" applyAlignment="1">
      <alignment vertical="center" wrapText="1"/>
    </xf>
    <xf numFmtId="0" fontId="50" fillId="15" borderId="7" xfId="0" applyFont="1" applyFill="1" applyBorder="1" applyAlignment="1">
      <alignment vertical="center" wrapText="1"/>
    </xf>
    <xf numFmtId="3" fontId="68" fillId="15" borderId="6" xfId="13" applyNumberFormat="1" applyFont="1" applyFill="1" applyBorder="1" applyAlignment="1">
      <alignment horizontal="center" vertical="center"/>
    </xf>
    <xf numFmtId="0" fontId="69" fillId="15" borderId="6" xfId="10" applyFont="1" applyFill="1" applyBorder="1" applyAlignment="1" applyProtection="1">
      <alignment horizontal="center" vertical="center"/>
    </xf>
    <xf numFmtId="0" fontId="68" fillId="15" borderId="6" xfId="13" applyFont="1" applyFill="1" applyBorder="1" applyAlignment="1">
      <alignment horizontal="center" vertical="center"/>
    </xf>
    <xf numFmtId="0" fontId="69" fillId="15" borderId="6" xfId="0" applyFont="1" applyFill="1" applyBorder="1" applyAlignment="1">
      <alignment horizontal="center" vertical="center"/>
    </xf>
    <xf numFmtId="0" fontId="69" fillId="15" borderId="7" xfId="0" applyFont="1" applyFill="1" applyBorder="1" applyAlignment="1">
      <alignment horizontal="center" vertical="center"/>
    </xf>
    <xf numFmtId="0" fontId="67" fillId="15" borderId="7" xfId="10" applyFont="1" applyFill="1" applyBorder="1" applyAlignment="1" applyProtection="1">
      <alignment vertical="center"/>
    </xf>
    <xf numFmtId="0" fontId="67" fillId="15" borderId="6" xfId="10" applyFont="1" applyFill="1" applyBorder="1" applyAlignment="1" applyProtection="1">
      <alignment vertical="center"/>
    </xf>
    <xf numFmtId="0" fontId="50" fillId="0" borderId="16" xfId="12" applyFont="1" applyBorder="1" applyAlignment="1">
      <alignment horizontal="center" vertical="center"/>
    </xf>
    <xf numFmtId="0" fontId="50" fillId="0" borderId="16" xfId="12" applyFont="1" applyBorder="1" applyAlignment="1">
      <alignment horizontal="center" vertical="center" wrapText="1"/>
    </xf>
    <xf numFmtId="0" fontId="50" fillId="0" borderId="6" xfId="10" applyFont="1" applyFill="1" applyBorder="1" applyAlignment="1" applyProtection="1">
      <alignment horizontal="center" vertical="center" wrapText="1"/>
    </xf>
    <xf numFmtId="0" fontId="50" fillId="2" borderId="6" xfId="0" applyFont="1" applyFill="1" applyBorder="1" applyAlignment="1">
      <alignment horizontal="left" vertical="center" wrapText="1"/>
    </xf>
    <xf numFmtId="1" fontId="68" fillId="16" borderId="6" xfId="0" applyNumberFormat="1" applyFont="1" applyFill="1" applyBorder="1" applyAlignment="1">
      <alignment horizontal="center" vertical="center"/>
    </xf>
    <xf numFmtId="1" fontId="68" fillId="16" borderId="6" xfId="0" applyNumberFormat="1" applyFont="1" applyFill="1" applyBorder="1" applyAlignment="1">
      <alignment horizontal="center"/>
    </xf>
    <xf numFmtId="0" fontId="68" fillId="16" borderId="6" xfId="0" applyFont="1" applyFill="1" applyBorder="1" applyAlignment="1">
      <alignment horizontal="center" vertical="center"/>
    </xf>
    <xf numFmtId="1" fontId="68" fillId="16" borderId="7" xfId="0" applyNumberFormat="1" applyFont="1" applyFill="1" applyBorder="1" applyAlignment="1">
      <alignment horizontal="center" vertical="center"/>
    </xf>
    <xf numFmtId="0" fontId="68" fillId="16" borderId="7" xfId="0" applyFont="1" applyFill="1" applyBorder="1" applyAlignment="1">
      <alignment horizontal="center"/>
    </xf>
    <xf numFmtId="0" fontId="68" fillId="16" borderId="6" xfId="0" applyFont="1" applyFill="1" applyBorder="1" applyAlignment="1">
      <alignment horizontal="center" wrapText="1"/>
    </xf>
    <xf numFmtId="0" fontId="68" fillId="16" borderId="7" xfId="0" applyFont="1" applyFill="1" applyBorder="1" applyAlignment="1">
      <alignment horizontal="center" vertical="center"/>
    </xf>
    <xf numFmtId="0" fontId="68" fillId="16" borderId="6" xfId="0" applyFont="1" applyFill="1" applyBorder="1" applyAlignment="1">
      <alignment horizontal="center" vertical="center" wrapText="1"/>
    </xf>
    <xf numFmtId="0" fontId="50" fillId="16" borderId="6" xfId="0" applyFont="1" applyFill="1" applyBorder="1" applyAlignment="1">
      <alignment horizontal="center" vertical="center" wrapText="1"/>
    </xf>
    <xf numFmtId="0" fontId="68" fillId="16" borderId="18" xfId="0" applyFont="1" applyFill="1" applyBorder="1" applyAlignment="1">
      <alignment horizontal="center" vertical="center"/>
    </xf>
    <xf numFmtId="0" fontId="50" fillId="16" borderId="6" xfId="0" applyFont="1" applyFill="1" applyBorder="1" applyAlignment="1">
      <alignment horizontal="center" vertical="center"/>
    </xf>
    <xf numFmtId="0" fontId="15" fillId="0" borderId="0" xfId="0" applyFont="1" applyAlignment="1" applyProtection="1">
      <alignment horizontal="left" vertical="top" wrapText="1"/>
      <protection locked="0"/>
    </xf>
    <xf numFmtId="0" fontId="13" fillId="0" borderId="0" xfId="0" applyFont="1" applyAlignment="1" applyProtection="1">
      <alignment horizontal="left" vertical="top"/>
      <protection locked="0"/>
    </xf>
    <xf numFmtId="0" fontId="15" fillId="0" borderId="0" xfId="0" applyFont="1" applyAlignment="1" applyProtection="1">
      <alignment horizontal="left" vertical="center" wrapText="1"/>
      <protection locked="0"/>
    </xf>
    <xf numFmtId="0" fontId="13" fillId="0" borderId="0" xfId="0" applyFont="1" applyAlignment="1" applyProtection="1">
      <alignment horizontal="left" wrapText="1"/>
      <protection locked="0"/>
    </xf>
    <xf numFmtId="0" fontId="15" fillId="0" borderId="0" xfId="0" applyFont="1" applyAlignment="1" applyProtection="1">
      <alignment horizontal="left" vertical="center"/>
      <protection locked="0"/>
    </xf>
    <xf numFmtId="0" fontId="13" fillId="0" borderId="0" xfId="0" applyFont="1" applyAlignment="1" applyProtection="1">
      <alignment horizontal="left"/>
      <protection locked="0"/>
    </xf>
    <xf numFmtId="0" fontId="66" fillId="5" borderId="0" xfId="0" applyFont="1" applyFill="1" applyAlignment="1" applyProtection="1">
      <protection locked="0"/>
    </xf>
    <xf numFmtId="0" fontId="65" fillId="5" borderId="0" xfId="0" applyFont="1" applyFill="1" applyAlignment="1" applyProtection="1">
      <alignment horizontal="center" vertical="center"/>
      <protection locked="0"/>
    </xf>
    <xf numFmtId="0" fontId="66" fillId="5" borderId="0" xfId="0" applyFont="1" applyFill="1" applyAlignment="1" applyProtection="1">
      <alignment horizontal="right" vertical="center"/>
      <protection locked="0"/>
    </xf>
    <xf numFmtId="0" fontId="66" fillId="5" borderId="0" xfId="0" applyFont="1" applyFill="1" applyAlignment="1" applyProtection="1">
      <alignment horizontal="center" vertical="center"/>
      <protection locked="0"/>
    </xf>
    <xf numFmtId="0" fontId="71" fillId="6" borderId="14" xfId="0" applyFont="1" applyFill="1" applyBorder="1" applyAlignment="1">
      <alignment horizontal="center" vertical="center"/>
    </xf>
    <xf numFmtId="0" fontId="71" fillId="6" borderId="12" xfId="0" applyFont="1" applyFill="1" applyBorder="1" applyAlignment="1">
      <alignment horizontal="center" vertical="center"/>
    </xf>
    <xf numFmtId="0" fontId="74" fillId="0" borderId="15" xfId="10" applyFont="1" applyFill="1" applyBorder="1" applyAlignment="1">
      <alignment horizontal="center" vertical="center" wrapText="1"/>
    </xf>
    <xf numFmtId="0" fontId="74" fillId="0" borderId="7" xfId="10" applyFont="1" applyFill="1" applyBorder="1" applyAlignment="1">
      <alignment horizontal="center" vertical="center" wrapText="1"/>
    </xf>
    <xf numFmtId="4" fontId="65" fillId="0" borderId="15" xfId="0" applyNumberFormat="1" applyFont="1" applyBorder="1" applyAlignment="1">
      <alignment horizontal="center" vertical="center"/>
    </xf>
    <xf numFmtId="4" fontId="65" fillId="0" borderId="7" xfId="0" applyNumberFormat="1" applyFont="1" applyBorder="1" applyAlignment="1">
      <alignment horizontal="center" vertical="center"/>
    </xf>
    <xf numFmtId="0" fontId="13" fillId="0" borderId="0" xfId="0" applyFont="1" applyAlignment="1" applyProtection="1">
      <alignment horizontal="left" vertical="top" wrapText="1"/>
      <protection locked="0"/>
    </xf>
    <xf numFmtId="0" fontId="20" fillId="5" borderId="0" xfId="0" applyFont="1" applyFill="1" applyAlignment="1">
      <alignment horizontal="right" vertical="center"/>
    </xf>
    <xf numFmtId="0" fontId="16" fillId="5" borderId="0" xfId="0" applyFont="1" applyFill="1" applyAlignment="1">
      <alignment horizontal="left" vertical="center" indent="7"/>
    </xf>
    <xf numFmtId="0" fontId="54" fillId="9" borderId="11" xfId="0" applyFont="1" applyFill="1" applyBorder="1" applyAlignment="1">
      <alignment horizontal="left" vertical="center"/>
    </xf>
    <xf numFmtId="0" fontId="54" fillId="9" borderId="12" xfId="0" applyFont="1" applyFill="1" applyBorder="1" applyAlignment="1">
      <alignment horizontal="left" vertical="center"/>
    </xf>
    <xf numFmtId="0" fontId="15" fillId="0" borderId="0" xfId="0" applyFont="1" applyAlignment="1">
      <alignment horizontal="left" vertical="center" wrapText="1"/>
    </xf>
    <xf numFmtId="0" fontId="13" fillId="0" borderId="0" xfId="0" applyFont="1" applyAlignment="1">
      <alignment horizontal="left" wrapText="1"/>
    </xf>
    <xf numFmtId="0" fontId="15" fillId="0" borderId="0" xfId="0" applyFont="1" applyAlignment="1">
      <alignment horizontal="left" vertical="center"/>
    </xf>
    <xf numFmtId="0" fontId="13" fillId="0" borderId="0" xfId="0" applyFont="1" applyAlignment="1">
      <alignment horizontal="left"/>
    </xf>
    <xf numFmtId="0" fontId="76" fillId="0" borderId="0" xfId="0" applyFont="1">
      <alignment vertical="center"/>
    </xf>
    <xf numFmtId="0" fontId="70" fillId="0" borderId="0" xfId="0" applyFont="1">
      <alignment vertical="center"/>
    </xf>
    <xf numFmtId="0" fontId="15" fillId="0" borderId="0" xfId="0" applyFont="1" applyAlignment="1">
      <alignment horizontal="left" vertical="top" wrapText="1"/>
    </xf>
    <xf numFmtId="0" fontId="13" fillId="0" borderId="0" xfId="0" applyFont="1" applyAlignment="1">
      <alignment horizontal="left" vertical="top"/>
    </xf>
    <xf numFmtId="0" fontId="33" fillId="0" borderId="0" xfId="0" applyFont="1" applyAlignment="1">
      <alignment horizontal="left" vertical="center" wrapText="1"/>
    </xf>
    <xf numFmtId="0" fontId="29" fillId="0" borderId="0" xfId="0" applyFont="1" applyAlignment="1">
      <alignment horizontal="left" vertical="center"/>
    </xf>
    <xf numFmtId="0" fontId="54" fillId="10" borderId="11" xfId="0" applyFont="1" applyFill="1" applyBorder="1" applyAlignment="1">
      <alignment horizontal="left" vertical="center"/>
    </xf>
    <xf numFmtId="0" fontId="54" fillId="10" borderId="12" xfId="0" applyFont="1" applyFill="1" applyBorder="1" applyAlignment="1">
      <alignment horizontal="left" vertical="center"/>
    </xf>
    <xf numFmtId="0" fontId="74" fillId="0" borderId="15" xfId="10" applyFont="1" applyFill="1" applyBorder="1" applyAlignment="1" applyProtection="1">
      <alignment horizontal="center" vertical="center" wrapText="1"/>
    </xf>
    <xf numFmtId="0" fontId="74" fillId="0" borderId="7" xfId="10" applyFont="1" applyFill="1" applyBorder="1" applyAlignment="1" applyProtection="1">
      <alignment horizontal="center" vertical="center" wrapText="1"/>
    </xf>
    <xf numFmtId="0" fontId="19" fillId="0" borderId="0" xfId="0" applyFont="1" applyAlignment="1" applyProtection="1">
      <alignment horizontal="center" vertical="top" wrapText="1"/>
      <protection locked="0"/>
    </xf>
    <xf numFmtId="0" fontId="33" fillId="0" borderId="0" xfId="0" applyFont="1" applyAlignment="1">
      <alignment horizontal="left" vertical="top" wrapText="1"/>
    </xf>
    <xf numFmtId="0" fontId="33" fillId="0" borderId="0" xfId="0" applyFont="1" applyAlignment="1">
      <alignment horizontal="left" vertical="center"/>
    </xf>
    <xf numFmtId="0" fontId="17" fillId="0" borderId="0" xfId="0" applyFont="1" applyAlignment="1">
      <alignment horizontal="center" vertical="center"/>
    </xf>
    <xf numFmtId="0" fontId="56" fillId="0" borderId="0" xfId="0" applyFont="1">
      <alignment vertical="center"/>
    </xf>
    <xf numFmtId="0" fontId="74" fillId="0" borderId="15" xfId="10" applyFont="1" applyFill="1" applyBorder="1" applyAlignment="1" applyProtection="1">
      <alignment horizontal="center" vertical="center" wrapText="1"/>
      <protection locked="0"/>
    </xf>
    <xf numFmtId="0" fontId="74" fillId="0" borderId="7" xfId="10" applyFont="1" applyFill="1" applyBorder="1" applyAlignment="1" applyProtection="1">
      <alignment horizontal="center" vertical="center" wrapText="1"/>
      <protection locked="0"/>
    </xf>
    <xf numFmtId="0" fontId="54" fillId="15" borderId="11" xfId="0" applyFont="1" applyFill="1" applyBorder="1" applyAlignment="1">
      <alignment horizontal="left" vertical="center" wrapText="1"/>
    </xf>
    <xf numFmtId="0" fontId="54" fillId="15" borderId="12" xfId="0" applyFont="1" applyFill="1" applyBorder="1" applyAlignment="1">
      <alignment horizontal="left" vertical="center" wrapText="1"/>
    </xf>
    <xf numFmtId="0" fontId="54" fillId="15" borderId="24" xfId="0" applyFont="1" applyFill="1" applyBorder="1" applyAlignment="1">
      <alignment horizontal="left" vertical="center" wrapText="1"/>
    </xf>
    <xf numFmtId="0" fontId="54" fillId="11" borderId="11" xfId="0" applyFont="1" applyFill="1" applyBorder="1" applyAlignment="1">
      <alignment horizontal="left" vertical="center"/>
    </xf>
    <xf numFmtId="0" fontId="54" fillId="11" borderId="12" xfId="0" applyFont="1" applyFill="1" applyBorder="1" applyAlignment="1">
      <alignment horizontal="left" vertical="center"/>
    </xf>
    <xf numFmtId="0" fontId="71" fillId="0" borderId="0" xfId="0" applyFont="1" applyAlignment="1">
      <alignment vertical="center" wrapText="1"/>
    </xf>
    <xf numFmtId="0" fontId="74" fillId="0" borderId="0" xfId="0" applyFont="1" applyAlignment="1">
      <alignment vertical="center" wrapText="1"/>
    </xf>
    <xf numFmtId="0" fontId="71" fillId="0" borderId="15" xfId="10" applyFont="1" applyFill="1" applyBorder="1" applyAlignment="1">
      <alignment horizontal="center" vertical="center" wrapText="1"/>
    </xf>
    <xf numFmtId="0" fontId="71" fillId="0" borderId="7" xfId="10" applyFont="1" applyFill="1" applyBorder="1" applyAlignment="1">
      <alignment horizontal="center" vertical="center" wrapText="1"/>
    </xf>
    <xf numFmtId="0" fontId="13" fillId="0" borderId="0" xfId="0" applyFont="1" applyAlignment="1">
      <alignment horizontal="left" vertical="top" wrapText="1"/>
    </xf>
    <xf numFmtId="0" fontId="65" fillId="0" borderId="6" xfId="0" applyFont="1" applyBorder="1" applyAlignment="1">
      <alignment horizontal="center" vertical="center" wrapText="1"/>
    </xf>
    <xf numFmtId="4" fontId="65" fillId="0" borderId="6" xfId="0" applyNumberFormat="1" applyFont="1" applyBorder="1" applyAlignment="1">
      <alignment horizontal="center" vertical="center"/>
    </xf>
    <xf numFmtId="0" fontId="65" fillId="12" borderId="16" xfId="18" applyFont="1" applyFill="1" applyBorder="1" applyAlignment="1">
      <alignment horizontal="left" vertical="center" wrapText="1"/>
    </xf>
    <xf numFmtId="0" fontId="65" fillId="12" borderId="19" xfId="18" applyFont="1" applyFill="1" applyBorder="1" applyAlignment="1">
      <alignment horizontal="left" vertical="center" wrapText="1"/>
    </xf>
    <xf numFmtId="0" fontId="0" fillId="0" borderId="0" xfId="0" applyAlignment="1">
      <alignment horizontal="left"/>
    </xf>
    <xf numFmtId="0" fontId="19" fillId="0" borderId="17" xfId="0" applyFont="1" applyBorder="1" applyAlignment="1">
      <alignment horizontal="center"/>
    </xf>
    <xf numFmtId="0" fontId="36" fillId="0" borderId="0" xfId="0" applyFont="1" applyAlignment="1">
      <alignment horizontal="left" vertical="top" wrapText="1"/>
    </xf>
    <xf numFmtId="0" fontId="37" fillId="0" borderId="0" xfId="0" applyFont="1" applyAlignment="1">
      <alignment horizontal="left" vertical="top"/>
    </xf>
    <xf numFmtId="0" fontId="34" fillId="0" borderId="0" xfId="0" applyFont="1" applyAlignment="1">
      <alignment horizontal="left" vertical="top"/>
    </xf>
    <xf numFmtId="0" fontId="34" fillId="0" borderId="0" xfId="0" applyFont="1" applyAlignment="1">
      <alignment horizontal="left" wrapText="1"/>
    </xf>
    <xf numFmtId="0" fontId="34" fillId="0" borderId="0" xfId="0" applyFont="1" applyAlignment="1">
      <alignment horizontal="left"/>
    </xf>
    <xf numFmtId="0" fontId="2" fillId="5" borderId="0" xfId="0" applyFont="1" applyFill="1" applyAlignment="1">
      <alignment horizontal="right" vertical="center"/>
    </xf>
    <xf numFmtId="0" fontId="18" fillId="5" borderId="5"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2" fillId="5" borderId="0" xfId="0" applyFont="1" applyFill="1" applyAlignment="1">
      <alignment horizontal="center" vertical="center"/>
    </xf>
    <xf numFmtId="0" fontId="19" fillId="5" borderId="0" xfId="0" applyFont="1" applyFill="1" applyAlignment="1">
      <alignment horizontal="center" vertical="center"/>
    </xf>
    <xf numFmtId="0" fontId="31" fillId="0" borderId="18" xfId="10" applyFont="1" applyFill="1" applyBorder="1" applyAlignment="1">
      <alignment horizontal="right" vertical="center" wrapText="1"/>
    </xf>
    <xf numFmtId="0" fontId="31" fillId="0" borderId="28" xfId="10" applyFont="1" applyFill="1" applyBorder="1" applyAlignment="1">
      <alignment horizontal="right" vertical="center" wrapText="1"/>
    </xf>
    <xf numFmtId="0" fontId="31" fillId="0" borderId="19" xfId="10" applyFont="1" applyFill="1" applyBorder="1" applyAlignment="1">
      <alignment horizontal="right" vertical="center"/>
    </xf>
    <xf numFmtId="0" fontId="31" fillId="0" borderId="20" xfId="10" applyFont="1" applyFill="1" applyBorder="1" applyAlignment="1">
      <alignment horizontal="right" vertical="center"/>
    </xf>
    <xf numFmtId="0" fontId="30" fillId="0" borderId="17" xfId="10" applyFont="1" applyFill="1" applyBorder="1" applyAlignment="1">
      <alignment horizontal="right" vertical="center" wrapText="1"/>
    </xf>
    <xf numFmtId="0" fontId="30" fillId="0" borderId="25" xfId="10" applyFont="1" applyFill="1" applyBorder="1" applyAlignment="1">
      <alignment horizontal="right" vertical="center" wrapText="1"/>
    </xf>
    <xf numFmtId="0" fontId="30" fillId="0" borderId="8" xfId="10" applyFont="1" applyFill="1" applyBorder="1" applyAlignment="1">
      <alignment horizontal="right" vertical="center" wrapText="1"/>
    </xf>
    <xf numFmtId="0" fontId="30" fillId="0" borderId="32" xfId="10" applyFont="1" applyFill="1" applyBorder="1" applyAlignment="1">
      <alignment horizontal="right" vertical="center" wrapText="1"/>
    </xf>
    <xf numFmtId="4" fontId="65" fillId="0" borderId="31" xfId="0" applyNumberFormat="1" applyFont="1" applyBorder="1" applyAlignment="1">
      <alignment horizontal="center" vertical="center"/>
    </xf>
    <xf numFmtId="4" fontId="65" fillId="0" borderId="33" xfId="0" applyNumberFormat="1" applyFont="1" applyBorder="1" applyAlignment="1">
      <alignment horizontal="center" vertical="center"/>
    </xf>
    <xf numFmtId="0" fontId="0" fillId="0" borderId="0" xfId="0" applyAlignment="1">
      <alignment horizontal="left" vertical="top" wrapText="1"/>
    </xf>
  </cellXfs>
  <cellStyles count="36">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7000000}"/>
    <cellStyle name="Normálna 2 2" xfId="15" xr:uid="{00000000-0005-0000-0000-000008000000}"/>
    <cellStyle name="Normálna 2 2 2" xfId="23" xr:uid="{4261965E-E15F-4BB9-8243-41A520496648}"/>
    <cellStyle name="Normálna 2 2 2 2" xfId="33" xr:uid="{B1302AC4-8BDB-4D32-82E1-B44DF648BD9F}"/>
    <cellStyle name="Normálna 2 2 3" xfId="28" xr:uid="{290DF480-7416-4F5E-BBCC-06598349045E}"/>
    <cellStyle name="Normálna 2 3" xfId="18" xr:uid="{00000000-0005-0000-0000-000009000000}"/>
    <cellStyle name="Normálna 2 3 2" xfId="24" xr:uid="{FE94818B-FCEF-4062-8728-A6179F80BABC}"/>
    <cellStyle name="Normálna 2 3 2 2" xfId="34" xr:uid="{8C3B2E70-0368-40D6-A363-6B467FC05015}"/>
    <cellStyle name="Normálna 2 3 3" xfId="29" xr:uid="{82DEFBAE-C0B3-472A-AC7F-F28382313EDF}"/>
    <cellStyle name="Normálna 2 4" xfId="21" xr:uid="{23451DE5-9E3C-44CE-A61A-554C1E5D7774}"/>
    <cellStyle name="Normálna 2 4 2" xfId="31" xr:uid="{2C6E0CB5-C348-4CF9-859B-28E1EAB345B0}"/>
    <cellStyle name="Normálna 2 5" xfId="26" xr:uid="{709068D3-C3CD-4E91-923B-B00DFD772C34}"/>
    <cellStyle name="Normálna 3" xfId="14" xr:uid="{00000000-0005-0000-0000-00000A000000}"/>
    <cellStyle name="Normálna 3 2" xfId="20" xr:uid="{00000000-0005-0000-0000-00000B000000}"/>
    <cellStyle name="Normálna 3 2 2" xfId="25" xr:uid="{AB96E7CF-0DBD-4D3B-B126-2CD8E28CF290}"/>
    <cellStyle name="Normálna 3 2 2 2" xfId="35" xr:uid="{C53D76DB-09E1-4AE8-BCFF-2BCB825F7446}"/>
    <cellStyle name="Normálna 3 2 3" xfId="30" xr:uid="{9AF7CF07-6E17-448E-ACFC-F0789A20DF8D}"/>
    <cellStyle name="Normálna 3 3" xfId="22" xr:uid="{C175F8F2-F32F-463F-B43D-202F8F2E124E}"/>
    <cellStyle name="Normálna 3 3 2" xfId="32" xr:uid="{21FFB0A6-7339-4EBE-B592-01D29474181E}"/>
    <cellStyle name="Normálna 3 4" xfId="27" xr:uid="{C44F61C9-CF78-4801-8437-70999C2A4A67}"/>
    <cellStyle name="normálne 2" xfId="11" xr:uid="{00000000-0005-0000-0000-00000C000000}"/>
    <cellStyle name="Normálne 3" xfId="13" xr:uid="{00000000-0005-0000-0000-00000D000000}"/>
    <cellStyle name="Normálne 4" xfId="19" xr:uid="{00000000-0005-0000-0000-00000E000000}"/>
    <cellStyle name="Podrobnosti tabuľky vľavo" xfId="7" xr:uid="{00000000-0005-0000-0000-00000F000000}"/>
    <cellStyle name="Podrobnosti tabuľky vpravo" xfId="5" xr:uid="{00000000-0005-0000-0000-000010000000}"/>
    <cellStyle name="Podrobnosti tabuľky vpravo 2" xfId="17" xr:uid="{00000000-0005-0000-0000-000011000000}"/>
    <cellStyle name="Stĺpec s príznakom" xfId="8" xr:uid="{00000000-0005-0000-0000-000012000000}"/>
    <cellStyle name="Zrušené" xfId="6" xr:uid="{00000000-0005-0000-0000-000014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FA3A3"/>
      <color rgb="FFFCCCD4"/>
      <color rgb="FFF595A3"/>
      <color rgb="FFB7ECFF"/>
      <color rgb="FFE1D2C1"/>
      <color rgb="FFE7E775"/>
      <color rgb="FF47CFFF"/>
      <color rgb="FFEFE0D1"/>
      <color rgb="FFFFEFE7"/>
      <color rgb="FFBDDF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C5463395-2C6D-4333-984F-55E5D859A5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BA99"/>
  <sheetViews>
    <sheetView tabSelected="1" topLeftCell="A12" zoomScaleNormal="100" workbookViewId="0">
      <selection activeCell="G21" sqref="G21"/>
    </sheetView>
  </sheetViews>
  <sheetFormatPr defaultRowHeight="15" outlineLevelCol="1" x14ac:dyDescent="0.25"/>
  <cols>
    <col min="1" max="1" width="26.7109375" customWidth="1"/>
    <col min="2" max="2" width="30.7109375" style="6" customWidth="1"/>
    <col min="3" max="4" width="26.7109375" customWidth="1"/>
    <col min="5" max="5" width="11.7109375" customWidth="1"/>
    <col min="6" max="6" width="7" customWidth="1"/>
    <col min="7" max="7" width="11.7109375" customWidth="1"/>
    <col min="8" max="8" width="11.7109375" style="5" customWidth="1"/>
    <col min="9" max="9" width="11.7109375" customWidth="1"/>
    <col min="10" max="10" width="11.7109375" style="5" customWidth="1"/>
    <col min="11" max="40" width="2.85546875" hidden="1" customWidth="1" outlineLevel="1"/>
    <col min="41" max="41" width="9.140625" collapsed="1"/>
  </cols>
  <sheetData>
    <row r="1" spans="1:40" ht="15" customHeight="1" x14ac:dyDescent="0.25">
      <c r="A1" s="355" t="s">
        <v>50</v>
      </c>
      <c r="B1" s="355"/>
      <c r="C1" s="355"/>
      <c r="D1" s="355"/>
      <c r="E1" s="355"/>
      <c r="F1" s="355"/>
      <c r="G1" s="355"/>
      <c r="H1" s="355"/>
      <c r="I1" s="355"/>
      <c r="J1" s="355"/>
      <c r="K1" s="355"/>
      <c r="L1" s="355"/>
      <c r="M1" s="355"/>
      <c r="N1" s="355"/>
      <c r="O1" s="355"/>
      <c r="P1" s="355"/>
      <c r="Q1" s="355"/>
      <c r="R1" s="355"/>
      <c r="S1" s="355"/>
      <c r="T1" s="355"/>
      <c r="U1" s="355"/>
      <c r="V1" s="355"/>
      <c r="W1" s="354"/>
      <c r="X1" s="354"/>
      <c r="Y1" s="354"/>
      <c r="Z1" s="355"/>
      <c r="AA1" s="355"/>
      <c r="AB1" s="355"/>
      <c r="AC1" s="355"/>
      <c r="AD1" s="355"/>
      <c r="AE1" s="355"/>
      <c r="AF1" s="355"/>
      <c r="AG1" s="355"/>
      <c r="AH1" s="355"/>
      <c r="AI1" s="355"/>
      <c r="AJ1" s="355"/>
      <c r="AK1" s="355"/>
      <c r="AL1" s="354"/>
      <c r="AM1" s="354"/>
      <c r="AN1" s="354"/>
    </row>
    <row r="2" spans="1:40" ht="15" customHeight="1" x14ac:dyDescent="0.25">
      <c r="A2" s="355"/>
      <c r="B2" s="355"/>
      <c r="C2" s="355"/>
      <c r="D2" s="355"/>
      <c r="E2" s="355"/>
      <c r="F2" s="355"/>
      <c r="G2" s="355"/>
      <c r="H2" s="355"/>
      <c r="I2" s="355"/>
      <c r="J2" s="355"/>
      <c r="K2" s="355"/>
      <c r="L2" s="355"/>
      <c r="M2" s="355"/>
      <c r="N2" s="355"/>
      <c r="O2" s="355"/>
      <c r="P2" s="355"/>
      <c r="Q2" s="355"/>
      <c r="R2" s="355"/>
      <c r="S2" s="355"/>
      <c r="T2" s="355"/>
      <c r="U2" s="355"/>
      <c r="V2" s="355"/>
      <c r="W2" s="354"/>
      <c r="X2" s="354"/>
      <c r="Y2" s="354"/>
      <c r="Z2" s="355"/>
      <c r="AA2" s="355"/>
      <c r="AB2" s="355"/>
      <c r="AC2" s="355"/>
      <c r="AD2" s="355"/>
      <c r="AE2" s="355"/>
      <c r="AF2" s="355"/>
      <c r="AG2" s="355"/>
      <c r="AH2" s="355"/>
      <c r="AI2" s="355"/>
      <c r="AJ2" s="355"/>
      <c r="AK2" s="355"/>
      <c r="AL2" s="354"/>
      <c r="AM2" s="354"/>
      <c r="AN2" s="354"/>
    </row>
    <row r="3" spans="1:40" ht="15" customHeight="1" x14ac:dyDescent="0.25">
      <c r="A3" s="355"/>
      <c r="B3" s="355"/>
      <c r="C3" s="355"/>
      <c r="D3" s="355"/>
      <c r="E3" s="355"/>
      <c r="F3" s="355"/>
      <c r="G3" s="355"/>
      <c r="H3" s="355"/>
      <c r="I3" s="355"/>
      <c r="J3" s="355"/>
      <c r="K3" s="355"/>
      <c r="L3" s="355"/>
      <c r="M3" s="355"/>
      <c r="N3" s="355"/>
      <c r="O3" s="355"/>
      <c r="P3" s="355"/>
      <c r="Q3" s="355"/>
      <c r="R3" s="355"/>
      <c r="S3" s="355"/>
      <c r="T3" s="355"/>
      <c r="U3" s="355"/>
      <c r="V3" s="355"/>
      <c r="W3" s="354"/>
      <c r="X3" s="354"/>
      <c r="Y3" s="354"/>
      <c r="Z3" s="355"/>
      <c r="AA3" s="355"/>
      <c r="AB3" s="355"/>
      <c r="AC3" s="355"/>
      <c r="AD3" s="355"/>
      <c r="AE3" s="355"/>
      <c r="AF3" s="355"/>
      <c r="AG3" s="355"/>
      <c r="AH3" s="355"/>
      <c r="AI3" s="355"/>
      <c r="AJ3" s="355"/>
      <c r="AK3" s="355"/>
      <c r="AL3" s="354"/>
      <c r="AM3" s="354"/>
      <c r="AN3" s="354"/>
    </row>
    <row r="4" spans="1:40" s="250" customFormat="1" x14ac:dyDescent="0.25">
      <c r="A4" s="248" t="s">
        <v>584</v>
      </c>
      <c r="B4" s="249"/>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row>
    <row r="5" spans="1:40" s="250" customFormat="1" x14ac:dyDescent="0.25">
      <c r="A5" s="248"/>
      <c r="B5" s="249"/>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row>
    <row r="6" spans="1:40" s="80" customFormat="1" x14ac:dyDescent="0.25">
      <c r="A6" s="137" t="s">
        <v>682</v>
      </c>
      <c r="B6" s="137"/>
      <c r="C6" s="138"/>
      <c r="D6" s="138"/>
      <c r="E6" s="138"/>
      <c r="F6" s="138"/>
      <c r="G6" s="138"/>
      <c r="H6" s="138"/>
      <c r="I6" s="138"/>
      <c r="J6" s="138"/>
      <c r="K6" s="343"/>
      <c r="L6" s="343"/>
      <c r="M6" s="138"/>
      <c r="N6" s="138"/>
      <c r="O6" s="138"/>
      <c r="P6" s="138"/>
      <c r="Q6" s="138"/>
      <c r="R6" s="138"/>
      <c r="S6" s="138"/>
      <c r="T6" s="138"/>
      <c r="U6" s="138"/>
      <c r="V6" s="138"/>
      <c r="W6" s="345"/>
      <c r="X6" s="345"/>
      <c r="Y6" s="345"/>
      <c r="Z6" s="343"/>
      <c r="AA6" s="343"/>
      <c r="AB6" s="138"/>
      <c r="AC6" s="138"/>
      <c r="AD6" s="138"/>
      <c r="AE6" s="138"/>
      <c r="AF6" s="138"/>
      <c r="AG6" s="138"/>
      <c r="AH6" s="138"/>
      <c r="AI6" s="138"/>
      <c r="AJ6" s="138"/>
      <c r="AK6" s="138"/>
      <c r="AL6" s="345"/>
      <c r="AM6" s="345"/>
      <c r="AN6" s="345"/>
    </row>
    <row r="7" spans="1:40" s="80" customFormat="1" x14ac:dyDescent="0.25">
      <c r="A7" s="137" t="s">
        <v>683</v>
      </c>
      <c r="B7" s="137"/>
      <c r="C7" s="138"/>
      <c r="D7" s="138"/>
      <c r="E7" s="138"/>
      <c r="F7" s="138"/>
      <c r="G7" s="138"/>
      <c r="H7" s="138"/>
      <c r="I7" s="138"/>
      <c r="J7" s="138"/>
      <c r="K7" s="343"/>
      <c r="L7" s="343"/>
      <c r="M7" s="138"/>
      <c r="N7" s="138"/>
      <c r="O7" s="138"/>
      <c r="P7" s="138"/>
      <c r="Q7" s="138"/>
      <c r="R7" s="138"/>
      <c r="S7" s="138"/>
      <c r="T7" s="138"/>
      <c r="U7" s="138"/>
      <c r="V7" s="138"/>
      <c r="W7" s="138"/>
      <c r="X7" s="346"/>
      <c r="Y7" s="346"/>
      <c r="Z7" s="343"/>
      <c r="AA7" s="343"/>
      <c r="AB7" s="138"/>
      <c r="AC7" s="138"/>
      <c r="AD7" s="138"/>
      <c r="AE7" s="138"/>
      <c r="AF7" s="138"/>
      <c r="AG7" s="138"/>
      <c r="AH7" s="138"/>
      <c r="AI7" s="138"/>
      <c r="AJ7" s="138"/>
      <c r="AK7" s="138"/>
      <c r="AL7" s="138"/>
      <c r="AM7" s="346"/>
      <c r="AN7" s="346"/>
    </row>
    <row r="8" spans="1:40" s="80" customFormat="1" x14ac:dyDescent="0.25">
      <c r="A8" s="137" t="s">
        <v>684</v>
      </c>
      <c r="B8" s="137"/>
      <c r="C8" s="138"/>
      <c r="D8" s="138"/>
      <c r="E8" s="138"/>
      <c r="F8" s="138"/>
      <c r="G8" s="138"/>
      <c r="H8" s="138"/>
      <c r="I8" s="138"/>
      <c r="J8" s="138"/>
      <c r="K8" s="343"/>
      <c r="L8" s="343"/>
      <c r="M8" s="138"/>
      <c r="N8" s="138"/>
      <c r="O8" s="138"/>
      <c r="P8" s="138"/>
      <c r="Q8" s="138"/>
      <c r="R8" s="138"/>
      <c r="S8" s="138"/>
      <c r="T8" s="138"/>
      <c r="U8" s="138"/>
      <c r="V8" s="138"/>
      <c r="W8" s="138"/>
      <c r="X8" s="344"/>
      <c r="Y8" s="344"/>
      <c r="Z8" s="343"/>
      <c r="AA8" s="343"/>
      <c r="AB8" s="138"/>
      <c r="AC8" s="138"/>
      <c r="AD8" s="138"/>
      <c r="AE8" s="138"/>
      <c r="AF8" s="138"/>
      <c r="AG8" s="138"/>
      <c r="AH8" s="138"/>
      <c r="AI8" s="138"/>
      <c r="AJ8" s="138"/>
      <c r="AK8" s="138"/>
      <c r="AL8" s="138"/>
      <c r="AM8" s="344"/>
      <c r="AN8" s="344"/>
    </row>
    <row r="9" spans="1:40" s="80" customFormat="1" x14ac:dyDescent="0.25">
      <c r="A9" s="137" t="s">
        <v>685</v>
      </c>
      <c r="B9" s="137"/>
      <c r="C9" s="138"/>
      <c r="D9" s="138"/>
      <c r="E9" s="138"/>
      <c r="F9" s="138"/>
      <c r="G9" s="138"/>
      <c r="H9" s="138"/>
      <c r="I9" s="138"/>
      <c r="J9" s="138"/>
      <c r="K9" s="343"/>
      <c r="L9" s="343"/>
      <c r="M9" s="138"/>
      <c r="N9" s="138"/>
      <c r="O9" s="138"/>
      <c r="P9" s="138"/>
      <c r="Q9" s="138"/>
      <c r="R9" s="138"/>
      <c r="S9" s="138"/>
      <c r="T9" s="138"/>
      <c r="U9" s="138"/>
      <c r="V9" s="138"/>
      <c r="W9" s="138"/>
      <c r="X9" s="344"/>
      <c r="Y9" s="344"/>
      <c r="Z9" s="343"/>
      <c r="AA9" s="343"/>
      <c r="AB9" s="138"/>
      <c r="AC9" s="138"/>
      <c r="AD9" s="138"/>
      <c r="AE9" s="138"/>
      <c r="AF9" s="138"/>
      <c r="AG9" s="138"/>
      <c r="AH9" s="138"/>
      <c r="AI9" s="138"/>
      <c r="AJ9" s="138"/>
      <c r="AK9" s="138"/>
      <c r="AL9" s="138"/>
      <c r="AM9" s="344"/>
      <c r="AN9" s="344"/>
    </row>
    <row r="10" spans="1:40" s="80" customFormat="1" x14ac:dyDescent="0.25">
      <c r="A10" s="137" t="s">
        <v>686</v>
      </c>
      <c r="B10" s="137"/>
      <c r="C10" s="138"/>
      <c r="D10" s="138"/>
      <c r="E10" s="138"/>
      <c r="F10" s="138"/>
      <c r="G10" s="138"/>
      <c r="H10" s="138"/>
      <c r="I10" s="138"/>
      <c r="J10" s="138"/>
      <c r="K10" s="343"/>
      <c r="L10" s="343"/>
      <c r="M10" s="138"/>
      <c r="N10" s="138"/>
      <c r="O10" s="138"/>
      <c r="P10" s="138"/>
      <c r="Q10" s="138"/>
      <c r="R10" s="138"/>
      <c r="S10" s="138"/>
      <c r="T10" s="138"/>
      <c r="U10" s="138"/>
      <c r="V10" s="138"/>
      <c r="W10" s="138"/>
      <c r="X10" s="344"/>
      <c r="Y10" s="344"/>
      <c r="Z10" s="343"/>
      <c r="AA10" s="343"/>
      <c r="AB10" s="138"/>
      <c r="AC10" s="138"/>
      <c r="AD10" s="138"/>
      <c r="AE10" s="138"/>
      <c r="AF10" s="138"/>
      <c r="AG10" s="138"/>
      <c r="AH10" s="138"/>
      <c r="AI10" s="138"/>
      <c r="AJ10" s="138"/>
      <c r="AK10" s="138"/>
      <c r="AL10" s="138"/>
      <c r="AM10" s="344"/>
      <c r="AN10" s="344"/>
    </row>
    <row r="11" spans="1:40" s="80" customFormat="1" ht="15.75" thickBot="1" x14ac:dyDescent="0.3">
      <c r="A11" s="137" t="s">
        <v>687</v>
      </c>
      <c r="B11" s="137"/>
      <c r="C11" s="138"/>
      <c r="D11" s="138"/>
      <c r="E11" s="138"/>
      <c r="F11" s="138"/>
      <c r="G11" s="138"/>
      <c r="H11" s="138"/>
      <c r="I11" s="138"/>
      <c r="J11" s="138"/>
      <c r="K11" s="343"/>
      <c r="L11" s="343"/>
      <c r="M11" s="138"/>
      <c r="N11" s="138"/>
      <c r="O11" s="138"/>
      <c r="P11" s="138"/>
      <c r="Q11" s="138"/>
      <c r="R11" s="138"/>
      <c r="S11" s="138"/>
      <c r="T11" s="138"/>
      <c r="U11" s="138"/>
      <c r="V11" s="138"/>
      <c r="W11" s="138"/>
      <c r="X11" s="344"/>
      <c r="Y11" s="344"/>
      <c r="Z11" s="343"/>
      <c r="AA11" s="343"/>
      <c r="AB11" s="138"/>
      <c r="AC11" s="138"/>
      <c r="AD11" s="138"/>
      <c r="AE11" s="138"/>
      <c r="AF11" s="138"/>
      <c r="AG11" s="138"/>
      <c r="AH11" s="138"/>
      <c r="AI11" s="138"/>
      <c r="AJ11" s="138"/>
      <c r="AK11" s="138"/>
      <c r="AL11" s="138"/>
      <c r="AM11" s="344"/>
      <c r="AN11" s="344"/>
    </row>
    <row r="12" spans="1:40" ht="68.25" thickBot="1" x14ac:dyDescent="0.3">
      <c r="A12" s="52" t="s">
        <v>11</v>
      </c>
      <c r="B12" s="52" t="s">
        <v>104</v>
      </c>
      <c r="C12" s="52" t="s">
        <v>13</v>
      </c>
      <c r="D12" s="52" t="s">
        <v>12</v>
      </c>
      <c r="E12" s="52" t="s">
        <v>6</v>
      </c>
      <c r="F12" s="52" t="s">
        <v>4</v>
      </c>
      <c r="G12" s="50" t="s">
        <v>7</v>
      </c>
      <c r="H12" s="50" t="s">
        <v>8</v>
      </c>
      <c r="I12" s="51" t="s">
        <v>103</v>
      </c>
      <c r="J12" s="52" t="s">
        <v>9</v>
      </c>
      <c r="K12" s="52" t="s">
        <v>0</v>
      </c>
      <c r="L12" s="52" t="s">
        <v>1</v>
      </c>
      <c r="M12" s="52" t="s">
        <v>2</v>
      </c>
      <c r="N12" s="52" t="s">
        <v>3</v>
      </c>
      <c r="O12" s="52">
        <v>5</v>
      </c>
      <c r="P12" s="52">
        <v>6</v>
      </c>
      <c r="Q12" s="52">
        <v>7</v>
      </c>
      <c r="R12" s="52">
        <v>8</v>
      </c>
      <c r="S12" s="52">
        <v>9</v>
      </c>
      <c r="T12" s="52">
        <v>10</v>
      </c>
      <c r="U12" s="52">
        <v>11</v>
      </c>
      <c r="V12" s="52">
        <v>12</v>
      </c>
      <c r="W12" s="173">
        <v>13</v>
      </c>
      <c r="X12" s="174">
        <v>14</v>
      </c>
      <c r="Y12" s="52">
        <v>15</v>
      </c>
      <c r="Z12" s="52">
        <v>16</v>
      </c>
      <c r="AA12" s="52">
        <v>17</v>
      </c>
      <c r="AB12" s="52">
        <v>18</v>
      </c>
      <c r="AC12" s="52">
        <v>19</v>
      </c>
      <c r="AD12" s="52">
        <v>20</v>
      </c>
      <c r="AE12" s="52">
        <v>21</v>
      </c>
      <c r="AF12" s="52">
        <v>22</v>
      </c>
      <c r="AG12" s="52">
        <v>23</v>
      </c>
      <c r="AH12" s="52">
        <v>24</v>
      </c>
      <c r="AI12" s="52">
        <v>25</v>
      </c>
      <c r="AJ12" s="52">
        <v>26</v>
      </c>
      <c r="AK12" s="52">
        <v>27</v>
      </c>
      <c r="AL12" s="173">
        <v>28</v>
      </c>
      <c r="AM12" s="174">
        <v>29</v>
      </c>
      <c r="AN12" s="52">
        <v>30</v>
      </c>
    </row>
    <row r="13" spans="1:40" ht="17.25" x14ac:dyDescent="0.25">
      <c r="A13" s="251" t="s">
        <v>30</v>
      </c>
      <c r="B13" s="252"/>
      <c r="C13" s="175"/>
      <c r="D13" s="175"/>
      <c r="E13" s="175"/>
      <c r="F13" s="175"/>
      <c r="G13" s="175"/>
      <c r="H13" s="175"/>
      <c r="I13" s="175"/>
      <c r="J13" s="175"/>
      <c r="K13" s="347" t="s">
        <v>28</v>
      </c>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8"/>
      <c r="AJ13" s="348"/>
      <c r="AK13" s="348"/>
      <c r="AL13" s="348"/>
      <c r="AM13" s="348"/>
      <c r="AN13" s="348"/>
    </row>
    <row r="14" spans="1:40" x14ac:dyDescent="0.2">
      <c r="A14" s="253" t="s">
        <v>18</v>
      </c>
      <c r="B14" s="254" t="s">
        <v>117</v>
      </c>
      <c r="C14" s="144" t="s">
        <v>29</v>
      </c>
      <c r="D14" s="144" t="s">
        <v>29</v>
      </c>
      <c r="E14" s="255">
        <v>2300</v>
      </c>
      <c r="F14" s="256" t="s">
        <v>5</v>
      </c>
      <c r="G14" s="146"/>
      <c r="H14" s="268">
        <f t="shared" ref="H14:H52" si="0">SUM(E14*G14)</f>
        <v>0</v>
      </c>
      <c r="I14" s="268">
        <v>20</v>
      </c>
      <c r="J14" s="268">
        <f>SUM(E14*G14+H14/100*I14)</f>
        <v>0</v>
      </c>
      <c r="K14" s="176"/>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7"/>
      <c r="AN14" s="178"/>
    </row>
    <row r="15" spans="1:40" x14ac:dyDescent="0.2">
      <c r="A15" s="253" t="s">
        <v>114</v>
      </c>
      <c r="B15" s="254" t="s">
        <v>26</v>
      </c>
      <c r="C15" s="144" t="s">
        <v>29</v>
      </c>
      <c r="D15" s="144" t="s">
        <v>29</v>
      </c>
      <c r="E15" s="145">
        <v>250</v>
      </c>
      <c r="F15" s="256" t="s">
        <v>5</v>
      </c>
      <c r="G15" s="146"/>
      <c r="H15" s="268">
        <f t="shared" si="0"/>
        <v>0</v>
      </c>
      <c r="I15" s="268">
        <v>20</v>
      </c>
      <c r="J15" s="268">
        <f t="shared" ref="J15:J52" si="1">SUM(E15*G15+H15/100*I15)</f>
        <v>0</v>
      </c>
      <c r="K15" s="179" t="e">
        <f>SUM(#REF!*H15)</f>
        <v>#REF!</v>
      </c>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1"/>
    </row>
    <row r="16" spans="1:40" x14ac:dyDescent="0.2">
      <c r="A16" s="253" t="s">
        <v>116</v>
      </c>
      <c r="B16" s="254" t="s">
        <v>117</v>
      </c>
      <c r="C16" s="144" t="s">
        <v>29</v>
      </c>
      <c r="D16" s="144" t="s">
        <v>29</v>
      </c>
      <c r="E16" s="145">
        <v>2000</v>
      </c>
      <c r="F16" s="257" t="s">
        <v>5</v>
      </c>
      <c r="G16" s="146"/>
      <c r="H16" s="268">
        <f t="shared" si="0"/>
        <v>0</v>
      </c>
      <c r="I16" s="268">
        <v>10</v>
      </c>
      <c r="J16" s="268">
        <f t="shared" si="1"/>
        <v>0</v>
      </c>
      <c r="K16" s="176"/>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7"/>
      <c r="AN16" s="178"/>
    </row>
    <row r="17" spans="1:40" x14ac:dyDescent="0.2">
      <c r="A17" s="253" t="s">
        <v>275</v>
      </c>
      <c r="B17" s="254" t="s">
        <v>117</v>
      </c>
      <c r="C17" s="144" t="s">
        <v>29</v>
      </c>
      <c r="D17" s="144" t="s">
        <v>29</v>
      </c>
      <c r="E17" s="145">
        <v>400</v>
      </c>
      <c r="F17" s="257" t="s">
        <v>273</v>
      </c>
      <c r="G17" s="146"/>
      <c r="H17" s="268">
        <f t="shared" si="0"/>
        <v>0</v>
      </c>
      <c r="I17" s="268">
        <v>10</v>
      </c>
      <c r="J17" s="268">
        <f t="shared" si="1"/>
        <v>0</v>
      </c>
      <c r="K17" s="176"/>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8"/>
    </row>
    <row r="18" spans="1:40" x14ac:dyDescent="0.2">
      <c r="A18" s="253" t="s">
        <v>19</v>
      </c>
      <c r="B18" s="258" t="s">
        <v>115</v>
      </c>
      <c r="C18" s="144" t="s">
        <v>29</v>
      </c>
      <c r="D18" s="144" t="s">
        <v>29</v>
      </c>
      <c r="E18" s="145">
        <v>270</v>
      </c>
      <c r="F18" s="256" t="s">
        <v>5</v>
      </c>
      <c r="G18" s="146"/>
      <c r="H18" s="268">
        <f t="shared" si="0"/>
        <v>0</v>
      </c>
      <c r="I18" s="268">
        <v>20</v>
      </c>
      <c r="J18" s="268">
        <f t="shared" si="1"/>
        <v>0</v>
      </c>
      <c r="K18" s="182"/>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1"/>
    </row>
    <row r="19" spans="1:40" x14ac:dyDescent="0.2">
      <c r="A19" s="253" t="s">
        <v>60</v>
      </c>
      <c r="B19" s="254" t="s">
        <v>117</v>
      </c>
      <c r="C19" s="144" t="s">
        <v>29</v>
      </c>
      <c r="D19" s="144" t="s">
        <v>29</v>
      </c>
      <c r="E19" s="145">
        <v>160</v>
      </c>
      <c r="F19" s="259" t="s">
        <v>5</v>
      </c>
      <c r="G19" s="146"/>
      <c r="H19" s="268">
        <f t="shared" si="0"/>
        <v>0</v>
      </c>
      <c r="I19" s="268">
        <v>10</v>
      </c>
      <c r="J19" s="268">
        <f t="shared" si="1"/>
        <v>0</v>
      </c>
      <c r="K19" s="179" t="e">
        <f>SUM(#REF!*H19)</f>
        <v>#REF!</v>
      </c>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1"/>
    </row>
    <row r="20" spans="1:40" x14ac:dyDescent="0.2">
      <c r="A20" s="253" t="s">
        <v>20</v>
      </c>
      <c r="B20" s="254" t="s">
        <v>117</v>
      </c>
      <c r="C20" s="144" t="s">
        <v>29</v>
      </c>
      <c r="D20" s="144" t="s">
        <v>29</v>
      </c>
      <c r="E20" s="145">
        <v>80</v>
      </c>
      <c r="F20" s="256" t="s">
        <v>5</v>
      </c>
      <c r="G20" s="146"/>
      <c r="H20" s="268">
        <f t="shared" si="0"/>
        <v>0</v>
      </c>
      <c r="I20" s="268">
        <v>10</v>
      </c>
      <c r="J20" s="268">
        <f t="shared" si="1"/>
        <v>0</v>
      </c>
      <c r="K20" s="182"/>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1"/>
    </row>
    <row r="21" spans="1:40" x14ac:dyDescent="0.2">
      <c r="A21" s="253" t="s">
        <v>670</v>
      </c>
      <c r="B21" s="254" t="s">
        <v>117</v>
      </c>
      <c r="C21" s="144" t="s">
        <v>29</v>
      </c>
      <c r="D21" s="144" t="s">
        <v>29</v>
      </c>
      <c r="E21" s="145">
        <v>50</v>
      </c>
      <c r="F21" s="256" t="s">
        <v>5</v>
      </c>
      <c r="G21" s="146"/>
      <c r="H21" s="268">
        <f t="shared" si="0"/>
        <v>0</v>
      </c>
      <c r="I21" s="268">
        <v>20</v>
      </c>
      <c r="J21" s="268">
        <f t="shared" si="1"/>
        <v>0</v>
      </c>
      <c r="K21" s="182"/>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1"/>
    </row>
    <row r="22" spans="1:40" x14ac:dyDescent="0.2">
      <c r="A22" s="253" t="s">
        <v>105</v>
      </c>
      <c r="B22" s="254" t="s">
        <v>25</v>
      </c>
      <c r="C22" s="144" t="s">
        <v>29</v>
      </c>
      <c r="D22" s="144" t="s">
        <v>29</v>
      </c>
      <c r="E22" s="145">
        <v>200</v>
      </c>
      <c r="F22" s="257" t="s">
        <v>5</v>
      </c>
      <c r="G22" s="146"/>
      <c r="H22" s="268">
        <f t="shared" si="0"/>
        <v>0</v>
      </c>
      <c r="I22" s="268">
        <v>20</v>
      </c>
      <c r="J22" s="268">
        <f t="shared" si="1"/>
        <v>0</v>
      </c>
      <c r="K22" s="176"/>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8"/>
    </row>
    <row r="23" spans="1:40" x14ac:dyDescent="0.2">
      <c r="A23" s="253" t="s">
        <v>21</v>
      </c>
      <c r="B23" s="254" t="s">
        <v>27</v>
      </c>
      <c r="C23" s="144" t="s">
        <v>29</v>
      </c>
      <c r="D23" s="144" t="s">
        <v>29</v>
      </c>
      <c r="E23" s="145">
        <v>150</v>
      </c>
      <c r="F23" s="256" t="s">
        <v>5</v>
      </c>
      <c r="G23" s="146"/>
      <c r="H23" s="268">
        <f t="shared" si="0"/>
        <v>0</v>
      </c>
      <c r="I23" s="268">
        <v>10</v>
      </c>
      <c r="J23" s="268">
        <f t="shared" si="1"/>
        <v>0</v>
      </c>
      <c r="K23" s="182"/>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1"/>
    </row>
    <row r="24" spans="1:40" x14ac:dyDescent="0.2">
      <c r="A24" s="253" t="s">
        <v>119</v>
      </c>
      <c r="B24" s="254" t="s">
        <v>17</v>
      </c>
      <c r="C24" s="144" t="s">
        <v>29</v>
      </c>
      <c r="D24" s="144" t="s">
        <v>29</v>
      </c>
      <c r="E24" s="255">
        <v>900</v>
      </c>
      <c r="F24" s="256" t="s">
        <v>5</v>
      </c>
      <c r="G24" s="146"/>
      <c r="H24" s="268">
        <f t="shared" si="0"/>
        <v>0</v>
      </c>
      <c r="I24" s="268">
        <v>10</v>
      </c>
      <c r="J24" s="268">
        <f t="shared" si="1"/>
        <v>0</v>
      </c>
      <c r="K24" s="182"/>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1"/>
    </row>
    <row r="25" spans="1:40" x14ac:dyDescent="0.2">
      <c r="A25" s="253" t="s">
        <v>235</v>
      </c>
      <c r="B25" s="254" t="s">
        <v>17</v>
      </c>
      <c r="C25" s="144" t="s">
        <v>29</v>
      </c>
      <c r="D25" s="144" t="s">
        <v>29</v>
      </c>
      <c r="E25" s="255">
        <v>900</v>
      </c>
      <c r="F25" s="256" t="s">
        <v>5</v>
      </c>
      <c r="G25" s="146"/>
      <c r="H25" s="268">
        <f t="shared" si="0"/>
        <v>0</v>
      </c>
      <c r="I25" s="268">
        <v>10</v>
      </c>
      <c r="J25" s="268">
        <f t="shared" si="1"/>
        <v>0</v>
      </c>
      <c r="K25" s="182"/>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1"/>
    </row>
    <row r="26" spans="1:40" x14ac:dyDescent="0.2">
      <c r="A26" s="253" t="s">
        <v>260</v>
      </c>
      <c r="B26" s="254" t="s">
        <v>17</v>
      </c>
      <c r="C26" s="144" t="s">
        <v>29</v>
      </c>
      <c r="D26" s="144" t="s">
        <v>29</v>
      </c>
      <c r="E26" s="255">
        <v>240</v>
      </c>
      <c r="F26" s="256" t="s">
        <v>5</v>
      </c>
      <c r="G26" s="146"/>
      <c r="H26" s="268">
        <f t="shared" si="0"/>
        <v>0</v>
      </c>
      <c r="I26" s="268">
        <v>10</v>
      </c>
      <c r="J26" s="268">
        <f t="shared" si="1"/>
        <v>0</v>
      </c>
      <c r="K26" s="182"/>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1"/>
    </row>
    <row r="27" spans="1:40" x14ac:dyDescent="0.2">
      <c r="A27" s="253" t="s">
        <v>106</v>
      </c>
      <c r="B27" s="254" t="s">
        <v>17</v>
      </c>
      <c r="C27" s="144" t="s">
        <v>29</v>
      </c>
      <c r="D27" s="144" t="s">
        <v>29</v>
      </c>
      <c r="E27" s="255">
        <v>500</v>
      </c>
      <c r="F27" s="257" t="s">
        <v>5</v>
      </c>
      <c r="G27" s="146"/>
      <c r="H27" s="268">
        <f t="shared" si="0"/>
        <v>0</v>
      </c>
      <c r="I27" s="268">
        <v>10</v>
      </c>
      <c r="J27" s="268">
        <f t="shared" si="1"/>
        <v>0</v>
      </c>
      <c r="K27" s="176"/>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8"/>
    </row>
    <row r="28" spans="1:40" x14ac:dyDescent="0.2">
      <c r="A28" s="260" t="s">
        <v>61</v>
      </c>
      <c r="B28" s="254" t="s">
        <v>17</v>
      </c>
      <c r="C28" s="144" t="s">
        <v>29</v>
      </c>
      <c r="D28" s="144" t="s">
        <v>29</v>
      </c>
      <c r="E28" s="145">
        <v>300</v>
      </c>
      <c r="F28" s="256" t="s">
        <v>5</v>
      </c>
      <c r="G28" s="146"/>
      <c r="H28" s="268">
        <f t="shared" si="0"/>
        <v>0</v>
      </c>
      <c r="I28" s="268">
        <v>10</v>
      </c>
      <c r="J28" s="268">
        <f t="shared" si="1"/>
        <v>0</v>
      </c>
      <c r="K28" s="182"/>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1"/>
    </row>
    <row r="29" spans="1:40" x14ac:dyDescent="0.2">
      <c r="A29" s="260" t="s">
        <v>276</v>
      </c>
      <c r="B29" s="254" t="s">
        <v>17</v>
      </c>
      <c r="C29" s="144" t="s">
        <v>29</v>
      </c>
      <c r="D29" s="144" t="s">
        <v>29</v>
      </c>
      <c r="E29" s="145">
        <v>450</v>
      </c>
      <c r="F29" s="256" t="s">
        <v>5</v>
      </c>
      <c r="G29" s="146"/>
      <c r="H29" s="268">
        <f t="shared" si="0"/>
        <v>0</v>
      </c>
      <c r="I29" s="268">
        <v>10</v>
      </c>
      <c r="J29" s="268">
        <f t="shared" si="1"/>
        <v>0</v>
      </c>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row>
    <row r="30" spans="1:40" x14ac:dyDescent="0.2">
      <c r="A30" s="260" t="s">
        <v>63</v>
      </c>
      <c r="B30" s="254" t="s">
        <v>17</v>
      </c>
      <c r="C30" s="144" t="s">
        <v>29</v>
      </c>
      <c r="D30" s="144" t="s">
        <v>29</v>
      </c>
      <c r="E30" s="145">
        <v>800</v>
      </c>
      <c r="F30" s="261" t="s">
        <v>5</v>
      </c>
      <c r="G30" s="146"/>
      <c r="H30" s="268">
        <f t="shared" si="0"/>
        <v>0</v>
      </c>
      <c r="I30" s="268">
        <v>20</v>
      </c>
      <c r="J30" s="268">
        <f t="shared" si="1"/>
        <v>0</v>
      </c>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row>
    <row r="31" spans="1:40" x14ac:dyDescent="0.2">
      <c r="A31" s="262" t="s">
        <v>261</v>
      </c>
      <c r="B31" s="254" t="s">
        <v>17</v>
      </c>
      <c r="C31" s="144" t="s">
        <v>29</v>
      </c>
      <c r="D31" s="144" t="s">
        <v>29</v>
      </c>
      <c r="E31" s="145">
        <v>280</v>
      </c>
      <c r="F31" s="261" t="s">
        <v>62</v>
      </c>
      <c r="G31" s="146"/>
      <c r="H31" s="268">
        <f t="shared" si="0"/>
        <v>0</v>
      </c>
      <c r="I31" s="268">
        <v>10</v>
      </c>
      <c r="J31" s="268">
        <f t="shared" si="1"/>
        <v>0</v>
      </c>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row>
    <row r="32" spans="1:40" x14ac:dyDescent="0.2">
      <c r="A32" s="262" t="s">
        <v>262</v>
      </c>
      <c r="B32" s="254" t="s">
        <v>17</v>
      </c>
      <c r="C32" s="144" t="s">
        <v>29</v>
      </c>
      <c r="D32" s="144" t="s">
        <v>29</v>
      </c>
      <c r="E32" s="145">
        <v>150</v>
      </c>
      <c r="F32" s="261" t="s">
        <v>5</v>
      </c>
      <c r="G32" s="146"/>
      <c r="H32" s="268">
        <f t="shared" si="0"/>
        <v>0</v>
      </c>
      <c r="I32" s="268">
        <v>10</v>
      </c>
      <c r="J32" s="268">
        <f t="shared" si="1"/>
        <v>0</v>
      </c>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row>
    <row r="33" spans="1:40" x14ac:dyDescent="0.2">
      <c r="A33" s="253" t="s">
        <v>107</v>
      </c>
      <c r="B33" s="254" t="s">
        <v>17</v>
      </c>
      <c r="C33" s="144" t="s">
        <v>29</v>
      </c>
      <c r="D33" s="144" t="s">
        <v>29</v>
      </c>
      <c r="E33" s="145">
        <v>250</v>
      </c>
      <c r="F33" s="261" t="s">
        <v>5</v>
      </c>
      <c r="G33" s="146"/>
      <c r="H33" s="268">
        <f t="shared" si="0"/>
        <v>0</v>
      </c>
      <c r="I33" s="268">
        <v>20</v>
      </c>
      <c r="J33" s="268">
        <f t="shared" si="1"/>
        <v>0</v>
      </c>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row>
    <row r="34" spans="1:40" x14ac:dyDescent="0.2">
      <c r="A34" s="253" t="s">
        <v>263</v>
      </c>
      <c r="B34" s="254" t="s">
        <v>17</v>
      </c>
      <c r="C34" s="144" t="s">
        <v>29</v>
      </c>
      <c r="D34" s="144" t="s">
        <v>29</v>
      </c>
      <c r="E34" s="145">
        <v>730</v>
      </c>
      <c r="F34" s="261" t="s">
        <v>5</v>
      </c>
      <c r="G34" s="146"/>
      <c r="H34" s="268">
        <f t="shared" si="0"/>
        <v>0</v>
      </c>
      <c r="I34" s="268">
        <v>20</v>
      </c>
      <c r="J34" s="268">
        <f t="shared" si="1"/>
        <v>0</v>
      </c>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row>
    <row r="35" spans="1:40" x14ac:dyDescent="0.2">
      <c r="A35" s="253" t="s">
        <v>264</v>
      </c>
      <c r="B35" s="254" t="s">
        <v>17</v>
      </c>
      <c r="C35" s="144" t="s">
        <v>29</v>
      </c>
      <c r="D35" s="144" t="s">
        <v>29</v>
      </c>
      <c r="E35" s="145">
        <v>130</v>
      </c>
      <c r="F35" s="261" t="s">
        <v>5</v>
      </c>
      <c r="G35" s="146"/>
      <c r="H35" s="268">
        <f t="shared" si="0"/>
        <v>0</v>
      </c>
      <c r="I35" s="268">
        <v>20</v>
      </c>
      <c r="J35" s="268">
        <f t="shared" si="1"/>
        <v>0</v>
      </c>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row>
    <row r="36" spans="1:40" x14ac:dyDescent="0.2">
      <c r="A36" s="253" t="s">
        <v>265</v>
      </c>
      <c r="B36" s="254" t="s">
        <v>17</v>
      </c>
      <c r="C36" s="144" t="s">
        <v>29</v>
      </c>
      <c r="D36" s="144" t="s">
        <v>29</v>
      </c>
      <c r="E36" s="145">
        <v>70</v>
      </c>
      <c r="F36" s="261" t="s">
        <v>5</v>
      </c>
      <c r="G36" s="146"/>
      <c r="H36" s="268">
        <f t="shared" si="0"/>
        <v>0</v>
      </c>
      <c r="I36" s="268">
        <v>20</v>
      </c>
      <c r="J36" s="268">
        <f t="shared" si="1"/>
        <v>0</v>
      </c>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row>
    <row r="37" spans="1:40" x14ac:dyDescent="0.2">
      <c r="A37" s="253" t="s">
        <v>108</v>
      </c>
      <c r="B37" s="254" t="s">
        <v>17</v>
      </c>
      <c r="C37" s="144" t="s">
        <v>29</v>
      </c>
      <c r="D37" s="144" t="s">
        <v>29</v>
      </c>
      <c r="E37" s="145">
        <v>180</v>
      </c>
      <c r="F37" s="263" t="s">
        <v>5</v>
      </c>
      <c r="G37" s="146"/>
      <c r="H37" s="268">
        <f t="shared" si="0"/>
        <v>0</v>
      </c>
      <c r="I37" s="268">
        <v>20</v>
      </c>
      <c r="J37" s="268">
        <f t="shared" si="1"/>
        <v>0</v>
      </c>
      <c r="K37" s="183" t="e">
        <f>SUM(#REF!*H37)</f>
        <v>#REF!</v>
      </c>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row>
    <row r="38" spans="1:40" x14ac:dyDescent="0.2">
      <c r="A38" s="253" t="s">
        <v>266</v>
      </c>
      <c r="B38" s="254" t="s">
        <v>17</v>
      </c>
      <c r="C38" s="144" t="s">
        <v>29</v>
      </c>
      <c r="D38" s="144" t="s">
        <v>29</v>
      </c>
      <c r="E38" s="145">
        <v>1700</v>
      </c>
      <c r="F38" s="264" t="s">
        <v>5</v>
      </c>
      <c r="G38" s="146"/>
      <c r="H38" s="268">
        <f t="shared" si="0"/>
        <v>0</v>
      </c>
      <c r="I38" s="268">
        <v>20</v>
      </c>
      <c r="J38" s="268">
        <f t="shared" si="1"/>
        <v>0</v>
      </c>
      <c r="K38" s="183"/>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row>
    <row r="39" spans="1:40" x14ac:dyDescent="0.2">
      <c r="A39" s="253" t="s">
        <v>109</v>
      </c>
      <c r="B39" s="254" t="s">
        <v>17</v>
      </c>
      <c r="C39" s="144" t="s">
        <v>29</v>
      </c>
      <c r="D39" s="144" t="s">
        <v>29</v>
      </c>
      <c r="E39" s="145">
        <v>80</v>
      </c>
      <c r="F39" s="265" t="s">
        <v>5</v>
      </c>
      <c r="G39" s="146"/>
      <c r="H39" s="268">
        <f t="shared" si="0"/>
        <v>0</v>
      </c>
      <c r="I39" s="268">
        <v>20</v>
      </c>
      <c r="J39" s="268">
        <f t="shared" si="1"/>
        <v>0</v>
      </c>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row>
    <row r="40" spans="1:40" x14ac:dyDescent="0.2">
      <c r="A40" s="253" t="s">
        <v>267</v>
      </c>
      <c r="B40" s="254" t="s">
        <v>17</v>
      </c>
      <c r="C40" s="144" t="s">
        <v>29</v>
      </c>
      <c r="D40" s="144" t="s">
        <v>29</v>
      </c>
      <c r="E40" s="145">
        <v>800</v>
      </c>
      <c r="F40" s="265" t="s">
        <v>5</v>
      </c>
      <c r="G40" s="146"/>
      <c r="H40" s="268">
        <f t="shared" si="0"/>
        <v>0</v>
      </c>
      <c r="I40" s="268">
        <v>20</v>
      </c>
      <c r="J40" s="268">
        <f t="shared" si="1"/>
        <v>0</v>
      </c>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row>
    <row r="41" spans="1:40" x14ac:dyDescent="0.2">
      <c r="A41" s="253" t="s">
        <v>22</v>
      </c>
      <c r="B41" s="254" t="s">
        <v>17</v>
      </c>
      <c r="C41" s="144" t="s">
        <v>29</v>
      </c>
      <c r="D41" s="144" t="s">
        <v>29</v>
      </c>
      <c r="E41" s="145">
        <v>1200</v>
      </c>
      <c r="F41" s="264" t="s">
        <v>5</v>
      </c>
      <c r="G41" s="146"/>
      <c r="H41" s="268">
        <f t="shared" si="0"/>
        <v>0</v>
      </c>
      <c r="I41" s="268">
        <v>20</v>
      </c>
      <c r="J41" s="268">
        <f t="shared" si="1"/>
        <v>0</v>
      </c>
      <c r="K41" s="183" t="e">
        <f>SUM(#REF!*H41)</f>
        <v>#REF!</v>
      </c>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row>
    <row r="42" spans="1:40" x14ac:dyDescent="0.2">
      <c r="A42" s="253" t="s">
        <v>64</v>
      </c>
      <c r="B42" s="254" t="s">
        <v>17</v>
      </c>
      <c r="C42" s="144" t="s">
        <v>29</v>
      </c>
      <c r="D42" s="144" t="s">
        <v>29</v>
      </c>
      <c r="E42" s="145">
        <v>600</v>
      </c>
      <c r="F42" s="264" t="s">
        <v>5</v>
      </c>
      <c r="G42" s="146"/>
      <c r="H42" s="268">
        <f t="shared" si="0"/>
        <v>0</v>
      </c>
      <c r="I42" s="268">
        <v>10</v>
      </c>
      <c r="J42" s="268">
        <f t="shared" si="1"/>
        <v>0</v>
      </c>
      <c r="K42" s="183" t="e">
        <f>SUM(#REF!*H42)</f>
        <v>#REF!</v>
      </c>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row>
    <row r="43" spans="1:40" x14ac:dyDescent="0.2">
      <c r="A43" s="253" t="s">
        <v>110</v>
      </c>
      <c r="B43" s="254" t="s">
        <v>17</v>
      </c>
      <c r="C43" s="144" t="s">
        <v>29</v>
      </c>
      <c r="D43" s="144" t="s">
        <v>29</v>
      </c>
      <c r="E43" s="145">
        <v>1000</v>
      </c>
      <c r="F43" s="266" t="s">
        <v>5</v>
      </c>
      <c r="G43" s="146"/>
      <c r="H43" s="268">
        <f t="shared" si="0"/>
        <v>0</v>
      </c>
      <c r="I43" s="268">
        <v>10</v>
      </c>
      <c r="J43" s="268">
        <f t="shared" si="1"/>
        <v>0</v>
      </c>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row>
    <row r="44" spans="1:40" x14ac:dyDescent="0.2">
      <c r="A44" s="253" t="s">
        <v>268</v>
      </c>
      <c r="B44" s="254" t="s">
        <v>17</v>
      </c>
      <c r="C44" s="144" t="s">
        <v>29</v>
      </c>
      <c r="D44" s="144" t="s">
        <v>29</v>
      </c>
      <c r="E44" s="145">
        <v>130</v>
      </c>
      <c r="F44" s="267" t="s">
        <v>5</v>
      </c>
      <c r="G44" s="146"/>
      <c r="H44" s="268">
        <f t="shared" si="0"/>
        <v>0</v>
      </c>
      <c r="I44" s="268">
        <v>10</v>
      </c>
      <c r="J44" s="268">
        <f t="shared" si="1"/>
        <v>0</v>
      </c>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row>
    <row r="45" spans="1:40" x14ac:dyDescent="0.2">
      <c r="A45" s="253" t="s">
        <v>269</v>
      </c>
      <c r="B45" s="254" t="s">
        <v>17</v>
      </c>
      <c r="C45" s="144" t="s">
        <v>29</v>
      </c>
      <c r="D45" s="144" t="s">
        <v>29</v>
      </c>
      <c r="E45" s="145">
        <v>500</v>
      </c>
      <c r="F45" s="257" t="s">
        <v>273</v>
      </c>
      <c r="G45" s="146"/>
      <c r="H45" s="268">
        <f t="shared" si="0"/>
        <v>0</v>
      </c>
      <c r="I45" s="268">
        <v>20</v>
      </c>
      <c r="J45" s="268">
        <f t="shared" si="1"/>
        <v>0</v>
      </c>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row>
    <row r="46" spans="1:40" x14ac:dyDescent="0.2">
      <c r="A46" s="253" t="s">
        <v>270</v>
      </c>
      <c r="B46" s="254" t="s">
        <v>17</v>
      </c>
      <c r="C46" s="144" t="s">
        <v>29</v>
      </c>
      <c r="D46" s="144" t="s">
        <v>29</v>
      </c>
      <c r="E46" s="145">
        <v>80</v>
      </c>
      <c r="F46" s="257" t="s">
        <v>5</v>
      </c>
      <c r="G46" s="146"/>
      <c r="H46" s="268">
        <f t="shared" si="0"/>
        <v>0</v>
      </c>
      <c r="I46" s="268">
        <v>20</v>
      </c>
      <c r="J46" s="268">
        <f t="shared" si="1"/>
        <v>0</v>
      </c>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row>
    <row r="47" spans="1:40" x14ac:dyDescent="0.2">
      <c r="A47" s="253" t="s">
        <v>23</v>
      </c>
      <c r="B47" s="254" t="s">
        <v>24</v>
      </c>
      <c r="C47" s="144" t="s">
        <v>29</v>
      </c>
      <c r="D47" s="144" t="s">
        <v>29</v>
      </c>
      <c r="E47" s="145">
        <v>200</v>
      </c>
      <c r="F47" s="257" t="s">
        <v>62</v>
      </c>
      <c r="G47" s="146"/>
      <c r="H47" s="268">
        <f t="shared" si="0"/>
        <v>0</v>
      </c>
      <c r="I47" s="268">
        <v>10</v>
      </c>
      <c r="J47" s="268">
        <f t="shared" si="1"/>
        <v>0</v>
      </c>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row>
    <row r="48" spans="1:40" x14ac:dyDescent="0.2">
      <c r="A48" s="253" t="s">
        <v>271</v>
      </c>
      <c r="B48" s="254" t="s">
        <v>117</v>
      </c>
      <c r="C48" s="144" t="s">
        <v>29</v>
      </c>
      <c r="D48" s="144" t="s">
        <v>29</v>
      </c>
      <c r="E48" s="145">
        <v>200</v>
      </c>
      <c r="F48" s="257" t="s">
        <v>62</v>
      </c>
      <c r="G48" s="146"/>
      <c r="H48" s="268">
        <f t="shared" si="0"/>
        <v>0</v>
      </c>
      <c r="I48" s="268">
        <v>10</v>
      </c>
      <c r="J48" s="268">
        <f t="shared" si="1"/>
        <v>0</v>
      </c>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row>
    <row r="49" spans="1:53" x14ac:dyDescent="0.2">
      <c r="A49" s="253" t="s">
        <v>111</v>
      </c>
      <c r="B49" s="254" t="s">
        <v>118</v>
      </c>
      <c r="C49" s="144" t="s">
        <v>29</v>
      </c>
      <c r="D49" s="144" t="s">
        <v>29</v>
      </c>
      <c r="E49" s="255">
        <v>360</v>
      </c>
      <c r="F49" s="257" t="s">
        <v>5</v>
      </c>
      <c r="G49" s="146"/>
      <c r="H49" s="268">
        <f t="shared" si="0"/>
        <v>0</v>
      </c>
      <c r="I49" s="268">
        <v>10</v>
      </c>
      <c r="J49" s="268">
        <f t="shared" si="1"/>
        <v>0</v>
      </c>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row>
    <row r="50" spans="1:53" x14ac:dyDescent="0.2">
      <c r="A50" s="253" t="s">
        <v>272</v>
      </c>
      <c r="B50" s="254" t="s">
        <v>17</v>
      </c>
      <c r="C50" s="144" t="s">
        <v>29</v>
      </c>
      <c r="D50" s="144" t="s">
        <v>29</v>
      </c>
      <c r="E50" s="255">
        <v>500</v>
      </c>
      <c r="F50" s="257" t="s">
        <v>5</v>
      </c>
      <c r="G50" s="146"/>
      <c r="H50" s="268">
        <f t="shared" si="0"/>
        <v>0</v>
      </c>
      <c r="I50" s="268">
        <v>20</v>
      </c>
      <c r="J50" s="268">
        <f t="shared" si="1"/>
        <v>0</v>
      </c>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row>
    <row r="51" spans="1:53" x14ac:dyDescent="0.2">
      <c r="A51" s="253" t="s">
        <v>112</v>
      </c>
      <c r="B51" s="254" t="s">
        <v>17</v>
      </c>
      <c r="C51" s="144" t="s">
        <v>29</v>
      </c>
      <c r="D51" s="144" t="s">
        <v>29</v>
      </c>
      <c r="E51" s="255">
        <v>8500</v>
      </c>
      <c r="F51" s="257" t="s">
        <v>5</v>
      </c>
      <c r="G51" s="146"/>
      <c r="H51" s="268">
        <f t="shared" si="0"/>
        <v>0</v>
      </c>
      <c r="I51" s="268">
        <v>10</v>
      </c>
      <c r="J51" s="268">
        <f t="shared" si="1"/>
        <v>0</v>
      </c>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row>
    <row r="52" spans="1:53" x14ac:dyDescent="0.2">
      <c r="A52" s="253" t="s">
        <v>113</v>
      </c>
      <c r="B52" s="254" t="s">
        <v>17</v>
      </c>
      <c r="C52" s="144" t="s">
        <v>29</v>
      </c>
      <c r="D52" s="144" t="s">
        <v>29</v>
      </c>
      <c r="E52" s="255">
        <v>8500</v>
      </c>
      <c r="F52" s="256" t="s">
        <v>5</v>
      </c>
      <c r="G52" s="146"/>
      <c r="H52" s="268">
        <f t="shared" si="0"/>
        <v>0</v>
      </c>
      <c r="I52" s="268">
        <v>10</v>
      </c>
      <c r="J52" s="268">
        <f t="shared" si="1"/>
        <v>0</v>
      </c>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row>
    <row r="53" spans="1:53" ht="15.75" customHeight="1" x14ac:dyDescent="0.25">
      <c r="A53" s="120"/>
      <c r="B53" s="168"/>
      <c r="C53" s="120"/>
      <c r="D53" s="120"/>
      <c r="E53" s="184"/>
      <c r="F53" s="184"/>
      <c r="G53" s="349" t="s">
        <v>130</v>
      </c>
      <c r="H53" s="351">
        <f>SUM(H14:H52)</f>
        <v>0</v>
      </c>
      <c r="I53" s="349" t="s">
        <v>131</v>
      </c>
      <c r="J53" s="351">
        <f>SUM(J14:J52)</f>
        <v>0</v>
      </c>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row>
    <row r="54" spans="1:53" ht="15.75" x14ac:dyDescent="0.25">
      <c r="A54" s="185" t="s">
        <v>689</v>
      </c>
      <c r="B54" s="185"/>
      <c r="C54" s="186"/>
      <c r="D54" s="120"/>
      <c r="E54" s="187"/>
      <c r="F54" s="187"/>
      <c r="G54" s="350"/>
      <c r="H54" s="352"/>
      <c r="I54" s="350"/>
      <c r="J54" s="352"/>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row>
    <row r="55" spans="1:53" x14ac:dyDescent="0.25">
      <c r="A55" s="168" t="s">
        <v>31</v>
      </c>
      <c r="B55" s="168"/>
      <c r="C55" s="168"/>
      <c r="D55" s="168"/>
      <c r="E55" s="55"/>
      <c r="F55" s="55"/>
      <c r="G55" s="55"/>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54"/>
      <c r="AP55" s="54"/>
      <c r="AQ55" s="54"/>
      <c r="AR55" s="54"/>
      <c r="AS55" s="54"/>
      <c r="AT55" s="54"/>
      <c r="AU55" s="54"/>
      <c r="AV55" s="54"/>
      <c r="AW55" s="54"/>
      <c r="AX55" s="54"/>
      <c r="AY55" s="54"/>
      <c r="AZ55" s="54"/>
      <c r="BA55" s="54"/>
    </row>
    <row r="56" spans="1:53" x14ac:dyDescent="0.25">
      <c r="A56" s="185" t="s">
        <v>32</v>
      </c>
      <c r="B56" s="168"/>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54"/>
      <c r="AP56" s="54"/>
      <c r="AQ56" s="54"/>
      <c r="AR56" s="54"/>
      <c r="AS56" s="54"/>
      <c r="AT56" s="54"/>
      <c r="AU56" s="54"/>
      <c r="AV56" s="54"/>
      <c r="AW56" s="54"/>
      <c r="AX56" s="54"/>
      <c r="AY56" s="54"/>
      <c r="AZ56" s="54"/>
      <c r="BA56" s="54"/>
    </row>
    <row r="57" spans="1:53" x14ac:dyDescent="0.25">
      <c r="A57" s="168" t="s">
        <v>33</v>
      </c>
      <c r="B57" s="168"/>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54"/>
      <c r="AP57" s="54"/>
      <c r="AQ57" s="54"/>
      <c r="AR57" s="54"/>
      <c r="AS57" s="54"/>
      <c r="AT57" s="54"/>
      <c r="AU57" s="54"/>
      <c r="AV57" s="54"/>
      <c r="AW57" s="54"/>
      <c r="AX57" s="54"/>
      <c r="AY57" s="54"/>
      <c r="AZ57" s="54"/>
      <c r="BA57" s="54"/>
    </row>
    <row r="58" spans="1:53" x14ac:dyDescent="0.25">
      <c r="A58" s="168" t="s">
        <v>127</v>
      </c>
      <c r="B58" s="168"/>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54"/>
      <c r="AP58" s="54"/>
      <c r="AQ58" s="54"/>
      <c r="AR58" s="54"/>
      <c r="AS58" s="54"/>
      <c r="AT58" s="54"/>
      <c r="AU58" s="54"/>
      <c r="AV58" s="54"/>
      <c r="AW58" s="54"/>
      <c r="AX58" s="54"/>
      <c r="AY58" s="54"/>
      <c r="AZ58" s="54"/>
      <c r="BA58" s="54"/>
    </row>
    <row r="59" spans="1:53" ht="18.75" x14ac:dyDescent="0.25">
      <c r="A59" s="168" t="s">
        <v>34</v>
      </c>
      <c r="B59" s="168"/>
      <c r="C59" s="168"/>
      <c r="D59" s="167"/>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54"/>
      <c r="AP59" s="54"/>
      <c r="AQ59" s="54"/>
      <c r="AR59" s="54"/>
      <c r="AS59" s="54"/>
      <c r="AT59" s="54"/>
      <c r="AU59" s="54"/>
      <c r="AV59" s="54"/>
      <c r="AW59" s="54"/>
      <c r="AX59" s="54"/>
      <c r="AY59" s="54"/>
      <c r="AZ59" s="54"/>
      <c r="BA59" s="54"/>
    </row>
    <row r="60" spans="1:53" x14ac:dyDescent="0.25">
      <c r="A60" s="168" t="s">
        <v>128</v>
      </c>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54"/>
      <c r="AP60" s="54"/>
      <c r="AQ60" s="54"/>
      <c r="AR60" s="54"/>
      <c r="AS60" s="54"/>
      <c r="AT60" s="54"/>
      <c r="AU60" s="54"/>
      <c r="AV60" s="54"/>
      <c r="AW60" s="54"/>
      <c r="AX60" s="54"/>
      <c r="AY60" s="54"/>
      <c r="AZ60" s="54"/>
      <c r="BA60" s="54"/>
    </row>
    <row r="61" spans="1:53" x14ac:dyDescent="0.25">
      <c r="A61" s="185" t="s">
        <v>35</v>
      </c>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54"/>
      <c r="AP61" s="54"/>
      <c r="AQ61" s="54"/>
      <c r="AR61" s="54"/>
      <c r="AS61" s="54"/>
      <c r="AT61" s="54"/>
      <c r="AU61" s="54"/>
      <c r="AV61" s="54"/>
      <c r="AW61" s="54"/>
      <c r="AX61" s="54"/>
      <c r="AY61" s="54"/>
      <c r="AZ61" s="54"/>
      <c r="BA61" s="54"/>
    </row>
    <row r="62" spans="1:53" x14ac:dyDescent="0.25">
      <c r="A62" s="168" t="s">
        <v>36</v>
      </c>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54"/>
      <c r="AP62" s="54"/>
      <c r="AQ62" s="54"/>
      <c r="AR62" s="54"/>
      <c r="AS62" s="54"/>
      <c r="AT62" s="54"/>
      <c r="AU62" s="54"/>
      <c r="AV62" s="54"/>
      <c r="AW62" s="54"/>
      <c r="AX62" s="54"/>
      <c r="AY62" s="54"/>
      <c r="AZ62" s="54"/>
      <c r="BA62" s="54"/>
    </row>
    <row r="63" spans="1:53" x14ac:dyDescent="0.25">
      <c r="A63" s="185" t="s">
        <v>37</v>
      </c>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54"/>
      <c r="AP63" s="54"/>
      <c r="AQ63" s="54"/>
      <c r="AR63" s="54"/>
      <c r="AS63" s="54"/>
      <c r="AT63" s="54"/>
      <c r="AU63" s="54"/>
      <c r="AV63" s="54"/>
      <c r="AW63" s="54"/>
      <c r="AX63" s="54"/>
      <c r="AY63" s="54"/>
      <c r="AZ63" s="54"/>
      <c r="BA63" s="54"/>
    </row>
    <row r="64" spans="1:53" x14ac:dyDescent="0.25">
      <c r="A64" s="168" t="s">
        <v>38</v>
      </c>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54"/>
      <c r="AP64" s="54"/>
      <c r="AQ64" s="54"/>
      <c r="AR64" s="54"/>
      <c r="AS64" s="54"/>
      <c r="AT64" s="54"/>
      <c r="AU64" s="54"/>
      <c r="AV64" s="54"/>
      <c r="AW64" s="54"/>
      <c r="AX64" s="54"/>
      <c r="AY64" s="54"/>
      <c r="AZ64" s="54"/>
      <c r="BA64" s="54"/>
    </row>
    <row r="65" spans="1:53" x14ac:dyDescent="0.25">
      <c r="A65" s="185" t="s">
        <v>39</v>
      </c>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54"/>
      <c r="AP65" s="54"/>
      <c r="AQ65" s="54"/>
      <c r="AR65" s="54"/>
      <c r="AS65" s="54"/>
      <c r="AT65" s="54"/>
      <c r="AU65" s="54"/>
      <c r="AV65" s="54"/>
      <c r="AW65" s="54"/>
      <c r="AX65" s="54"/>
      <c r="AY65" s="54"/>
      <c r="AZ65" s="54"/>
      <c r="BA65" s="54"/>
    </row>
    <row r="66" spans="1:53" x14ac:dyDescent="0.25">
      <c r="A66" s="168" t="s">
        <v>40</v>
      </c>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54"/>
      <c r="AP66" s="54"/>
      <c r="AQ66" s="54"/>
      <c r="AR66" s="54"/>
      <c r="AS66" s="54"/>
      <c r="AT66" s="54"/>
      <c r="AU66" s="54"/>
      <c r="AV66" s="54"/>
      <c r="AW66" s="54"/>
      <c r="AX66" s="54"/>
      <c r="AY66" s="54"/>
      <c r="AZ66" s="54"/>
      <c r="BA66" s="54"/>
    </row>
    <row r="67" spans="1:53" x14ac:dyDescent="0.25">
      <c r="A67" s="54"/>
      <c r="B67" s="54"/>
      <c r="C67" s="54"/>
      <c r="D67" s="54"/>
      <c r="E67" s="54"/>
      <c r="F67" s="54"/>
      <c r="G67" s="54"/>
      <c r="H67" s="56"/>
      <c r="I67" s="54"/>
      <c r="J67" s="56"/>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row>
    <row r="68" spans="1:53" s="80" customFormat="1" x14ac:dyDescent="0.25">
      <c r="A68" s="225" t="s">
        <v>44</v>
      </c>
      <c r="B68" s="225" t="s">
        <v>304</v>
      </c>
      <c r="C68" s="226"/>
      <c r="D68" s="227"/>
      <c r="E68" s="227"/>
      <c r="F68" s="227"/>
      <c r="G68" s="227"/>
      <c r="H68" s="228"/>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c r="AK68" s="227"/>
      <c r="AL68" s="227"/>
      <c r="AM68" s="227"/>
      <c r="AN68" s="227"/>
      <c r="AO68" s="227"/>
      <c r="AP68" s="227"/>
      <c r="AQ68" s="227"/>
      <c r="AR68" s="227"/>
      <c r="AS68" s="227"/>
      <c r="AT68" s="227"/>
      <c r="AU68" s="227"/>
      <c r="AV68" s="227"/>
      <c r="AW68" s="227"/>
      <c r="AX68" s="227"/>
      <c r="AY68" s="227"/>
      <c r="AZ68" s="227"/>
      <c r="BA68" s="227"/>
    </row>
    <row r="69" spans="1:53" s="80" customFormat="1" ht="23.25" x14ac:dyDescent="0.25">
      <c r="A69" s="229" t="s">
        <v>45</v>
      </c>
      <c r="B69" s="230" t="s">
        <v>46</v>
      </c>
      <c r="C69" s="231"/>
      <c r="H69" s="232"/>
    </row>
    <row r="70" spans="1:53" s="80" customFormat="1" x14ac:dyDescent="0.25">
      <c r="B70" s="233"/>
      <c r="H70" s="232"/>
      <c r="J70" s="232"/>
    </row>
    <row r="71" spans="1:53" s="235" customFormat="1" ht="43.5" customHeight="1" x14ac:dyDescent="0.2">
      <c r="A71" s="337" t="s">
        <v>51</v>
      </c>
      <c r="B71" s="338"/>
      <c r="C71" s="338"/>
      <c r="D71" s="338"/>
      <c r="E71" s="338"/>
      <c r="F71" s="338"/>
      <c r="G71" s="338"/>
      <c r="H71" s="338"/>
      <c r="I71" s="338"/>
    </row>
    <row r="72" spans="1:53" s="235" customFormat="1" ht="44.25" customHeight="1" x14ac:dyDescent="0.2">
      <c r="A72" s="339" t="s">
        <v>52</v>
      </c>
      <c r="B72" s="340"/>
      <c r="C72" s="340"/>
      <c r="D72" s="340"/>
      <c r="E72" s="340"/>
      <c r="F72" s="340"/>
      <c r="G72" s="340"/>
      <c r="H72" s="340"/>
      <c r="I72" s="340"/>
    </row>
    <row r="73" spans="1:53" s="235" customFormat="1" ht="11.25" x14ac:dyDescent="0.2">
      <c r="A73" s="339" t="s">
        <v>53</v>
      </c>
      <c r="B73" s="340"/>
      <c r="C73" s="340"/>
      <c r="D73" s="340"/>
      <c r="E73" s="340"/>
      <c r="F73" s="340"/>
      <c r="G73" s="340"/>
      <c r="H73" s="340"/>
      <c r="I73" s="340"/>
    </row>
    <row r="74" spans="1:53" s="235" customFormat="1" ht="11.25" x14ac:dyDescent="0.2">
      <c r="A74" s="341" t="s">
        <v>54</v>
      </c>
      <c r="B74" s="342"/>
      <c r="C74" s="342"/>
      <c r="D74" s="342"/>
      <c r="E74" s="342"/>
      <c r="F74" s="342"/>
      <c r="G74" s="342"/>
      <c r="H74" s="342"/>
      <c r="I74" s="342"/>
    </row>
    <row r="75" spans="1:53" s="235" customFormat="1" ht="11.25" x14ac:dyDescent="0.2">
      <c r="A75" s="236"/>
      <c r="B75" s="237"/>
      <c r="C75" s="237"/>
      <c r="D75" s="237"/>
      <c r="E75" s="237"/>
      <c r="F75" s="237"/>
      <c r="G75" s="237"/>
      <c r="H75" s="237"/>
      <c r="I75" s="237"/>
    </row>
    <row r="76" spans="1:53" s="235" customFormat="1" ht="11.25" x14ac:dyDescent="0.2">
      <c r="A76" s="341" t="s">
        <v>55</v>
      </c>
      <c r="B76" s="342"/>
      <c r="C76" s="342"/>
      <c r="D76" s="342"/>
      <c r="E76" s="342"/>
      <c r="F76" s="342"/>
      <c r="G76" s="342"/>
      <c r="H76" s="342"/>
      <c r="I76" s="342"/>
    </row>
    <row r="77" spans="1:53" s="235" customFormat="1" ht="11.25" x14ac:dyDescent="0.2">
      <c r="A77" s="238"/>
      <c r="B77" s="239"/>
      <c r="C77" s="240"/>
      <c r="D77" s="240"/>
      <c r="E77" s="240"/>
      <c r="F77" s="240"/>
      <c r="G77" s="241"/>
      <c r="H77" s="241"/>
    </row>
    <row r="78" spans="1:53" s="235" customFormat="1" ht="11.25" x14ac:dyDescent="0.2">
      <c r="A78" s="238"/>
      <c r="B78" s="239"/>
      <c r="C78" s="240"/>
      <c r="D78" s="240"/>
      <c r="E78" s="240"/>
      <c r="F78" s="240"/>
      <c r="G78" s="241"/>
      <c r="H78" s="241"/>
    </row>
    <row r="79" spans="1:53" s="243" customFormat="1" ht="11.25" x14ac:dyDescent="0.2">
      <c r="A79" s="242"/>
    </row>
    <row r="80" spans="1:53" s="243" customFormat="1" ht="11.25" x14ac:dyDescent="0.2">
      <c r="A80" s="244"/>
      <c r="B80" s="245" t="s">
        <v>56</v>
      </c>
      <c r="C80" s="246"/>
      <c r="D80" s="246"/>
      <c r="E80" s="247"/>
      <c r="F80" s="247"/>
    </row>
    <row r="81" spans="1:10" s="243" customFormat="1" ht="11.25" x14ac:dyDescent="0.2">
      <c r="A81" s="244"/>
      <c r="B81" s="234" t="s">
        <v>57</v>
      </c>
      <c r="C81" s="246"/>
      <c r="D81" s="246"/>
      <c r="E81" s="353" t="s">
        <v>129</v>
      </c>
      <c r="F81" s="353"/>
    </row>
    <row r="82" spans="1:10" s="80" customFormat="1" x14ac:dyDescent="0.25">
      <c r="B82" s="233"/>
      <c r="H82" s="232"/>
      <c r="J82" s="232"/>
    </row>
    <row r="83" spans="1:10" s="80" customFormat="1" x14ac:dyDescent="0.25">
      <c r="B83" s="233"/>
      <c r="H83" s="232"/>
      <c r="J83" s="232"/>
    </row>
    <row r="84" spans="1:10" s="80" customFormat="1" x14ac:dyDescent="0.25">
      <c r="B84" s="233"/>
      <c r="H84" s="232"/>
      <c r="J84" s="232"/>
    </row>
    <row r="85" spans="1:10" s="80" customFormat="1" x14ac:dyDescent="0.25">
      <c r="B85" s="233"/>
      <c r="H85" s="232"/>
      <c r="J85" s="232"/>
    </row>
    <row r="86" spans="1:10" s="80" customFormat="1" x14ac:dyDescent="0.25">
      <c r="B86" s="233"/>
      <c r="H86" s="232"/>
      <c r="J86" s="232"/>
    </row>
    <row r="87" spans="1:10" s="80" customFormat="1" x14ac:dyDescent="0.25">
      <c r="B87" s="233"/>
      <c r="H87" s="232"/>
      <c r="J87" s="232"/>
    </row>
    <row r="88" spans="1:10" s="80" customFormat="1" x14ac:dyDescent="0.25">
      <c r="B88" s="233"/>
      <c r="H88" s="232"/>
      <c r="J88" s="232"/>
    </row>
    <row r="89" spans="1:10" s="80" customFormat="1" x14ac:dyDescent="0.25">
      <c r="B89" s="233"/>
      <c r="H89" s="232"/>
      <c r="J89" s="232"/>
    </row>
    <row r="99" spans="1:1" x14ac:dyDescent="0.25">
      <c r="A99" t="s">
        <v>581</v>
      </c>
    </row>
  </sheetData>
  <sheetProtection sheet="1" objects="1" scenarios="1"/>
  <sortState xmlns:xlrd2="http://schemas.microsoft.com/office/spreadsheetml/2017/richdata2" ref="A15:AV247">
    <sortCondition ref="A14"/>
  </sortState>
  <mergeCells count="44">
    <mergeCell ref="E81:F81"/>
    <mergeCell ref="AL1:AN1"/>
    <mergeCell ref="W2:Y2"/>
    <mergeCell ref="AL2:AN2"/>
    <mergeCell ref="W3:Y3"/>
    <mergeCell ref="AL3:AN3"/>
    <mergeCell ref="A1:J3"/>
    <mergeCell ref="K1:V3"/>
    <mergeCell ref="W1:Y1"/>
    <mergeCell ref="Z1:AK3"/>
    <mergeCell ref="K6:L6"/>
    <mergeCell ref="W6:Y6"/>
    <mergeCell ref="Z6:AA6"/>
    <mergeCell ref="K8:L8"/>
    <mergeCell ref="X8:Y8"/>
    <mergeCell ref="Z8:AA8"/>
    <mergeCell ref="AM8:AN8"/>
    <mergeCell ref="K9:L9"/>
    <mergeCell ref="X9:Y9"/>
    <mergeCell ref="Z9:AA9"/>
    <mergeCell ref="AM9:AN9"/>
    <mergeCell ref="K13:AN13"/>
    <mergeCell ref="G53:G54"/>
    <mergeCell ref="H53:H54"/>
    <mergeCell ref="I53:I54"/>
    <mergeCell ref="J53:J54"/>
    <mergeCell ref="AL6:AN6"/>
    <mergeCell ref="K7:L7"/>
    <mergeCell ref="X7:Y7"/>
    <mergeCell ref="Z7:AA7"/>
    <mergeCell ref="AM7:AN7"/>
    <mergeCell ref="Z10:AA10"/>
    <mergeCell ref="AM10:AN10"/>
    <mergeCell ref="K11:L11"/>
    <mergeCell ref="X11:Y11"/>
    <mergeCell ref="Z11:AA11"/>
    <mergeCell ref="AM11:AN11"/>
    <mergeCell ref="K10:L10"/>
    <mergeCell ref="X10:Y10"/>
    <mergeCell ref="A71:I71"/>
    <mergeCell ref="A72:I72"/>
    <mergeCell ref="A73:I73"/>
    <mergeCell ref="A74:I74"/>
    <mergeCell ref="A76:I76"/>
  </mergeCells>
  <pageMargins left="0.7" right="0.7" top="0.75" bottom="0.75" header="0.3" footer="0.3"/>
  <pageSetup paperSize="9" scale="6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pageSetUpPr fitToPage="1"/>
  </sheetPr>
  <dimension ref="A1:J30"/>
  <sheetViews>
    <sheetView topLeftCell="A10" workbookViewId="0">
      <selection activeCell="C15" sqref="C15"/>
    </sheetView>
  </sheetViews>
  <sheetFormatPr defaultRowHeight="15" x14ac:dyDescent="0.25"/>
  <cols>
    <col min="1" max="1" width="26.7109375" customWidth="1"/>
    <col min="2" max="2" width="30.7109375" customWidth="1"/>
    <col min="3" max="4" width="26.7109375" customWidth="1"/>
    <col min="5" max="5" width="11.7109375" customWidth="1"/>
    <col min="6" max="6" width="3.7109375" customWidth="1"/>
    <col min="7" max="10" width="11.7109375" customWidth="1"/>
  </cols>
  <sheetData>
    <row r="1" spans="1:10" x14ac:dyDescent="0.25">
      <c r="A1" s="355" t="s">
        <v>50</v>
      </c>
      <c r="B1" s="355"/>
      <c r="C1" s="355"/>
      <c r="D1" s="355"/>
      <c r="E1" s="355"/>
      <c r="F1" s="355"/>
      <c r="G1" s="355"/>
      <c r="H1" s="355"/>
      <c r="I1" s="355"/>
      <c r="J1" s="355"/>
    </row>
    <row r="2" spans="1:10" x14ac:dyDescent="0.25">
      <c r="A2" s="355"/>
      <c r="B2" s="355"/>
      <c r="C2" s="355"/>
      <c r="D2" s="355"/>
      <c r="E2" s="355"/>
      <c r="F2" s="355"/>
      <c r="G2" s="355"/>
      <c r="H2" s="355"/>
      <c r="I2" s="355"/>
      <c r="J2" s="355"/>
    </row>
    <row r="3" spans="1:10" x14ac:dyDescent="0.25">
      <c r="A3" s="355"/>
      <c r="B3" s="355"/>
      <c r="C3" s="355"/>
      <c r="D3" s="355"/>
      <c r="E3" s="355"/>
      <c r="F3" s="355"/>
      <c r="G3" s="355"/>
      <c r="H3" s="355"/>
      <c r="I3" s="355"/>
      <c r="J3" s="355"/>
    </row>
    <row r="4" spans="1:10" x14ac:dyDescent="0.25">
      <c r="A4" s="16" t="s">
        <v>584</v>
      </c>
      <c r="B4" s="16"/>
      <c r="C4" s="16"/>
      <c r="D4" s="16"/>
      <c r="E4" s="16"/>
      <c r="F4" s="16"/>
      <c r="G4" s="16"/>
      <c r="H4" s="16"/>
      <c r="I4" s="16"/>
      <c r="J4" s="16"/>
    </row>
    <row r="5" spans="1:10" x14ac:dyDescent="0.25">
      <c r="A5" s="16"/>
      <c r="B5" s="16"/>
      <c r="C5" s="16"/>
      <c r="D5" s="16"/>
      <c r="E5" s="16"/>
      <c r="F5" s="16"/>
      <c r="G5" s="16"/>
      <c r="H5" s="16"/>
      <c r="I5" s="16"/>
      <c r="J5" s="16"/>
    </row>
    <row r="6" spans="1:10" x14ac:dyDescent="0.2">
      <c r="A6" s="136" t="s">
        <v>682</v>
      </c>
      <c r="B6" s="136"/>
      <c r="C6" s="17"/>
      <c r="D6" s="17"/>
      <c r="E6" s="17"/>
      <c r="F6" s="17"/>
      <c r="G6" s="17"/>
      <c r="H6" s="18"/>
      <c r="I6" s="17"/>
      <c r="J6" s="18"/>
    </row>
    <row r="7" spans="1:10" x14ac:dyDescent="0.2">
      <c r="A7" s="136" t="s">
        <v>683</v>
      </c>
      <c r="B7" s="136"/>
      <c r="C7" s="17"/>
      <c r="D7" s="17"/>
      <c r="E7" s="17"/>
      <c r="F7" s="17"/>
      <c r="G7" s="17"/>
      <c r="H7" s="18"/>
      <c r="I7" s="17"/>
      <c r="J7" s="18"/>
    </row>
    <row r="8" spans="1:10" x14ac:dyDescent="0.2">
      <c r="A8" s="136" t="s">
        <v>684</v>
      </c>
      <c r="B8" s="136"/>
      <c r="C8" s="17"/>
      <c r="D8" s="17"/>
      <c r="E8" s="17"/>
      <c r="F8" s="17"/>
      <c r="G8" s="17"/>
      <c r="H8" s="18"/>
      <c r="I8" s="17"/>
      <c r="J8" s="18"/>
    </row>
    <row r="9" spans="1:10" x14ac:dyDescent="0.2">
      <c r="A9" s="136" t="s">
        <v>685</v>
      </c>
      <c r="B9" s="136"/>
      <c r="C9" s="17"/>
      <c r="D9" s="17"/>
      <c r="E9" s="17"/>
      <c r="F9" s="17"/>
      <c r="G9" s="17"/>
      <c r="H9" s="18"/>
      <c r="I9" s="17"/>
      <c r="J9" s="18"/>
    </row>
    <row r="10" spans="1:10" x14ac:dyDescent="0.2">
      <c r="A10" s="136" t="s">
        <v>686</v>
      </c>
      <c r="B10" s="136"/>
      <c r="C10" s="17"/>
      <c r="D10" s="17"/>
      <c r="E10" s="17"/>
      <c r="F10" s="17"/>
      <c r="G10" s="17"/>
      <c r="H10" s="18"/>
      <c r="I10" s="17"/>
      <c r="J10" s="18"/>
    </row>
    <row r="11" spans="1:10" ht="15.75" thickBot="1" x14ac:dyDescent="0.25">
      <c r="A11" s="136" t="s">
        <v>687</v>
      </c>
      <c r="B11" s="136"/>
      <c r="C11" s="17"/>
      <c r="D11" s="17"/>
      <c r="E11" s="17"/>
      <c r="F11" s="17"/>
      <c r="G11" s="17"/>
      <c r="H11" s="18"/>
      <c r="I11" s="17"/>
      <c r="J11" s="18"/>
    </row>
    <row r="12" spans="1:10" ht="90" customHeight="1" thickBot="1" x14ac:dyDescent="0.3">
      <c r="A12" s="49" t="s">
        <v>11</v>
      </c>
      <c r="B12" s="49" t="s">
        <v>104</v>
      </c>
      <c r="C12" s="49" t="s">
        <v>13</v>
      </c>
      <c r="D12" s="49" t="s">
        <v>12</v>
      </c>
      <c r="E12" s="49" t="s">
        <v>155</v>
      </c>
      <c r="F12" s="49" t="s">
        <v>4</v>
      </c>
      <c r="G12" s="50" t="s">
        <v>256</v>
      </c>
      <c r="H12" s="50" t="s">
        <v>257</v>
      </c>
      <c r="I12" s="51" t="s">
        <v>258</v>
      </c>
      <c r="J12" s="52" t="s">
        <v>259</v>
      </c>
    </row>
    <row r="13" spans="1:10" ht="19.5" thickBot="1" x14ac:dyDescent="0.3">
      <c r="A13" s="41" t="s">
        <v>98</v>
      </c>
      <c r="B13" s="39"/>
      <c r="C13" s="39"/>
      <c r="D13" s="39"/>
      <c r="E13" s="40"/>
      <c r="F13" s="39"/>
      <c r="G13" s="39"/>
      <c r="H13" s="39"/>
      <c r="I13" s="39"/>
      <c r="J13" s="39"/>
    </row>
    <row r="14" spans="1:10" ht="19.5" thickBot="1" x14ac:dyDescent="0.3">
      <c r="A14" s="41"/>
      <c r="B14" s="126"/>
      <c r="C14" s="126"/>
      <c r="D14" s="126"/>
      <c r="E14" s="127"/>
      <c r="F14" s="128"/>
      <c r="G14" s="126"/>
      <c r="H14" s="126"/>
      <c r="I14" s="126"/>
      <c r="J14" s="126"/>
    </row>
    <row r="15" spans="1:10" ht="54.75" customHeight="1" x14ac:dyDescent="0.25">
      <c r="A15" s="38" t="s">
        <v>122</v>
      </c>
      <c r="B15" s="45" t="s">
        <v>157</v>
      </c>
      <c r="C15" s="221" t="s">
        <v>29</v>
      </c>
      <c r="D15" s="221" t="s">
        <v>29</v>
      </c>
      <c r="E15" s="44">
        <v>34000</v>
      </c>
      <c r="F15" s="222" t="s">
        <v>62</v>
      </c>
      <c r="G15" s="98">
        <v>0.18</v>
      </c>
      <c r="H15" s="98">
        <f>SUM(E15*G15)</f>
        <v>6120</v>
      </c>
      <c r="I15" s="82">
        <v>20</v>
      </c>
      <c r="J15" s="82">
        <f>SUM(E15*G15+H15/100*I15)</f>
        <v>7344</v>
      </c>
    </row>
    <row r="16" spans="1:10" ht="18.75" x14ac:dyDescent="0.25">
      <c r="A16" s="34" t="s">
        <v>44</v>
      </c>
      <c r="B16" s="34" t="s">
        <v>274</v>
      </c>
      <c r="C16" s="33"/>
      <c r="E16" s="53"/>
      <c r="F16" s="53"/>
      <c r="G16" s="131"/>
      <c r="H16" s="133"/>
      <c r="I16" s="134"/>
      <c r="J16" s="134"/>
    </row>
    <row r="17" spans="1:10" ht="18.75" x14ac:dyDescent="0.25">
      <c r="A17" s="34" t="s">
        <v>45</v>
      </c>
      <c r="B17" s="37" t="s">
        <v>46</v>
      </c>
      <c r="C17" s="33"/>
      <c r="D17" s="78"/>
      <c r="E17" s="71"/>
      <c r="F17" s="71"/>
      <c r="G17" s="132"/>
      <c r="H17" s="5"/>
    </row>
    <row r="18" spans="1:10" ht="27" customHeight="1" x14ac:dyDescent="0.25">
      <c r="A18" s="395" t="s">
        <v>59</v>
      </c>
      <c r="B18" s="396"/>
      <c r="C18" s="396"/>
      <c r="D18" s="396"/>
      <c r="E18" s="396"/>
      <c r="F18" s="396"/>
      <c r="G18" s="396"/>
      <c r="H18" s="396"/>
      <c r="I18" s="396"/>
      <c r="J18" s="22"/>
    </row>
    <row r="19" spans="1:10" x14ac:dyDescent="0.25">
      <c r="A19" s="23"/>
      <c r="B19" s="24"/>
      <c r="C19" s="25"/>
      <c r="D19" s="25"/>
      <c r="E19" s="25"/>
      <c r="F19" s="25"/>
      <c r="G19" s="26"/>
      <c r="H19" s="26"/>
      <c r="I19" s="22"/>
      <c r="J19" s="22"/>
    </row>
    <row r="20" spans="1:10" ht="42.75" customHeight="1" x14ac:dyDescent="0.25">
      <c r="A20" s="373" t="s">
        <v>51</v>
      </c>
      <c r="B20" s="397"/>
      <c r="C20" s="397"/>
      <c r="D20" s="397"/>
      <c r="E20" s="397"/>
      <c r="F20" s="397"/>
      <c r="G20" s="397"/>
      <c r="H20" s="397"/>
      <c r="I20" s="397"/>
      <c r="J20" s="22"/>
    </row>
    <row r="21" spans="1:10" ht="39" customHeight="1" x14ac:dyDescent="0.25">
      <c r="A21" s="366" t="s">
        <v>52</v>
      </c>
      <c r="B21" s="398"/>
      <c r="C21" s="398"/>
      <c r="D21" s="398"/>
      <c r="E21" s="398"/>
      <c r="F21" s="398"/>
      <c r="G21" s="398"/>
      <c r="H21" s="398"/>
      <c r="I21" s="398"/>
      <c r="J21" s="22"/>
    </row>
    <row r="22" spans="1:10" x14ac:dyDescent="0.25">
      <c r="A22" s="366" t="s">
        <v>53</v>
      </c>
      <c r="B22" s="398"/>
      <c r="C22" s="398"/>
      <c r="D22" s="398"/>
      <c r="E22" s="398"/>
      <c r="F22" s="398"/>
      <c r="G22" s="398"/>
      <c r="H22" s="398"/>
      <c r="I22" s="398"/>
      <c r="J22" s="22"/>
    </row>
    <row r="23" spans="1:10" x14ac:dyDescent="0.25">
      <c r="A23" s="374" t="s">
        <v>54</v>
      </c>
      <c r="B23" s="399"/>
      <c r="C23" s="399"/>
      <c r="D23" s="399"/>
      <c r="E23" s="399"/>
      <c r="F23" s="399"/>
      <c r="G23" s="399"/>
      <c r="H23" s="399"/>
      <c r="I23" s="399"/>
      <c r="J23" s="22"/>
    </row>
    <row r="24" spans="1:10" x14ac:dyDescent="0.25">
      <c r="A24" s="35"/>
      <c r="B24" s="36"/>
      <c r="C24" s="36"/>
      <c r="D24" s="36"/>
      <c r="E24" s="36"/>
      <c r="F24" s="36"/>
      <c r="G24" s="36"/>
      <c r="H24" s="36"/>
      <c r="I24" s="36"/>
      <c r="J24" s="22"/>
    </row>
    <row r="25" spans="1:10" x14ac:dyDescent="0.25">
      <c r="A25" s="367" t="s">
        <v>55</v>
      </c>
      <c r="B25" s="393"/>
      <c r="C25" s="393"/>
      <c r="D25" s="393"/>
      <c r="E25" s="393"/>
      <c r="F25" s="393"/>
      <c r="G25" s="393"/>
      <c r="H25" s="393"/>
      <c r="I25" s="393"/>
      <c r="J25" s="22"/>
    </row>
    <row r="26" spans="1:10" x14ac:dyDescent="0.25">
      <c r="A26" s="23"/>
      <c r="B26" s="24"/>
      <c r="C26" s="25"/>
      <c r="D26" s="25"/>
      <c r="E26" s="25"/>
      <c r="F26" s="25"/>
      <c r="G26" s="26"/>
      <c r="H26" s="26"/>
      <c r="I26" s="22"/>
      <c r="J26" s="22"/>
    </row>
    <row r="27" spans="1:10" x14ac:dyDescent="0.25">
      <c r="A27" s="23"/>
      <c r="B27" s="24"/>
      <c r="C27" s="25"/>
      <c r="D27" s="25"/>
      <c r="E27" s="25"/>
      <c r="F27" s="25"/>
      <c r="G27" s="26"/>
      <c r="H27" s="26"/>
      <c r="I27" s="22"/>
      <c r="J27" s="22"/>
    </row>
    <row r="28" spans="1:10" x14ac:dyDescent="0.25">
      <c r="A28" s="27"/>
      <c r="B28" s="28"/>
      <c r="C28" s="28"/>
      <c r="D28" s="28"/>
      <c r="E28" s="28"/>
      <c r="F28" s="28"/>
      <c r="G28" s="28"/>
      <c r="H28" s="28"/>
      <c r="I28" s="28"/>
      <c r="J28" s="28"/>
    </row>
    <row r="29" spans="1:10" x14ac:dyDescent="0.25">
      <c r="A29" s="29"/>
      <c r="B29" s="73" t="s">
        <v>56</v>
      </c>
      <c r="C29" s="74"/>
      <c r="D29" s="30"/>
      <c r="E29" s="72"/>
      <c r="F29" s="72"/>
      <c r="G29" s="72"/>
      <c r="H29" s="28"/>
      <c r="I29" s="28"/>
      <c r="J29" s="28"/>
    </row>
    <row r="30" spans="1:10" ht="15" customHeight="1" x14ac:dyDescent="0.25">
      <c r="A30" s="29"/>
      <c r="B30" s="75" t="s">
        <v>57</v>
      </c>
      <c r="C30" s="74"/>
      <c r="D30" s="30"/>
      <c r="E30" s="394" t="s">
        <v>158</v>
      </c>
      <c r="F30" s="394"/>
      <c r="G30" s="394"/>
      <c r="H30" s="28"/>
      <c r="I30" s="28"/>
      <c r="J30" s="28"/>
    </row>
  </sheetData>
  <mergeCells count="8">
    <mergeCell ref="A1:J3"/>
    <mergeCell ref="A25:I25"/>
    <mergeCell ref="E30:G30"/>
    <mergeCell ref="A18:I18"/>
    <mergeCell ref="A20:I20"/>
    <mergeCell ref="A21:I21"/>
    <mergeCell ref="A22:I22"/>
    <mergeCell ref="A23:I23"/>
  </mergeCells>
  <pageMargins left="0.7" right="0.7" top="0.75" bottom="0.75" header="0.3" footer="0.3"/>
  <pageSetup paperSize="9"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AC6C1-FCA8-4BC1-B9B0-A227612735B6}">
  <dimension ref="A1:AP60"/>
  <sheetViews>
    <sheetView workbookViewId="0">
      <selection activeCell="B14" sqref="B14"/>
    </sheetView>
  </sheetViews>
  <sheetFormatPr defaultRowHeight="15" x14ac:dyDescent="0.25"/>
  <cols>
    <col min="1" max="1" width="19.28515625" customWidth="1"/>
    <col min="2" max="2" width="39.140625" customWidth="1"/>
    <col min="3" max="3" width="23.140625" customWidth="1"/>
    <col min="4" max="4" width="9.42578125" customWidth="1"/>
    <col min="5" max="5" width="3.7109375" customWidth="1"/>
    <col min="6" max="6" width="7.7109375" customWidth="1"/>
    <col min="7" max="7" width="9" customWidth="1"/>
    <col min="8" max="8" width="6.140625" customWidth="1"/>
    <col min="9" max="9" width="8.140625" customWidth="1"/>
    <col min="10" max="10" width="7.42578125" customWidth="1"/>
    <col min="11" max="11" width="3.7109375" customWidth="1"/>
    <col min="12" max="12" width="6.7109375" customWidth="1"/>
  </cols>
  <sheetData>
    <row r="1" spans="1:42" ht="15" customHeight="1" x14ac:dyDescent="0.25">
      <c r="A1" s="355" t="s">
        <v>50</v>
      </c>
      <c r="B1" s="355"/>
      <c r="C1" s="355"/>
      <c r="D1" s="355"/>
      <c r="E1" s="355"/>
      <c r="F1" s="355"/>
      <c r="G1" s="355"/>
      <c r="H1" s="355"/>
      <c r="I1" s="355"/>
      <c r="J1" s="354" t="s">
        <v>327</v>
      </c>
      <c r="K1" s="354"/>
      <c r="L1" s="354"/>
      <c r="M1" s="19"/>
      <c r="AP1" s="99"/>
    </row>
    <row r="2" spans="1:42" ht="15" customHeight="1" x14ac:dyDescent="0.25">
      <c r="A2" s="355"/>
      <c r="B2" s="355"/>
      <c r="C2" s="355"/>
      <c r="D2" s="355"/>
      <c r="E2" s="355"/>
      <c r="F2" s="355"/>
      <c r="G2" s="355"/>
      <c r="H2" s="355"/>
      <c r="I2" s="355"/>
      <c r="J2" s="354" t="s">
        <v>582</v>
      </c>
      <c r="K2" s="354"/>
      <c r="L2" s="354"/>
      <c r="M2" s="19"/>
      <c r="AP2" s="99"/>
    </row>
    <row r="3" spans="1:42" ht="15" customHeight="1" x14ac:dyDescent="0.25">
      <c r="A3" s="355"/>
      <c r="B3" s="355"/>
      <c r="C3" s="355"/>
      <c r="D3" s="355"/>
      <c r="E3" s="355"/>
      <c r="F3" s="355"/>
      <c r="G3" s="355"/>
      <c r="H3" s="355"/>
      <c r="I3" s="355"/>
      <c r="J3" s="354" t="s">
        <v>583</v>
      </c>
      <c r="K3" s="354"/>
      <c r="L3" s="354"/>
      <c r="M3" s="19"/>
      <c r="AP3" s="99"/>
    </row>
    <row r="4" spans="1:42" s="15" customFormat="1" ht="15" customHeight="1" x14ac:dyDescent="0.25">
      <c r="A4" s="16" t="s">
        <v>584</v>
      </c>
      <c r="B4" s="16"/>
      <c r="C4" s="16"/>
      <c r="D4" s="16"/>
      <c r="E4" s="16"/>
      <c r="F4" s="16"/>
      <c r="G4" s="16"/>
      <c r="H4" s="16"/>
      <c r="I4" s="16"/>
      <c r="J4" s="16"/>
      <c r="K4" s="16"/>
      <c r="L4" s="16"/>
      <c r="M4" s="20"/>
    </row>
    <row r="5" spans="1:42" s="15" customFormat="1" ht="15" customHeight="1" x14ac:dyDescent="0.25">
      <c r="A5" s="16"/>
      <c r="B5" s="16"/>
      <c r="C5" s="16"/>
      <c r="D5" s="16"/>
      <c r="E5" s="16"/>
      <c r="F5" s="16"/>
      <c r="G5" s="16"/>
      <c r="H5" s="16"/>
      <c r="I5" s="16"/>
      <c r="J5" s="16"/>
      <c r="K5" s="16"/>
      <c r="L5" s="16"/>
      <c r="M5" s="20"/>
    </row>
    <row r="6" spans="1:42" ht="15" customHeight="1" x14ac:dyDescent="0.2">
      <c r="A6" s="136" t="s">
        <v>682</v>
      </c>
      <c r="B6" s="17"/>
      <c r="C6" s="17"/>
      <c r="D6" s="17"/>
      <c r="E6" s="17"/>
      <c r="F6" s="18"/>
      <c r="G6" s="17"/>
      <c r="H6" s="18"/>
      <c r="I6" s="18"/>
      <c r="J6" s="400"/>
      <c r="K6" s="400"/>
      <c r="L6" s="400"/>
      <c r="M6" s="19"/>
      <c r="AP6" s="99"/>
    </row>
    <row r="7" spans="1:42" ht="15" customHeight="1" x14ac:dyDescent="0.2">
      <c r="A7" s="136" t="s">
        <v>683</v>
      </c>
      <c r="B7" s="17"/>
      <c r="C7" s="17"/>
      <c r="D7" s="17"/>
      <c r="E7" s="17"/>
      <c r="F7" s="18"/>
      <c r="G7" s="17"/>
      <c r="H7" s="18"/>
      <c r="I7" s="18"/>
      <c r="J7" s="100"/>
      <c r="K7" s="403"/>
      <c r="L7" s="403"/>
      <c r="M7" s="19"/>
      <c r="AP7" s="99"/>
    </row>
    <row r="8" spans="1:42" ht="15" customHeight="1" x14ac:dyDescent="0.2">
      <c r="A8" s="136" t="s">
        <v>684</v>
      </c>
      <c r="B8" s="17"/>
      <c r="C8" s="17"/>
      <c r="D8" s="17"/>
      <c r="E8" s="17"/>
      <c r="F8" s="18"/>
      <c r="G8" s="17"/>
      <c r="H8" s="18"/>
      <c r="I8" s="18"/>
      <c r="J8" s="17"/>
      <c r="K8" s="404"/>
      <c r="L8" s="404"/>
      <c r="M8" s="19"/>
      <c r="AP8" s="99"/>
    </row>
    <row r="9" spans="1:42" ht="15" customHeight="1" x14ac:dyDescent="0.2">
      <c r="A9" s="136" t="s">
        <v>685</v>
      </c>
      <c r="B9" s="17"/>
      <c r="C9" s="17"/>
      <c r="D9" s="17"/>
      <c r="E9" s="17"/>
      <c r="F9" s="18"/>
      <c r="G9" s="17"/>
      <c r="H9" s="18"/>
      <c r="I9" s="18"/>
      <c r="J9" s="17"/>
      <c r="K9" s="404"/>
      <c r="L9" s="404"/>
      <c r="M9" s="19"/>
      <c r="AP9" s="99"/>
    </row>
    <row r="10" spans="1:42" ht="15" customHeight="1" x14ac:dyDescent="0.2">
      <c r="A10" s="136" t="s">
        <v>686</v>
      </c>
      <c r="B10" s="17"/>
      <c r="C10" s="17"/>
      <c r="D10" s="17"/>
      <c r="E10" s="17"/>
      <c r="F10" s="18"/>
      <c r="G10" s="17"/>
      <c r="H10" s="18"/>
      <c r="I10" s="18"/>
      <c r="J10" s="17"/>
      <c r="K10" s="101"/>
      <c r="L10" s="101"/>
      <c r="M10" s="19"/>
      <c r="AP10" s="99"/>
    </row>
    <row r="11" spans="1:42" ht="15" customHeight="1" thickBot="1" x14ac:dyDescent="0.25">
      <c r="A11" s="136" t="s">
        <v>687</v>
      </c>
      <c r="B11" s="17"/>
      <c r="C11" s="17"/>
      <c r="D11" s="17"/>
      <c r="E11" s="17"/>
      <c r="F11" s="18"/>
      <c r="G11" s="17"/>
      <c r="H11" s="18"/>
      <c r="I11" s="18"/>
      <c r="J11" s="17"/>
      <c r="K11" s="404"/>
      <c r="L11" s="404"/>
      <c r="M11" s="19"/>
      <c r="AP11" s="99"/>
    </row>
    <row r="12" spans="1:42" ht="90" customHeight="1" thickBot="1" x14ac:dyDescent="0.3">
      <c r="A12" s="1" t="s">
        <v>11</v>
      </c>
      <c r="B12" s="1" t="s">
        <v>13</v>
      </c>
      <c r="C12" s="1" t="s">
        <v>12</v>
      </c>
      <c r="D12" s="1" t="s">
        <v>6</v>
      </c>
      <c r="E12" s="1" t="s">
        <v>4</v>
      </c>
      <c r="F12" s="2" t="s">
        <v>7</v>
      </c>
      <c r="G12" s="2" t="s">
        <v>8</v>
      </c>
      <c r="H12" s="3" t="s">
        <v>15</v>
      </c>
      <c r="I12" s="4" t="s">
        <v>9</v>
      </c>
      <c r="J12" s="401" t="s">
        <v>16</v>
      </c>
      <c r="K12" s="402"/>
      <c r="L12" s="4" t="s">
        <v>14</v>
      </c>
    </row>
    <row r="13" spans="1:42" ht="17.25" customHeight="1" x14ac:dyDescent="0.25">
      <c r="A13" s="102" t="s">
        <v>585</v>
      </c>
      <c r="B13" s="103"/>
      <c r="C13" s="103"/>
      <c r="D13" s="104"/>
      <c r="E13" s="103"/>
      <c r="F13" s="103"/>
      <c r="G13" s="103"/>
      <c r="H13" s="103"/>
      <c r="I13" s="103"/>
      <c r="J13" s="103"/>
      <c r="K13" s="103"/>
      <c r="L13" s="105"/>
    </row>
    <row r="14" spans="1:42" ht="90" x14ac:dyDescent="0.2">
      <c r="A14" s="106" t="s">
        <v>586</v>
      </c>
      <c r="B14" s="107" t="s">
        <v>587</v>
      </c>
      <c r="C14" s="42"/>
      <c r="D14" s="108">
        <v>400</v>
      </c>
      <c r="E14" s="79" t="s">
        <v>62</v>
      </c>
      <c r="F14" s="109"/>
      <c r="G14" s="110">
        <f t="shared" ref="G14:G15" si="0">SUM(D14*F14)</f>
        <v>0</v>
      </c>
      <c r="H14" s="43">
        <v>20</v>
      </c>
      <c r="I14" s="110">
        <f>SUM(D14*F14+G14/100*H14)</f>
        <v>0</v>
      </c>
      <c r="J14" s="111">
        <v>50</v>
      </c>
      <c r="K14" s="79" t="s">
        <v>62</v>
      </c>
      <c r="L14" s="43">
        <f t="shared" ref="L14:L39" si="1">SUM(J14*F14)</f>
        <v>0</v>
      </c>
    </row>
    <row r="15" spans="1:42" ht="90" x14ac:dyDescent="0.2">
      <c r="A15" s="106" t="s">
        <v>588</v>
      </c>
      <c r="B15" s="107" t="s">
        <v>589</v>
      </c>
      <c r="C15" s="42"/>
      <c r="D15" s="108">
        <v>400</v>
      </c>
      <c r="E15" s="79" t="s">
        <v>62</v>
      </c>
      <c r="F15" s="109"/>
      <c r="G15" s="110">
        <f t="shared" si="0"/>
        <v>0</v>
      </c>
      <c r="H15" s="43">
        <v>20</v>
      </c>
      <c r="I15" s="110">
        <f t="shared" ref="I15:I39" si="2">SUM(D15*F15+G15/100*H15)</f>
        <v>0</v>
      </c>
      <c r="J15" s="111">
        <v>40</v>
      </c>
      <c r="K15" s="79" t="s">
        <v>62</v>
      </c>
      <c r="L15" s="43">
        <f t="shared" si="1"/>
        <v>0</v>
      </c>
    </row>
    <row r="16" spans="1:42" ht="97.5" x14ac:dyDescent="0.2">
      <c r="A16" s="106" t="s">
        <v>590</v>
      </c>
      <c r="B16" s="107" t="s">
        <v>591</v>
      </c>
      <c r="C16" s="42"/>
      <c r="D16" s="108">
        <v>240</v>
      </c>
      <c r="E16" s="79" t="s">
        <v>62</v>
      </c>
      <c r="F16" s="109"/>
      <c r="G16" s="110">
        <f t="shared" ref="G16:G39" si="3">SUM(D16*F16)</f>
        <v>0</v>
      </c>
      <c r="H16" s="43">
        <v>20</v>
      </c>
      <c r="I16" s="110">
        <f t="shared" si="2"/>
        <v>0</v>
      </c>
      <c r="J16" s="111">
        <v>40</v>
      </c>
      <c r="K16" s="79" t="s">
        <v>62</v>
      </c>
      <c r="L16" s="43">
        <f t="shared" si="1"/>
        <v>0</v>
      </c>
    </row>
    <row r="17" spans="1:12" ht="90" x14ac:dyDescent="0.2">
      <c r="A17" s="106" t="s">
        <v>592</v>
      </c>
      <c r="B17" s="107" t="s">
        <v>593</v>
      </c>
      <c r="C17" s="42"/>
      <c r="D17" s="108">
        <v>500</v>
      </c>
      <c r="E17" s="79" t="s">
        <v>62</v>
      </c>
      <c r="F17" s="109"/>
      <c r="G17" s="110">
        <f t="shared" si="3"/>
        <v>0</v>
      </c>
      <c r="H17" s="43">
        <v>20</v>
      </c>
      <c r="I17" s="110">
        <f t="shared" si="2"/>
        <v>0</v>
      </c>
      <c r="J17" s="111">
        <v>50</v>
      </c>
      <c r="K17" s="79" t="s">
        <v>62</v>
      </c>
      <c r="L17" s="43">
        <f t="shared" si="1"/>
        <v>0</v>
      </c>
    </row>
    <row r="18" spans="1:12" ht="97.5" x14ac:dyDescent="0.2">
      <c r="A18" s="106" t="s">
        <v>594</v>
      </c>
      <c r="B18" s="112" t="s">
        <v>595</v>
      </c>
      <c r="C18" s="42"/>
      <c r="D18" s="108">
        <v>360</v>
      </c>
      <c r="E18" s="79" t="s">
        <v>62</v>
      </c>
      <c r="F18" s="109"/>
      <c r="G18" s="110">
        <f t="shared" si="3"/>
        <v>0</v>
      </c>
      <c r="H18" s="43">
        <v>20</v>
      </c>
      <c r="I18" s="110">
        <f t="shared" si="2"/>
        <v>0</v>
      </c>
      <c r="J18" s="111">
        <v>40</v>
      </c>
      <c r="K18" s="79" t="s">
        <v>62</v>
      </c>
      <c r="L18" s="43">
        <f t="shared" si="1"/>
        <v>0</v>
      </c>
    </row>
    <row r="19" spans="1:12" ht="112.5" x14ac:dyDescent="0.2">
      <c r="A19" s="106" t="s">
        <v>596</v>
      </c>
      <c r="B19" s="107" t="s">
        <v>597</v>
      </c>
      <c r="C19" s="42"/>
      <c r="D19" s="108">
        <v>440</v>
      </c>
      <c r="E19" s="79" t="s">
        <v>62</v>
      </c>
      <c r="F19" s="109"/>
      <c r="G19" s="110">
        <f t="shared" si="3"/>
        <v>0</v>
      </c>
      <c r="H19" s="43">
        <v>20</v>
      </c>
      <c r="I19" s="110">
        <f t="shared" si="2"/>
        <v>0</v>
      </c>
      <c r="J19" s="111">
        <v>70</v>
      </c>
      <c r="K19" s="79" t="s">
        <v>62</v>
      </c>
      <c r="L19" s="43">
        <f t="shared" si="1"/>
        <v>0</v>
      </c>
    </row>
    <row r="20" spans="1:12" ht="97.5" x14ac:dyDescent="0.2">
      <c r="A20" s="106" t="s">
        <v>598</v>
      </c>
      <c r="B20" s="113" t="s">
        <v>599</v>
      </c>
      <c r="C20" s="42"/>
      <c r="D20" s="108">
        <v>240</v>
      </c>
      <c r="E20" s="79" t="s">
        <v>62</v>
      </c>
      <c r="F20" s="109"/>
      <c r="G20" s="110">
        <f t="shared" si="3"/>
        <v>0</v>
      </c>
      <c r="H20" s="43">
        <v>20</v>
      </c>
      <c r="I20" s="110">
        <f t="shared" si="2"/>
        <v>0</v>
      </c>
      <c r="J20" s="111">
        <v>40</v>
      </c>
      <c r="K20" s="79" t="s">
        <v>62</v>
      </c>
      <c r="L20" s="43">
        <f t="shared" si="1"/>
        <v>0</v>
      </c>
    </row>
    <row r="21" spans="1:12" ht="75.75" x14ac:dyDescent="0.2">
      <c r="A21" s="106" t="s">
        <v>600</v>
      </c>
      <c r="B21" s="114" t="s">
        <v>601</v>
      </c>
      <c r="C21" s="42"/>
      <c r="D21" s="108">
        <v>540</v>
      </c>
      <c r="E21" s="79" t="s">
        <v>62</v>
      </c>
      <c r="F21" s="109"/>
      <c r="G21" s="110">
        <f t="shared" si="3"/>
        <v>0</v>
      </c>
      <c r="H21" s="43">
        <v>20</v>
      </c>
      <c r="I21" s="110">
        <f t="shared" si="2"/>
        <v>0</v>
      </c>
      <c r="J21" s="111">
        <v>70</v>
      </c>
      <c r="K21" s="79" t="s">
        <v>62</v>
      </c>
      <c r="L21" s="43">
        <f t="shared" si="1"/>
        <v>0</v>
      </c>
    </row>
    <row r="22" spans="1:12" ht="97.5" x14ac:dyDescent="0.2">
      <c r="A22" s="106" t="s">
        <v>602</v>
      </c>
      <c r="B22" s="115" t="s">
        <v>603</v>
      </c>
      <c r="C22" s="42"/>
      <c r="D22" s="108">
        <v>300</v>
      </c>
      <c r="E22" s="79" t="s">
        <v>62</v>
      </c>
      <c r="F22" s="109"/>
      <c r="G22" s="110">
        <f t="shared" si="3"/>
        <v>0</v>
      </c>
      <c r="H22" s="43">
        <v>20</v>
      </c>
      <c r="I22" s="110">
        <f t="shared" si="2"/>
        <v>0</v>
      </c>
      <c r="J22" s="111">
        <v>40</v>
      </c>
      <c r="K22" s="79" t="s">
        <v>62</v>
      </c>
      <c r="L22" s="43">
        <f t="shared" si="1"/>
        <v>0</v>
      </c>
    </row>
    <row r="23" spans="1:12" ht="150" x14ac:dyDescent="0.2">
      <c r="A23" s="106" t="s">
        <v>604</v>
      </c>
      <c r="B23" s="107" t="s">
        <v>605</v>
      </c>
      <c r="C23" s="42"/>
      <c r="D23" s="108">
        <v>200</v>
      </c>
      <c r="E23" s="79" t="s">
        <v>62</v>
      </c>
      <c r="F23" s="109"/>
      <c r="G23" s="110">
        <f t="shared" si="3"/>
        <v>0</v>
      </c>
      <c r="H23" s="43">
        <v>20</v>
      </c>
      <c r="I23" s="110">
        <f t="shared" si="2"/>
        <v>0</v>
      </c>
      <c r="J23" s="111">
        <v>60</v>
      </c>
      <c r="K23" s="79" t="s">
        <v>62</v>
      </c>
      <c r="L23" s="43">
        <f t="shared" si="1"/>
        <v>0</v>
      </c>
    </row>
    <row r="24" spans="1:12" ht="105" x14ac:dyDescent="0.2">
      <c r="A24" s="106" t="s">
        <v>606</v>
      </c>
      <c r="B24" s="107" t="s">
        <v>607</v>
      </c>
      <c r="C24" s="42"/>
      <c r="D24" s="108">
        <v>360</v>
      </c>
      <c r="E24" s="79" t="s">
        <v>62</v>
      </c>
      <c r="F24" s="109"/>
      <c r="G24" s="110">
        <f t="shared" si="3"/>
        <v>0</v>
      </c>
      <c r="H24" s="43">
        <v>20</v>
      </c>
      <c r="I24" s="110">
        <f t="shared" si="2"/>
        <v>0</v>
      </c>
      <c r="J24" s="111">
        <v>40</v>
      </c>
      <c r="K24" s="79" t="s">
        <v>62</v>
      </c>
      <c r="L24" s="43">
        <f t="shared" si="1"/>
        <v>0</v>
      </c>
    </row>
    <row r="25" spans="1:12" ht="82.5" x14ac:dyDescent="0.2">
      <c r="A25" s="135" t="s">
        <v>681</v>
      </c>
      <c r="B25" s="107" t="s">
        <v>608</v>
      </c>
      <c r="C25" s="42"/>
      <c r="D25" s="108">
        <v>300</v>
      </c>
      <c r="E25" s="79" t="s">
        <v>62</v>
      </c>
      <c r="F25" s="109"/>
      <c r="G25" s="110">
        <f t="shared" si="3"/>
        <v>0</v>
      </c>
      <c r="H25" s="43">
        <v>20</v>
      </c>
      <c r="I25" s="110">
        <f t="shared" si="2"/>
        <v>0</v>
      </c>
      <c r="J25" s="111">
        <v>50</v>
      </c>
      <c r="K25" s="79" t="s">
        <v>62</v>
      </c>
      <c r="L25" s="43">
        <f t="shared" si="1"/>
        <v>0</v>
      </c>
    </row>
    <row r="26" spans="1:12" ht="60" x14ac:dyDescent="0.2">
      <c r="A26" s="106" t="s">
        <v>609</v>
      </c>
      <c r="B26" s="107" t="s">
        <v>610</v>
      </c>
      <c r="C26" s="42"/>
      <c r="D26" s="108">
        <v>200</v>
      </c>
      <c r="E26" s="79" t="s">
        <v>62</v>
      </c>
      <c r="F26" s="109"/>
      <c r="G26" s="110">
        <f t="shared" si="3"/>
        <v>0</v>
      </c>
      <c r="H26" s="43">
        <v>20</v>
      </c>
      <c r="I26" s="110">
        <f t="shared" si="2"/>
        <v>0</v>
      </c>
      <c r="J26" s="111">
        <v>40</v>
      </c>
      <c r="K26" s="79" t="s">
        <v>62</v>
      </c>
      <c r="L26" s="43">
        <f t="shared" si="1"/>
        <v>0</v>
      </c>
    </row>
    <row r="27" spans="1:12" ht="67.5" x14ac:dyDescent="0.2">
      <c r="A27" s="106" t="s">
        <v>611</v>
      </c>
      <c r="B27" s="116" t="s">
        <v>612</v>
      </c>
      <c r="C27" s="42"/>
      <c r="D27" s="108">
        <v>500</v>
      </c>
      <c r="E27" s="79" t="s">
        <v>62</v>
      </c>
      <c r="F27" s="109"/>
      <c r="G27" s="110">
        <f t="shared" si="3"/>
        <v>0</v>
      </c>
      <c r="H27" s="43">
        <v>20</v>
      </c>
      <c r="I27" s="110">
        <f t="shared" si="2"/>
        <v>0</v>
      </c>
      <c r="J27" s="111">
        <v>40</v>
      </c>
      <c r="K27" s="79" t="s">
        <v>62</v>
      </c>
      <c r="L27" s="43">
        <f t="shared" si="1"/>
        <v>0</v>
      </c>
    </row>
    <row r="28" spans="1:12" ht="105" x14ac:dyDescent="0.2">
      <c r="A28" s="106" t="s">
        <v>613</v>
      </c>
      <c r="B28" s="117" t="s">
        <v>614</v>
      </c>
      <c r="C28" s="42"/>
      <c r="D28" s="108">
        <v>300</v>
      </c>
      <c r="E28" s="79" t="s">
        <v>62</v>
      </c>
      <c r="F28" s="109"/>
      <c r="G28" s="110">
        <f t="shared" si="3"/>
        <v>0</v>
      </c>
      <c r="H28" s="43">
        <v>20</v>
      </c>
      <c r="I28" s="110">
        <f t="shared" si="2"/>
        <v>0</v>
      </c>
      <c r="J28" s="111">
        <v>30</v>
      </c>
      <c r="K28" s="79" t="s">
        <v>62</v>
      </c>
      <c r="L28" s="43">
        <f t="shared" si="1"/>
        <v>0</v>
      </c>
    </row>
    <row r="29" spans="1:12" ht="67.5" x14ac:dyDescent="0.2">
      <c r="A29" s="106" t="s">
        <v>615</v>
      </c>
      <c r="B29" s="107" t="s">
        <v>616</v>
      </c>
      <c r="C29" s="42"/>
      <c r="D29" s="108">
        <v>400</v>
      </c>
      <c r="E29" s="79" t="s">
        <v>62</v>
      </c>
      <c r="F29" s="109"/>
      <c r="G29" s="110">
        <f t="shared" si="3"/>
        <v>0</v>
      </c>
      <c r="H29" s="43">
        <v>20</v>
      </c>
      <c r="I29" s="110">
        <f t="shared" si="2"/>
        <v>0</v>
      </c>
      <c r="J29" s="111">
        <v>25</v>
      </c>
      <c r="K29" s="79" t="s">
        <v>62</v>
      </c>
      <c r="L29" s="43">
        <f t="shared" si="1"/>
        <v>0</v>
      </c>
    </row>
    <row r="30" spans="1:12" ht="135" x14ac:dyDescent="0.2">
      <c r="A30" s="106" t="s">
        <v>617</v>
      </c>
      <c r="B30" s="107" t="s">
        <v>618</v>
      </c>
      <c r="C30" s="42"/>
      <c r="D30" s="108">
        <v>500</v>
      </c>
      <c r="E30" s="79" t="s">
        <v>62</v>
      </c>
      <c r="F30" s="109"/>
      <c r="G30" s="110">
        <f t="shared" si="3"/>
        <v>0</v>
      </c>
      <c r="H30" s="43">
        <v>20</v>
      </c>
      <c r="I30" s="110">
        <f t="shared" si="2"/>
        <v>0</v>
      </c>
      <c r="J30" s="111">
        <v>60</v>
      </c>
      <c r="K30" s="79" t="s">
        <v>62</v>
      </c>
      <c r="L30" s="43">
        <f t="shared" si="1"/>
        <v>0</v>
      </c>
    </row>
    <row r="31" spans="1:12" ht="82.5" x14ac:dyDescent="0.2">
      <c r="A31" s="106" t="s">
        <v>619</v>
      </c>
      <c r="B31" s="107" t="s">
        <v>620</v>
      </c>
      <c r="C31" s="42"/>
      <c r="D31" s="108">
        <v>300</v>
      </c>
      <c r="E31" s="79" t="s">
        <v>62</v>
      </c>
      <c r="F31" s="109"/>
      <c r="G31" s="110">
        <f t="shared" si="3"/>
        <v>0</v>
      </c>
      <c r="H31" s="43">
        <v>20</v>
      </c>
      <c r="I31" s="110">
        <f t="shared" si="2"/>
        <v>0</v>
      </c>
      <c r="J31" s="111">
        <v>40</v>
      </c>
      <c r="K31" s="79" t="s">
        <v>62</v>
      </c>
      <c r="L31" s="43">
        <f t="shared" si="1"/>
        <v>0</v>
      </c>
    </row>
    <row r="32" spans="1:12" ht="90" x14ac:dyDescent="0.2">
      <c r="A32" s="106" t="s">
        <v>621</v>
      </c>
      <c r="B32" s="107" t="s">
        <v>622</v>
      </c>
      <c r="C32" s="42"/>
      <c r="D32" s="108">
        <v>460</v>
      </c>
      <c r="E32" s="79" t="s">
        <v>62</v>
      </c>
      <c r="F32" s="109"/>
      <c r="G32" s="110">
        <f t="shared" si="3"/>
        <v>0</v>
      </c>
      <c r="H32" s="43">
        <v>20</v>
      </c>
      <c r="I32" s="110">
        <f t="shared" si="2"/>
        <v>0</v>
      </c>
      <c r="J32" s="111">
        <v>60</v>
      </c>
      <c r="K32" s="79" t="s">
        <v>62</v>
      </c>
      <c r="L32" s="43">
        <f t="shared" si="1"/>
        <v>0</v>
      </c>
    </row>
    <row r="33" spans="1:12" ht="60" x14ac:dyDescent="0.2">
      <c r="A33" s="106" t="s">
        <v>623</v>
      </c>
      <c r="B33" s="107" t="s">
        <v>624</v>
      </c>
      <c r="C33" s="42"/>
      <c r="D33" s="108">
        <v>500</v>
      </c>
      <c r="E33" s="79" t="s">
        <v>62</v>
      </c>
      <c r="F33" s="109"/>
      <c r="G33" s="110">
        <f t="shared" si="3"/>
        <v>0</v>
      </c>
      <c r="H33" s="43">
        <v>20</v>
      </c>
      <c r="I33" s="110">
        <f t="shared" si="2"/>
        <v>0</v>
      </c>
      <c r="J33" s="111">
        <v>40</v>
      </c>
      <c r="K33" s="79" t="s">
        <v>62</v>
      </c>
      <c r="L33" s="43">
        <f t="shared" si="1"/>
        <v>0</v>
      </c>
    </row>
    <row r="34" spans="1:12" ht="165.75" x14ac:dyDescent="0.2">
      <c r="A34" s="106" t="s">
        <v>625</v>
      </c>
      <c r="B34" s="118" t="s">
        <v>626</v>
      </c>
      <c r="C34" s="42"/>
      <c r="D34" s="108">
        <v>400</v>
      </c>
      <c r="E34" s="79" t="s">
        <v>62</v>
      </c>
      <c r="F34" s="109"/>
      <c r="G34" s="110">
        <f t="shared" si="3"/>
        <v>0</v>
      </c>
      <c r="H34" s="43">
        <v>20</v>
      </c>
      <c r="I34" s="110">
        <f t="shared" si="2"/>
        <v>0</v>
      </c>
      <c r="J34" s="111">
        <v>50</v>
      </c>
      <c r="K34" s="79" t="s">
        <v>62</v>
      </c>
      <c r="L34" s="43">
        <f t="shared" si="1"/>
        <v>0</v>
      </c>
    </row>
    <row r="35" spans="1:12" ht="105" x14ac:dyDescent="0.2">
      <c r="A35" s="106" t="s">
        <v>627</v>
      </c>
      <c r="B35" s="107" t="s">
        <v>628</v>
      </c>
      <c r="C35" s="42"/>
      <c r="D35" s="108">
        <v>500</v>
      </c>
      <c r="E35" s="79" t="s">
        <v>62</v>
      </c>
      <c r="F35" s="109"/>
      <c r="G35" s="110">
        <f t="shared" si="3"/>
        <v>0</v>
      </c>
      <c r="H35" s="43">
        <v>20</v>
      </c>
      <c r="I35" s="110">
        <f t="shared" si="2"/>
        <v>0</v>
      </c>
      <c r="J35" s="111">
        <v>80</v>
      </c>
      <c r="K35" s="79" t="s">
        <v>62</v>
      </c>
      <c r="L35" s="43">
        <f t="shared" si="1"/>
        <v>0</v>
      </c>
    </row>
    <row r="36" spans="1:12" ht="82.5" x14ac:dyDescent="0.2">
      <c r="A36" s="106" t="s">
        <v>629</v>
      </c>
      <c r="B36" s="119" t="s">
        <v>630</v>
      </c>
      <c r="C36" s="42"/>
      <c r="D36" s="108">
        <v>500</v>
      </c>
      <c r="E36" s="79" t="s">
        <v>62</v>
      </c>
      <c r="F36" s="109"/>
      <c r="G36" s="110">
        <f t="shared" si="3"/>
        <v>0</v>
      </c>
      <c r="H36" s="43">
        <v>20</v>
      </c>
      <c r="I36" s="110">
        <f t="shared" si="2"/>
        <v>0</v>
      </c>
      <c r="J36" s="111">
        <v>50</v>
      </c>
      <c r="K36" s="79" t="s">
        <v>62</v>
      </c>
      <c r="L36" s="43">
        <f t="shared" si="1"/>
        <v>0</v>
      </c>
    </row>
    <row r="37" spans="1:12" ht="97.5" x14ac:dyDescent="0.2">
      <c r="A37" s="106" t="s">
        <v>631</v>
      </c>
      <c r="B37" s="107" t="s">
        <v>632</v>
      </c>
      <c r="C37" s="42"/>
      <c r="D37" s="108">
        <v>500</v>
      </c>
      <c r="E37" s="79" t="s">
        <v>62</v>
      </c>
      <c r="F37" s="109"/>
      <c r="G37" s="110">
        <f t="shared" si="3"/>
        <v>0</v>
      </c>
      <c r="H37" s="43">
        <v>20</v>
      </c>
      <c r="I37" s="110">
        <f t="shared" si="2"/>
        <v>0</v>
      </c>
      <c r="J37" s="111">
        <v>80</v>
      </c>
      <c r="K37" s="79" t="s">
        <v>62</v>
      </c>
      <c r="L37" s="43">
        <f t="shared" si="1"/>
        <v>0</v>
      </c>
    </row>
    <row r="38" spans="1:12" ht="60" x14ac:dyDescent="0.2">
      <c r="A38" s="106" t="s">
        <v>633</v>
      </c>
      <c r="B38" s="107" t="s">
        <v>624</v>
      </c>
      <c r="C38" s="42"/>
      <c r="D38" s="108">
        <v>460</v>
      </c>
      <c r="E38" s="79" t="s">
        <v>62</v>
      </c>
      <c r="F38" s="109"/>
      <c r="G38" s="110">
        <f t="shared" si="3"/>
        <v>0</v>
      </c>
      <c r="H38" s="43">
        <v>20</v>
      </c>
      <c r="I38" s="110">
        <f t="shared" si="2"/>
        <v>0</v>
      </c>
      <c r="J38" s="111">
        <v>40</v>
      </c>
      <c r="K38" s="79" t="s">
        <v>62</v>
      </c>
      <c r="L38" s="43">
        <f t="shared" si="1"/>
        <v>0</v>
      </c>
    </row>
    <row r="39" spans="1:12" ht="60" x14ac:dyDescent="0.2">
      <c r="A39" s="106" t="s">
        <v>634</v>
      </c>
      <c r="B39" s="107" t="s">
        <v>624</v>
      </c>
      <c r="C39" s="42"/>
      <c r="D39" s="108">
        <v>460</v>
      </c>
      <c r="E39" s="79" t="s">
        <v>62</v>
      </c>
      <c r="F39" s="109"/>
      <c r="G39" s="110">
        <f t="shared" si="3"/>
        <v>0</v>
      </c>
      <c r="H39" s="43">
        <v>20</v>
      </c>
      <c r="I39" s="110">
        <f t="shared" si="2"/>
        <v>0</v>
      </c>
      <c r="J39" s="111">
        <v>40</v>
      </c>
      <c r="K39" s="79" t="s">
        <v>62</v>
      </c>
      <c r="L39" s="43">
        <f t="shared" si="1"/>
        <v>0</v>
      </c>
    </row>
    <row r="40" spans="1:12" ht="15.75" customHeight="1" x14ac:dyDescent="0.25">
      <c r="A40" s="6"/>
      <c r="D40" s="405"/>
      <c r="E40" s="405"/>
      <c r="F40" s="406"/>
      <c r="G40" s="130">
        <f>SUM(G14:G39)</f>
        <v>0</v>
      </c>
      <c r="H40" s="120"/>
    </row>
    <row r="41" spans="1:12" ht="15.75" x14ac:dyDescent="0.25">
      <c r="D41" s="407"/>
      <c r="E41" s="407"/>
      <c r="F41" s="408"/>
      <c r="G41" s="121">
        <v>0.2</v>
      </c>
      <c r="H41" s="120"/>
    </row>
    <row r="42" spans="1:12" ht="15" customHeight="1" x14ac:dyDescent="0.25">
      <c r="A42" s="11"/>
      <c r="D42" s="409"/>
      <c r="E42" s="409"/>
      <c r="F42" s="410"/>
      <c r="G42" s="413">
        <f>SUM(I14:I39)</f>
        <v>0</v>
      </c>
      <c r="H42" s="122"/>
    </row>
    <row r="43" spans="1:12" ht="15" customHeight="1" thickBot="1" x14ac:dyDescent="0.3">
      <c r="D43" s="411"/>
      <c r="E43" s="411"/>
      <c r="F43" s="412"/>
      <c r="G43" s="414"/>
      <c r="H43" s="120"/>
    </row>
    <row r="44" spans="1:12" ht="20.100000000000001" customHeight="1" x14ac:dyDescent="0.25">
      <c r="A44" s="34" t="s">
        <v>44</v>
      </c>
      <c r="B44" s="33"/>
      <c r="D44" s="123"/>
      <c r="E44" s="123"/>
      <c r="F44" s="123"/>
      <c r="G44" s="124"/>
    </row>
    <row r="45" spans="1:12" ht="20.100000000000001" customHeight="1" x14ac:dyDescent="0.25">
      <c r="A45" s="34" t="s">
        <v>45</v>
      </c>
      <c r="B45" s="33"/>
      <c r="D45" s="123"/>
      <c r="E45" s="123"/>
      <c r="F45" s="123"/>
      <c r="G45" s="124"/>
    </row>
    <row r="46" spans="1:12" ht="20.100000000000001" customHeight="1" x14ac:dyDescent="0.25">
      <c r="A46" s="34" t="s">
        <v>635</v>
      </c>
      <c r="B46" s="33"/>
      <c r="D46" s="123"/>
      <c r="E46" s="123"/>
      <c r="F46" s="123"/>
      <c r="G46" s="124"/>
    </row>
    <row r="47" spans="1:12" ht="15" customHeight="1" x14ac:dyDescent="0.25">
      <c r="A47" s="34"/>
      <c r="B47" s="33"/>
      <c r="D47" s="123"/>
      <c r="E47" s="123"/>
      <c r="F47" s="123"/>
      <c r="G47" s="124"/>
    </row>
    <row r="48" spans="1:12" s="22" customFormat="1" ht="89.25" customHeight="1" x14ac:dyDescent="0.25">
      <c r="A48" s="395" t="s">
        <v>59</v>
      </c>
      <c r="B48" s="396"/>
      <c r="C48" s="396"/>
      <c r="D48" s="396"/>
      <c r="E48" s="396"/>
      <c r="F48" s="396"/>
      <c r="G48" s="396"/>
      <c r="H48" s="396"/>
    </row>
    <row r="49" spans="1:8" s="22" customFormat="1" ht="15" customHeight="1" x14ac:dyDescent="0.25">
      <c r="A49" s="23"/>
      <c r="B49" s="25"/>
      <c r="C49" s="25"/>
      <c r="D49" s="25"/>
      <c r="E49" s="25"/>
      <c r="F49" s="26"/>
      <c r="G49" s="26"/>
    </row>
    <row r="50" spans="1:8" s="22" customFormat="1" ht="40.5" customHeight="1" x14ac:dyDescent="0.25">
      <c r="A50" s="373" t="s">
        <v>51</v>
      </c>
      <c r="B50" s="397"/>
      <c r="C50" s="397"/>
      <c r="D50" s="397"/>
      <c r="E50" s="397"/>
      <c r="F50" s="397"/>
      <c r="G50" s="397"/>
      <c r="H50" s="397"/>
    </row>
    <row r="51" spans="1:8" s="22" customFormat="1" ht="58.5" customHeight="1" x14ac:dyDescent="0.25">
      <c r="A51" s="366" t="s">
        <v>52</v>
      </c>
      <c r="B51" s="398"/>
      <c r="C51" s="398"/>
      <c r="D51" s="398"/>
      <c r="E51" s="398"/>
      <c r="F51" s="398"/>
      <c r="G51" s="398"/>
      <c r="H51" s="398"/>
    </row>
    <row r="52" spans="1:8" s="22" customFormat="1" x14ac:dyDescent="0.25">
      <c r="A52" s="366" t="s">
        <v>53</v>
      </c>
      <c r="B52" s="398"/>
      <c r="C52" s="398"/>
      <c r="D52" s="398"/>
      <c r="E52" s="398"/>
      <c r="F52" s="398"/>
      <c r="G52" s="398"/>
      <c r="H52" s="398"/>
    </row>
    <row r="53" spans="1:8" s="22" customFormat="1" x14ac:dyDescent="0.25">
      <c r="A53" s="374" t="s">
        <v>54</v>
      </c>
      <c r="B53" s="399"/>
      <c r="C53" s="399"/>
      <c r="D53" s="399"/>
      <c r="E53" s="399"/>
      <c r="F53" s="399"/>
      <c r="G53" s="399"/>
      <c r="H53" s="399"/>
    </row>
    <row r="54" spans="1:8" s="22" customFormat="1" ht="15" customHeight="1" x14ac:dyDescent="0.25">
      <c r="A54" s="35"/>
      <c r="B54" s="36"/>
      <c r="C54" s="36"/>
      <c r="D54" s="36"/>
      <c r="E54" s="36"/>
      <c r="F54" s="36"/>
      <c r="G54" s="36"/>
      <c r="H54" s="36"/>
    </row>
    <row r="55" spans="1:8" s="22" customFormat="1" ht="20.25" customHeight="1" x14ac:dyDescent="0.25">
      <c r="A55" s="367" t="s">
        <v>636</v>
      </c>
      <c r="B55" s="393"/>
      <c r="C55" s="393"/>
      <c r="D55" s="393"/>
      <c r="E55" s="393"/>
      <c r="F55" s="393"/>
      <c r="G55" s="393"/>
      <c r="H55" s="393"/>
    </row>
    <row r="56" spans="1:8" s="22" customFormat="1" ht="20.25" customHeight="1" x14ac:dyDescent="0.25">
      <c r="A56" s="23"/>
      <c r="B56" s="25"/>
      <c r="C56" s="25"/>
      <c r="D56" s="25"/>
      <c r="E56" s="25"/>
      <c r="F56" s="26"/>
      <c r="G56" s="26"/>
    </row>
    <row r="57" spans="1:8" s="22" customFormat="1" ht="20.25" customHeight="1" x14ac:dyDescent="0.25">
      <c r="A57" s="23"/>
      <c r="B57" s="25"/>
      <c r="C57" s="25"/>
      <c r="D57" s="25"/>
      <c r="E57" s="25"/>
      <c r="F57" s="26"/>
      <c r="G57" s="26"/>
    </row>
    <row r="58" spans="1:8" s="28" customFormat="1" x14ac:dyDescent="0.25">
      <c r="A58" s="27"/>
    </row>
    <row r="59" spans="1:8" s="28" customFormat="1" ht="15" customHeight="1" x14ac:dyDescent="0.25">
      <c r="A59" s="29"/>
      <c r="B59" s="30"/>
      <c r="C59" s="30"/>
      <c r="D59" s="125" t="s">
        <v>637</v>
      </c>
      <c r="E59" s="125"/>
      <c r="F59" s="125"/>
    </row>
    <row r="60" spans="1:8" s="28" customFormat="1" ht="97.15" customHeight="1" x14ac:dyDescent="0.25">
      <c r="A60" s="29"/>
      <c r="B60" s="30"/>
      <c r="C60" s="30"/>
      <c r="D60" s="415" t="s">
        <v>58</v>
      </c>
      <c r="E60" s="415"/>
    </row>
  </sheetData>
  <mergeCells count="21">
    <mergeCell ref="D60:E60"/>
    <mergeCell ref="A50:H50"/>
    <mergeCell ref="A51:H51"/>
    <mergeCell ref="A52:H52"/>
    <mergeCell ref="A53:H53"/>
    <mergeCell ref="A55:H55"/>
    <mergeCell ref="D40:F40"/>
    <mergeCell ref="D41:F41"/>
    <mergeCell ref="D42:F43"/>
    <mergeCell ref="G42:G43"/>
    <mergeCell ref="A48:H48"/>
    <mergeCell ref="J12:K12"/>
    <mergeCell ref="K7:L7"/>
    <mergeCell ref="K8:L8"/>
    <mergeCell ref="K9:L9"/>
    <mergeCell ref="K11:L11"/>
    <mergeCell ref="A1:I3"/>
    <mergeCell ref="J1:L1"/>
    <mergeCell ref="J2:L2"/>
    <mergeCell ref="J3:L3"/>
    <mergeCell ref="J6:L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1D2C1"/>
    <pageSetUpPr fitToPage="1"/>
  </sheetPr>
  <dimension ref="A1:K367"/>
  <sheetViews>
    <sheetView workbookViewId="0">
      <selection activeCell="C14" sqref="C14:D53"/>
    </sheetView>
  </sheetViews>
  <sheetFormatPr defaultRowHeight="15" x14ac:dyDescent="0.25"/>
  <cols>
    <col min="1" max="1" width="26.7109375" customWidth="1"/>
    <col min="2" max="2" width="30.7109375" style="31" customWidth="1"/>
    <col min="3" max="4" width="26.7109375" customWidth="1"/>
    <col min="5" max="5" width="11.7109375" customWidth="1"/>
    <col min="6" max="6" width="3.7109375" customWidth="1"/>
    <col min="7" max="10" width="11.7109375" customWidth="1"/>
  </cols>
  <sheetData>
    <row r="1" spans="1:11" ht="15" customHeight="1" x14ac:dyDescent="0.25">
      <c r="A1" s="355" t="s">
        <v>50</v>
      </c>
      <c r="B1" s="355"/>
      <c r="C1" s="355"/>
      <c r="D1" s="355"/>
      <c r="E1" s="355"/>
      <c r="F1" s="355"/>
      <c r="G1" s="355"/>
      <c r="H1" s="355"/>
      <c r="I1" s="355"/>
      <c r="J1" s="355"/>
    </row>
    <row r="2" spans="1:11" ht="15" customHeight="1" x14ac:dyDescent="0.25">
      <c r="A2" s="355"/>
      <c r="B2" s="355"/>
      <c r="C2" s="355"/>
      <c r="D2" s="355"/>
      <c r="E2" s="355"/>
      <c r="F2" s="355"/>
      <c r="G2" s="355"/>
      <c r="H2" s="355"/>
      <c r="I2" s="355"/>
      <c r="J2" s="355"/>
    </row>
    <row r="3" spans="1:11" ht="15" customHeight="1" x14ac:dyDescent="0.25">
      <c r="A3" s="355"/>
      <c r="B3" s="355"/>
      <c r="C3" s="355"/>
      <c r="D3" s="355"/>
      <c r="E3" s="355"/>
      <c r="F3" s="355"/>
      <c r="G3" s="355"/>
      <c r="H3" s="355"/>
      <c r="I3" s="355"/>
      <c r="J3" s="355"/>
    </row>
    <row r="4" spans="1:11" s="21" customFormat="1" x14ac:dyDescent="0.25">
      <c r="A4" s="16" t="s">
        <v>584</v>
      </c>
      <c r="B4" s="89"/>
      <c r="C4" s="16"/>
      <c r="D4" s="16"/>
      <c r="E4" s="16"/>
      <c r="F4" s="16"/>
      <c r="G4" s="16"/>
      <c r="H4" s="16"/>
      <c r="I4" s="16"/>
      <c r="J4" s="16"/>
    </row>
    <row r="5" spans="1:11" s="250" customFormat="1" x14ac:dyDescent="0.25">
      <c r="A5" s="248"/>
      <c r="B5" s="270"/>
      <c r="C5" s="248"/>
      <c r="D5" s="248"/>
      <c r="E5" s="248"/>
      <c r="F5" s="248"/>
      <c r="G5" s="248"/>
      <c r="H5" s="248"/>
      <c r="I5" s="248"/>
      <c r="J5" s="248"/>
    </row>
    <row r="6" spans="1:11" s="80" customFormat="1" x14ac:dyDescent="0.2">
      <c r="A6" s="137" t="s">
        <v>682</v>
      </c>
      <c r="B6" s="137"/>
      <c r="C6" s="188"/>
      <c r="D6" s="188"/>
      <c r="E6" s="188"/>
      <c r="F6" s="188"/>
      <c r="G6" s="188"/>
      <c r="H6" s="188"/>
      <c r="I6" s="188"/>
      <c r="J6" s="188"/>
    </row>
    <row r="7" spans="1:11" s="80" customFormat="1" x14ac:dyDescent="0.2">
      <c r="A7" s="137" t="s">
        <v>683</v>
      </c>
      <c r="B7" s="137"/>
      <c r="C7" s="188"/>
      <c r="D7" s="188"/>
      <c r="E7" s="188"/>
      <c r="F7" s="188"/>
      <c r="G7" s="188"/>
      <c r="H7" s="188"/>
      <c r="I7" s="188"/>
      <c r="J7" s="188"/>
    </row>
    <row r="8" spans="1:11" s="80" customFormat="1" x14ac:dyDescent="0.2">
      <c r="A8" s="137" t="s">
        <v>684</v>
      </c>
      <c r="B8" s="137"/>
      <c r="C8" s="188"/>
      <c r="D8" s="188"/>
      <c r="E8" s="188"/>
      <c r="F8" s="188"/>
      <c r="G8" s="188"/>
      <c r="H8" s="188"/>
      <c r="I8" s="188"/>
      <c r="J8" s="188"/>
    </row>
    <row r="9" spans="1:11" s="80" customFormat="1" x14ac:dyDescent="0.2">
      <c r="A9" s="137" t="s">
        <v>685</v>
      </c>
      <c r="B9" s="137"/>
      <c r="C9" s="188"/>
      <c r="D9" s="188"/>
      <c r="E9" s="188"/>
      <c r="F9" s="188"/>
      <c r="G9" s="188"/>
      <c r="H9" s="188"/>
      <c r="I9" s="188"/>
      <c r="J9" s="188"/>
    </row>
    <row r="10" spans="1:11" s="80" customFormat="1" x14ac:dyDescent="0.2">
      <c r="A10" s="137" t="s">
        <v>686</v>
      </c>
      <c r="B10" s="137"/>
      <c r="C10" s="188"/>
      <c r="D10" s="188"/>
      <c r="E10" s="188"/>
      <c r="F10" s="188"/>
      <c r="G10" s="188"/>
      <c r="H10" s="188"/>
      <c r="I10" s="188"/>
      <c r="J10" s="188"/>
    </row>
    <row r="11" spans="1:11" s="80" customFormat="1" ht="15.75" thickBot="1" x14ac:dyDescent="0.25">
      <c r="A11" s="137" t="s">
        <v>687</v>
      </c>
      <c r="B11" s="137"/>
      <c r="C11" s="188"/>
      <c r="D11" s="188"/>
      <c r="E11" s="188"/>
      <c r="F11" s="188"/>
      <c r="G11" s="188"/>
      <c r="H11" s="188"/>
      <c r="I11" s="188"/>
      <c r="J11" s="188"/>
    </row>
    <row r="12" spans="1:11" ht="68.25" thickBot="1" x14ac:dyDescent="0.3">
      <c r="A12" s="52" t="s">
        <v>11</v>
      </c>
      <c r="B12" s="52" t="s">
        <v>104</v>
      </c>
      <c r="C12" s="52" t="s">
        <v>13</v>
      </c>
      <c r="D12" s="52" t="s">
        <v>12</v>
      </c>
      <c r="E12" s="52" t="s">
        <v>6</v>
      </c>
      <c r="F12" s="52" t="s">
        <v>4</v>
      </c>
      <c r="G12" s="50" t="s">
        <v>7</v>
      </c>
      <c r="H12" s="50" t="s">
        <v>8</v>
      </c>
      <c r="I12" s="51" t="s">
        <v>103</v>
      </c>
      <c r="J12" s="52" t="s">
        <v>9</v>
      </c>
    </row>
    <row r="13" spans="1:11" ht="17.25" x14ac:dyDescent="0.25">
      <c r="A13" s="356" t="s">
        <v>41</v>
      </c>
      <c r="B13" s="357"/>
      <c r="C13" s="357"/>
      <c r="D13" s="357"/>
      <c r="E13" s="357"/>
      <c r="F13" s="357"/>
      <c r="G13" s="357"/>
      <c r="H13" s="357"/>
      <c r="I13" s="357"/>
      <c r="J13" s="357"/>
    </row>
    <row r="14" spans="1:11" ht="90" x14ac:dyDescent="0.25">
      <c r="A14" s="271" t="s">
        <v>328</v>
      </c>
      <c r="B14" s="93" t="s">
        <v>329</v>
      </c>
      <c r="C14" s="144" t="s">
        <v>29</v>
      </c>
      <c r="D14" s="144" t="s">
        <v>29</v>
      </c>
      <c r="E14" s="272">
        <v>1100</v>
      </c>
      <c r="F14" s="189" t="s">
        <v>62</v>
      </c>
      <c r="G14" s="146"/>
      <c r="H14" s="268">
        <f>SUM(E14*G14)</f>
        <v>0</v>
      </c>
      <c r="I14" s="268">
        <v>20</v>
      </c>
      <c r="J14" s="268">
        <f>SUM(E14*G14+H14/100*I14)</f>
        <v>0</v>
      </c>
    </row>
    <row r="15" spans="1:11" ht="146.25" x14ac:dyDescent="0.25">
      <c r="A15" s="271" t="s">
        <v>302</v>
      </c>
      <c r="B15" s="93" t="s">
        <v>330</v>
      </c>
      <c r="C15" s="144" t="s">
        <v>29</v>
      </c>
      <c r="D15" s="144" t="s">
        <v>29</v>
      </c>
      <c r="E15" s="272">
        <v>500</v>
      </c>
      <c r="F15" s="189" t="s">
        <v>62</v>
      </c>
      <c r="G15" s="146"/>
      <c r="H15" s="268">
        <f t="shared" ref="H15:H53" si="0">SUM(E15*G15)</f>
        <v>0</v>
      </c>
      <c r="I15" s="268">
        <v>20</v>
      </c>
      <c r="J15" s="268">
        <f t="shared" ref="J15:J53" si="1">SUM(E15*G15+H15/100*I15)</f>
        <v>0</v>
      </c>
    </row>
    <row r="16" spans="1:11" ht="90" x14ac:dyDescent="0.2">
      <c r="A16" s="271" t="s">
        <v>66</v>
      </c>
      <c r="B16" s="93" t="s">
        <v>331</v>
      </c>
      <c r="C16" s="144" t="s">
        <v>29</v>
      </c>
      <c r="D16" s="144" t="s">
        <v>29</v>
      </c>
      <c r="E16" s="273">
        <v>9000</v>
      </c>
      <c r="F16" s="190" t="s">
        <v>62</v>
      </c>
      <c r="G16" s="146"/>
      <c r="H16" s="268">
        <f t="shared" si="0"/>
        <v>0</v>
      </c>
      <c r="I16" s="268">
        <v>10</v>
      </c>
      <c r="J16" s="268">
        <f t="shared" si="1"/>
        <v>0</v>
      </c>
      <c r="K16" s="10"/>
    </row>
    <row r="17" spans="1:11" ht="78.75" x14ac:dyDescent="0.2">
      <c r="A17" s="271" t="s">
        <v>332</v>
      </c>
      <c r="B17" s="93" t="s">
        <v>333</v>
      </c>
      <c r="C17" s="144" t="s">
        <v>29</v>
      </c>
      <c r="D17" s="144" t="s">
        <v>29</v>
      </c>
      <c r="E17" s="273">
        <v>500</v>
      </c>
      <c r="F17" s="190" t="s">
        <v>62</v>
      </c>
      <c r="G17" s="146"/>
      <c r="H17" s="268">
        <f t="shared" si="0"/>
        <v>0</v>
      </c>
      <c r="I17" s="268">
        <v>20</v>
      </c>
      <c r="J17" s="268">
        <f t="shared" si="1"/>
        <v>0</v>
      </c>
      <c r="K17" s="10"/>
    </row>
    <row r="18" spans="1:11" ht="78.75" hidden="1" x14ac:dyDescent="0.2">
      <c r="A18" s="271" t="s">
        <v>375</v>
      </c>
      <c r="B18" s="93" t="s">
        <v>333</v>
      </c>
      <c r="C18" s="144" t="s">
        <v>29</v>
      </c>
      <c r="D18" s="144" t="s">
        <v>29</v>
      </c>
      <c r="E18" s="273"/>
      <c r="F18" s="191"/>
      <c r="G18" s="146"/>
      <c r="H18" s="268">
        <f t="shared" si="0"/>
        <v>0</v>
      </c>
      <c r="I18" s="268">
        <v>20</v>
      </c>
      <c r="J18" s="268">
        <f t="shared" si="1"/>
        <v>0</v>
      </c>
      <c r="K18" s="10"/>
    </row>
    <row r="19" spans="1:11" ht="45" x14ac:dyDescent="0.2">
      <c r="A19" s="271" t="s">
        <v>655</v>
      </c>
      <c r="B19" s="93" t="s">
        <v>65</v>
      </c>
      <c r="C19" s="144" t="s">
        <v>29</v>
      </c>
      <c r="D19" s="144" t="s">
        <v>29</v>
      </c>
      <c r="E19" s="273">
        <v>100</v>
      </c>
      <c r="F19" s="191" t="s">
        <v>62</v>
      </c>
      <c r="G19" s="146"/>
      <c r="H19" s="268">
        <f t="shared" si="0"/>
        <v>0</v>
      </c>
      <c r="I19" s="268">
        <v>20</v>
      </c>
      <c r="J19" s="268">
        <f t="shared" si="1"/>
        <v>0</v>
      </c>
      <c r="K19" s="10"/>
    </row>
    <row r="20" spans="1:11" ht="78.75" x14ac:dyDescent="0.2">
      <c r="A20" s="271" t="s">
        <v>656</v>
      </c>
      <c r="B20" s="93" t="s">
        <v>333</v>
      </c>
      <c r="C20" s="144" t="s">
        <v>29</v>
      </c>
      <c r="D20" s="144" t="s">
        <v>29</v>
      </c>
      <c r="E20" s="273">
        <v>300</v>
      </c>
      <c r="F20" s="191" t="s">
        <v>62</v>
      </c>
      <c r="G20" s="146"/>
      <c r="H20" s="268">
        <f t="shared" si="0"/>
        <v>0</v>
      </c>
      <c r="I20" s="268">
        <v>20</v>
      </c>
      <c r="J20" s="268">
        <f t="shared" si="1"/>
        <v>0</v>
      </c>
      <c r="K20" s="10"/>
    </row>
    <row r="21" spans="1:11" ht="67.5" x14ac:dyDescent="0.2">
      <c r="A21" s="271" t="s">
        <v>303</v>
      </c>
      <c r="B21" s="93" t="s">
        <v>334</v>
      </c>
      <c r="C21" s="144" t="s">
        <v>29</v>
      </c>
      <c r="D21" s="144" t="s">
        <v>29</v>
      </c>
      <c r="E21" s="274">
        <v>900</v>
      </c>
      <c r="F21" s="92" t="s">
        <v>62</v>
      </c>
      <c r="G21" s="146"/>
      <c r="H21" s="268">
        <f t="shared" si="0"/>
        <v>0</v>
      </c>
      <c r="I21" s="268">
        <v>20</v>
      </c>
      <c r="J21" s="268">
        <f t="shared" si="1"/>
        <v>0</v>
      </c>
    </row>
    <row r="22" spans="1:11" ht="78.75" x14ac:dyDescent="0.2">
      <c r="A22" s="271" t="s">
        <v>657</v>
      </c>
      <c r="B22" s="93" t="s">
        <v>658</v>
      </c>
      <c r="C22" s="144" t="s">
        <v>29</v>
      </c>
      <c r="D22" s="144" t="s">
        <v>29</v>
      </c>
      <c r="E22" s="274">
        <v>300</v>
      </c>
      <c r="F22" s="92" t="s">
        <v>62</v>
      </c>
      <c r="G22" s="146"/>
      <c r="H22" s="268">
        <f t="shared" si="0"/>
        <v>0</v>
      </c>
      <c r="I22" s="268">
        <v>20</v>
      </c>
      <c r="J22" s="268">
        <f t="shared" si="1"/>
        <v>0</v>
      </c>
    </row>
    <row r="23" spans="1:11" ht="78.75" x14ac:dyDescent="0.2">
      <c r="A23" s="271" t="s">
        <v>335</v>
      </c>
      <c r="B23" s="93" t="s">
        <v>336</v>
      </c>
      <c r="C23" s="144" t="s">
        <v>29</v>
      </c>
      <c r="D23" s="144" t="s">
        <v>29</v>
      </c>
      <c r="E23" s="274">
        <v>1200</v>
      </c>
      <c r="F23" s="92" t="s">
        <v>62</v>
      </c>
      <c r="G23" s="146"/>
      <c r="H23" s="268">
        <f t="shared" si="0"/>
        <v>0</v>
      </c>
      <c r="I23" s="268">
        <v>20</v>
      </c>
      <c r="J23" s="268">
        <f t="shared" si="1"/>
        <v>0</v>
      </c>
    </row>
    <row r="24" spans="1:11" ht="112.5" x14ac:dyDescent="0.25">
      <c r="A24" s="275" t="s">
        <v>337</v>
      </c>
      <c r="B24" s="93" t="s">
        <v>338</v>
      </c>
      <c r="C24" s="144" t="s">
        <v>29</v>
      </c>
      <c r="D24" s="144" t="s">
        <v>29</v>
      </c>
      <c r="E24" s="276">
        <v>800</v>
      </c>
      <c r="F24" s="92" t="s">
        <v>62</v>
      </c>
      <c r="G24" s="146"/>
      <c r="H24" s="268">
        <f t="shared" si="0"/>
        <v>0</v>
      </c>
      <c r="I24" s="268">
        <v>20</v>
      </c>
      <c r="J24" s="268">
        <f t="shared" si="1"/>
        <v>0</v>
      </c>
    </row>
    <row r="25" spans="1:11" ht="112.5" x14ac:dyDescent="0.25">
      <c r="A25" s="275" t="s">
        <v>339</v>
      </c>
      <c r="B25" s="93" t="s">
        <v>340</v>
      </c>
      <c r="C25" s="144" t="s">
        <v>29</v>
      </c>
      <c r="D25" s="144" t="s">
        <v>29</v>
      </c>
      <c r="E25" s="276">
        <v>800</v>
      </c>
      <c r="F25" s="92" t="s">
        <v>62</v>
      </c>
      <c r="G25" s="146"/>
      <c r="H25" s="268">
        <f t="shared" si="0"/>
        <v>0</v>
      </c>
      <c r="I25" s="268">
        <v>20</v>
      </c>
      <c r="J25" s="268">
        <f t="shared" si="1"/>
        <v>0</v>
      </c>
    </row>
    <row r="26" spans="1:11" x14ac:dyDescent="0.2">
      <c r="A26" s="271" t="s">
        <v>341</v>
      </c>
      <c r="B26" s="93" t="s">
        <v>342</v>
      </c>
      <c r="C26" s="144" t="s">
        <v>29</v>
      </c>
      <c r="D26" s="144" t="s">
        <v>29</v>
      </c>
      <c r="E26" s="274">
        <v>60</v>
      </c>
      <c r="F26" s="96" t="s">
        <v>5</v>
      </c>
      <c r="G26" s="146"/>
      <c r="H26" s="268">
        <f t="shared" si="0"/>
        <v>0</v>
      </c>
      <c r="I26" s="268">
        <v>20</v>
      </c>
      <c r="J26" s="268">
        <f t="shared" si="1"/>
        <v>0</v>
      </c>
    </row>
    <row r="27" spans="1:11" ht="78.75" x14ac:dyDescent="0.2">
      <c r="A27" s="271" t="s">
        <v>343</v>
      </c>
      <c r="B27" s="93" t="s">
        <v>344</v>
      </c>
      <c r="C27" s="144" t="s">
        <v>29</v>
      </c>
      <c r="D27" s="144" t="s">
        <v>29</v>
      </c>
      <c r="E27" s="274">
        <v>0</v>
      </c>
      <c r="F27" s="94" t="s">
        <v>62</v>
      </c>
      <c r="G27" s="146"/>
      <c r="H27" s="268">
        <f t="shared" si="0"/>
        <v>0</v>
      </c>
      <c r="I27" s="268">
        <v>10</v>
      </c>
      <c r="J27" s="268">
        <f t="shared" si="1"/>
        <v>0</v>
      </c>
    </row>
    <row r="28" spans="1:11" ht="90" x14ac:dyDescent="0.25">
      <c r="A28" s="275" t="s">
        <v>345</v>
      </c>
      <c r="B28" s="93" t="s">
        <v>346</v>
      </c>
      <c r="C28" s="144" t="s">
        <v>29</v>
      </c>
      <c r="D28" s="144" t="s">
        <v>29</v>
      </c>
      <c r="E28" s="276">
        <v>500</v>
      </c>
      <c r="F28" s="94" t="s">
        <v>62</v>
      </c>
      <c r="G28" s="146"/>
      <c r="H28" s="268">
        <f t="shared" si="0"/>
        <v>0</v>
      </c>
      <c r="I28" s="268">
        <v>10</v>
      </c>
      <c r="J28" s="268">
        <f t="shared" si="1"/>
        <v>0</v>
      </c>
    </row>
    <row r="29" spans="1:11" ht="135" x14ac:dyDescent="0.2">
      <c r="A29" s="271" t="s">
        <v>347</v>
      </c>
      <c r="B29" s="93" t="s">
        <v>348</v>
      </c>
      <c r="C29" s="144" t="s">
        <v>29</v>
      </c>
      <c r="D29" s="144" t="s">
        <v>29</v>
      </c>
      <c r="E29" s="274">
        <v>500</v>
      </c>
      <c r="F29" s="94" t="s">
        <v>62</v>
      </c>
      <c r="G29" s="146"/>
      <c r="H29" s="268">
        <f t="shared" si="0"/>
        <v>0</v>
      </c>
      <c r="I29" s="268">
        <v>20</v>
      </c>
      <c r="J29" s="268">
        <f t="shared" si="1"/>
        <v>0</v>
      </c>
    </row>
    <row r="30" spans="1:11" ht="101.25" x14ac:dyDescent="0.2">
      <c r="A30" s="271" t="s">
        <v>349</v>
      </c>
      <c r="B30" s="93" t="s">
        <v>350</v>
      </c>
      <c r="C30" s="144" t="s">
        <v>29</v>
      </c>
      <c r="D30" s="144" t="s">
        <v>29</v>
      </c>
      <c r="E30" s="274">
        <v>700</v>
      </c>
      <c r="F30" s="94" t="s">
        <v>62</v>
      </c>
      <c r="G30" s="146"/>
      <c r="H30" s="268">
        <f t="shared" si="0"/>
        <v>0</v>
      </c>
      <c r="I30" s="268">
        <v>20</v>
      </c>
      <c r="J30" s="268">
        <f t="shared" si="1"/>
        <v>0</v>
      </c>
    </row>
    <row r="31" spans="1:11" ht="45" x14ac:dyDescent="0.2">
      <c r="A31" s="271" t="s">
        <v>193</v>
      </c>
      <c r="B31" s="93" t="s">
        <v>65</v>
      </c>
      <c r="C31" s="144" t="s">
        <v>29</v>
      </c>
      <c r="D31" s="144" t="s">
        <v>29</v>
      </c>
      <c r="E31" s="277">
        <v>150</v>
      </c>
      <c r="F31" s="94" t="s">
        <v>62</v>
      </c>
      <c r="G31" s="146"/>
      <c r="H31" s="268">
        <f t="shared" si="0"/>
        <v>0</v>
      </c>
      <c r="I31" s="268">
        <v>20</v>
      </c>
      <c r="J31" s="268">
        <f t="shared" si="1"/>
        <v>0</v>
      </c>
    </row>
    <row r="32" spans="1:11" ht="15.75" thickBot="1" x14ac:dyDescent="0.25">
      <c r="A32" s="271" t="s">
        <v>197</v>
      </c>
      <c r="B32" s="93" t="s">
        <v>196</v>
      </c>
      <c r="C32" s="144" t="s">
        <v>29</v>
      </c>
      <c r="D32" s="144" t="s">
        <v>29</v>
      </c>
      <c r="E32" s="277">
        <v>200</v>
      </c>
      <c r="F32" s="94" t="s">
        <v>62</v>
      </c>
      <c r="G32" s="146"/>
      <c r="H32" s="268">
        <f t="shared" si="0"/>
        <v>0</v>
      </c>
      <c r="I32" s="268">
        <v>20</v>
      </c>
      <c r="J32" s="268">
        <f t="shared" si="1"/>
        <v>0</v>
      </c>
    </row>
    <row r="33" spans="1:11" ht="45.75" thickBot="1" x14ac:dyDescent="0.25">
      <c r="A33" s="278" t="s">
        <v>195</v>
      </c>
      <c r="B33" s="93" t="s">
        <v>65</v>
      </c>
      <c r="C33" s="144" t="s">
        <v>29</v>
      </c>
      <c r="D33" s="144" t="s">
        <v>29</v>
      </c>
      <c r="E33" s="274">
        <v>100</v>
      </c>
      <c r="F33" s="92" t="s">
        <v>62</v>
      </c>
      <c r="G33" s="146"/>
      <c r="H33" s="268">
        <f t="shared" si="0"/>
        <v>0</v>
      </c>
      <c r="I33" s="268">
        <v>20</v>
      </c>
      <c r="J33" s="268">
        <f t="shared" si="1"/>
        <v>0</v>
      </c>
    </row>
    <row r="34" spans="1:11" ht="45.75" thickBot="1" x14ac:dyDescent="0.25">
      <c r="A34" s="278" t="s">
        <v>659</v>
      </c>
      <c r="B34" s="93" t="s">
        <v>660</v>
      </c>
      <c r="C34" s="144" t="s">
        <v>29</v>
      </c>
      <c r="D34" s="144" t="s">
        <v>29</v>
      </c>
      <c r="E34" s="274">
        <v>100</v>
      </c>
      <c r="F34" s="92" t="s">
        <v>62</v>
      </c>
      <c r="G34" s="146"/>
      <c r="H34" s="268">
        <f t="shared" si="0"/>
        <v>0</v>
      </c>
      <c r="I34" s="268">
        <v>20</v>
      </c>
      <c r="J34" s="268">
        <f t="shared" si="1"/>
        <v>0</v>
      </c>
    </row>
    <row r="35" spans="1:11" ht="45" x14ac:dyDescent="0.2">
      <c r="A35" s="278" t="s">
        <v>194</v>
      </c>
      <c r="B35" s="93" t="s">
        <v>120</v>
      </c>
      <c r="C35" s="144" t="s">
        <v>29</v>
      </c>
      <c r="D35" s="144" t="s">
        <v>29</v>
      </c>
      <c r="E35" s="274">
        <v>100</v>
      </c>
      <c r="F35" s="92" t="s">
        <v>62</v>
      </c>
      <c r="G35" s="146"/>
      <c r="H35" s="268">
        <f t="shared" si="0"/>
        <v>0</v>
      </c>
      <c r="I35" s="268">
        <v>20</v>
      </c>
      <c r="J35" s="268">
        <f t="shared" si="1"/>
        <v>0</v>
      </c>
    </row>
    <row r="36" spans="1:11" ht="135.75" thickBot="1" x14ac:dyDescent="0.25">
      <c r="A36" s="271" t="s">
        <v>351</v>
      </c>
      <c r="B36" s="93" t="s">
        <v>352</v>
      </c>
      <c r="C36" s="144" t="s">
        <v>29</v>
      </c>
      <c r="D36" s="144" t="s">
        <v>29</v>
      </c>
      <c r="E36" s="277">
        <v>400</v>
      </c>
      <c r="F36" s="94" t="s">
        <v>62</v>
      </c>
      <c r="G36" s="146"/>
      <c r="H36" s="268">
        <f t="shared" si="0"/>
        <v>0</v>
      </c>
      <c r="I36" s="268">
        <v>20</v>
      </c>
      <c r="J36" s="268">
        <f t="shared" si="1"/>
        <v>0</v>
      </c>
    </row>
    <row r="37" spans="1:11" ht="68.25" thickBot="1" x14ac:dyDescent="0.25">
      <c r="A37" s="278" t="s">
        <v>353</v>
      </c>
      <c r="B37" s="93" t="s">
        <v>354</v>
      </c>
      <c r="C37" s="144" t="s">
        <v>29</v>
      </c>
      <c r="D37" s="144" t="s">
        <v>29</v>
      </c>
      <c r="E37" s="274">
        <v>500</v>
      </c>
      <c r="F37" s="92" t="s">
        <v>62</v>
      </c>
      <c r="G37" s="146"/>
      <c r="H37" s="268">
        <f t="shared" si="0"/>
        <v>0</v>
      </c>
      <c r="I37" s="268">
        <v>10</v>
      </c>
      <c r="J37" s="268">
        <f t="shared" si="1"/>
        <v>0</v>
      </c>
    </row>
    <row r="38" spans="1:11" ht="79.5" thickBot="1" x14ac:dyDescent="0.25">
      <c r="A38" s="278" t="s">
        <v>355</v>
      </c>
      <c r="B38" s="93" t="s">
        <v>356</v>
      </c>
      <c r="C38" s="144" t="s">
        <v>29</v>
      </c>
      <c r="D38" s="144" t="s">
        <v>29</v>
      </c>
      <c r="E38" s="274">
        <v>300</v>
      </c>
      <c r="F38" s="92"/>
      <c r="G38" s="146"/>
      <c r="H38" s="268">
        <f t="shared" si="0"/>
        <v>0</v>
      </c>
      <c r="I38" s="268">
        <v>20</v>
      </c>
      <c r="J38" s="268">
        <f t="shared" si="1"/>
        <v>0</v>
      </c>
    </row>
    <row r="39" spans="1:11" ht="15.75" thickBot="1" x14ac:dyDescent="0.25">
      <c r="A39" s="278" t="s">
        <v>123</v>
      </c>
      <c r="B39" s="93" t="s">
        <v>191</v>
      </c>
      <c r="C39" s="144" t="s">
        <v>29</v>
      </c>
      <c r="D39" s="144" t="s">
        <v>29</v>
      </c>
      <c r="E39" s="279">
        <v>300</v>
      </c>
      <c r="F39" s="92" t="s">
        <v>62</v>
      </c>
      <c r="G39" s="146"/>
      <c r="H39" s="268">
        <f t="shared" si="0"/>
        <v>0</v>
      </c>
      <c r="I39" s="268">
        <v>20</v>
      </c>
      <c r="J39" s="268">
        <f t="shared" si="1"/>
        <v>0</v>
      </c>
    </row>
    <row r="40" spans="1:11" ht="15.75" thickBot="1" x14ac:dyDescent="0.25">
      <c r="A40" s="278" t="s">
        <v>67</v>
      </c>
      <c r="B40" s="93" t="s">
        <v>192</v>
      </c>
      <c r="C40" s="144" t="s">
        <v>29</v>
      </c>
      <c r="D40" s="144" t="s">
        <v>29</v>
      </c>
      <c r="E40" s="273">
        <v>300</v>
      </c>
      <c r="F40" s="192" t="s">
        <v>62</v>
      </c>
      <c r="G40" s="146"/>
      <c r="H40" s="268">
        <f t="shared" si="0"/>
        <v>0</v>
      </c>
      <c r="I40" s="268">
        <v>20</v>
      </c>
      <c r="J40" s="268">
        <f t="shared" si="1"/>
        <v>0</v>
      </c>
      <c r="K40" s="10"/>
    </row>
    <row r="41" spans="1:11" ht="68.25" thickBot="1" x14ac:dyDescent="0.3">
      <c r="A41" s="280" t="s">
        <v>42</v>
      </c>
      <c r="B41" s="93" t="s">
        <v>121</v>
      </c>
      <c r="C41" s="144" t="s">
        <v>29</v>
      </c>
      <c r="D41" s="144" t="s">
        <v>29</v>
      </c>
      <c r="E41" s="276">
        <v>21600</v>
      </c>
      <c r="F41" s="92" t="s">
        <v>62</v>
      </c>
      <c r="G41" s="146"/>
      <c r="H41" s="268">
        <f t="shared" si="0"/>
        <v>0</v>
      </c>
      <c r="I41" s="268">
        <v>10</v>
      </c>
      <c r="J41" s="268">
        <f t="shared" si="1"/>
        <v>0</v>
      </c>
    </row>
    <row r="42" spans="1:11" ht="113.25" thickBot="1" x14ac:dyDescent="0.3">
      <c r="A42" s="280" t="s">
        <v>357</v>
      </c>
      <c r="B42" s="93" t="s">
        <v>358</v>
      </c>
      <c r="C42" s="144" t="s">
        <v>29</v>
      </c>
      <c r="D42" s="144" t="s">
        <v>29</v>
      </c>
      <c r="E42" s="276">
        <v>4000</v>
      </c>
      <c r="F42" s="92" t="s">
        <v>62</v>
      </c>
      <c r="G42" s="146"/>
      <c r="H42" s="268">
        <f t="shared" si="0"/>
        <v>0</v>
      </c>
      <c r="I42" s="268">
        <v>20</v>
      </c>
      <c r="J42" s="268">
        <f t="shared" si="1"/>
        <v>0</v>
      </c>
    </row>
    <row r="43" spans="1:11" ht="78.75" x14ac:dyDescent="0.25">
      <c r="A43" s="280" t="s">
        <v>359</v>
      </c>
      <c r="B43" s="281" t="s">
        <v>360</v>
      </c>
      <c r="C43" s="144" t="s">
        <v>29</v>
      </c>
      <c r="D43" s="144" t="s">
        <v>29</v>
      </c>
      <c r="E43" s="276">
        <v>500</v>
      </c>
      <c r="F43" s="92" t="s">
        <v>62</v>
      </c>
      <c r="G43" s="146"/>
      <c r="H43" s="268">
        <f t="shared" si="0"/>
        <v>0</v>
      </c>
      <c r="I43" s="268">
        <v>20</v>
      </c>
      <c r="J43" s="268">
        <f t="shared" si="1"/>
        <v>0</v>
      </c>
    </row>
    <row r="44" spans="1:11" ht="78.75" x14ac:dyDescent="0.25">
      <c r="A44" s="275" t="s">
        <v>43</v>
      </c>
      <c r="B44" s="95" t="s">
        <v>124</v>
      </c>
      <c r="C44" s="144" t="s">
        <v>29</v>
      </c>
      <c r="D44" s="144" t="s">
        <v>29</v>
      </c>
      <c r="E44" s="282">
        <v>960</v>
      </c>
      <c r="F44" s="94" t="s">
        <v>62</v>
      </c>
      <c r="G44" s="146"/>
      <c r="H44" s="268">
        <f t="shared" si="0"/>
        <v>0</v>
      </c>
      <c r="I44" s="268">
        <v>20</v>
      </c>
      <c r="J44" s="268">
        <f t="shared" si="1"/>
        <v>0</v>
      </c>
      <c r="K44" s="19"/>
    </row>
    <row r="45" spans="1:11" ht="112.5" x14ac:dyDescent="0.25">
      <c r="A45" s="275" t="s">
        <v>661</v>
      </c>
      <c r="B45" s="95" t="s">
        <v>361</v>
      </c>
      <c r="C45" s="144" t="s">
        <v>29</v>
      </c>
      <c r="D45" s="144" t="s">
        <v>29</v>
      </c>
      <c r="E45" s="282">
        <v>400</v>
      </c>
      <c r="F45" s="94"/>
      <c r="G45" s="146"/>
      <c r="H45" s="268">
        <f t="shared" si="0"/>
        <v>0</v>
      </c>
      <c r="I45" s="268">
        <v>20</v>
      </c>
      <c r="J45" s="268">
        <f t="shared" si="1"/>
        <v>0</v>
      </c>
      <c r="K45" s="19"/>
    </row>
    <row r="46" spans="1:11" ht="15" customHeight="1" x14ac:dyDescent="0.25">
      <c r="A46" s="275" t="s">
        <v>362</v>
      </c>
      <c r="B46" s="95" t="s">
        <v>363</v>
      </c>
      <c r="C46" s="144" t="s">
        <v>29</v>
      </c>
      <c r="D46" s="144" t="s">
        <v>29</v>
      </c>
      <c r="E46" s="282">
        <v>300</v>
      </c>
      <c r="F46" s="94"/>
      <c r="G46" s="146"/>
      <c r="H46" s="268">
        <f t="shared" si="0"/>
        <v>0</v>
      </c>
      <c r="I46" s="268">
        <v>20</v>
      </c>
      <c r="J46" s="268">
        <f t="shared" si="1"/>
        <v>0</v>
      </c>
      <c r="K46" s="19"/>
    </row>
    <row r="47" spans="1:11" ht="32.25" customHeight="1" x14ac:dyDescent="0.25">
      <c r="A47" s="275" t="s">
        <v>364</v>
      </c>
      <c r="B47" s="95" t="s">
        <v>365</v>
      </c>
      <c r="C47" s="144" t="s">
        <v>29</v>
      </c>
      <c r="D47" s="144" t="s">
        <v>29</v>
      </c>
      <c r="E47" s="282">
        <v>500</v>
      </c>
      <c r="F47" s="94"/>
      <c r="G47" s="146"/>
      <c r="H47" s="268">
        <f t="shared" si="0"/>
        <v>0</v>
      </c>
      <c r="I47" s="268">
        <v>20</v>
      </c>
      <c r="J47" s="268">
        <f t="shared" si="1"/>
        <v>0</v>
      </c>
      <c r="K47" s="19"/>
    </row>
    <row r="48" spans="1:11" ht="23.25" customHeight="1" x14ac:dyDescent="0.25">
      <c r="A48" s="275" t="s">
        <v>366</v>
      </c>
      <c r="B48" s="95" t="s">
        <v>367</v>
      </c>
      <c r="C48" s="144" t="s">
        <v>29</v>
      </c>
      <c r="D48" s="144" t="s">
        <v>29</v>
      </c>
      <c r="E48" s="282">
        <v>450</v>
      </c>
      <c r="F48" s="94"/>
      <c r="G48" s="146"/>
      <c r="H48" s="268">
        <f t="shared" si="0"/>
        <v>0</v>
      </c>
      <c r="I48" s="268">
        <v>20</v>
      </c>
      <c r="J48" s="268">
        <f t="shared" si="1"/>
        <v>0</v>
      </c>
      <c r="K48" s="19"/>
    </row>
    <row r="49" spans="1:11" ht="23.25" customHeight="1" x14ac:dyDescent="0.25">
      <c r="A49" s="275" t="s">
        <v>368</v>
      </c>
      <c r="B49" s="95" t="s">
        <v>369</v>
      </c>
      <c r="C49" s="144" t="s">
        <v>29</v>
      </c>
      <c r="D49" s="144" t="s">
        <v>29</v>
      </c>
      <c r="E49" s="282">
        <v>520</v>
      </c>
      <c r="F49" s="94"/>
      <c r="G49" s="146"/>
      <c r="H49" s="268">
        <f t="shared" si="0"/>
        <v>0</v>
      </c>
      <c r="I49" s="268">
        <v>20</v>
      </c>
      <c r="J49" s="268">
        <f t="shared" si="1"/>
        <v>0</v>
      </c>
      <c r="K49" s="19"/>
    </row>
    <row r="50" spans="1:11" ht="23.25" customHeight="1" x14ac:dyDescent="0.25">
      <c r="A50" s="275" t="s">
        <v>654</v>
      </c>
      <c r="B50" s="93" t="s">
        <v>334</v>
      </c>
      <c r="C50" s="144" t="s">
        <v>29</v>
      </c>
      <c r="D50" s="144" t="s">
        <v>29</v>
      </c>
      <c r="E50" s="282">
        <v>900</v>
      </c>
      <c r="F50" s="94"/>
      <c r="G50" s="146"/>
      <c r="H50" s="268">
        <f t="shared" si="0"/>
        <v>0</v>
      </c>
      <c r="I50" s="268">
        <v>20</v>
      </c>
      <c r="J50" s="268">
        <f t="shared" si="1"/>
        <v>0</v>
      </c>
      <c r="K50" s="19"/>
    </row>
    <row r="51" spans="1:11" s="59" customFormat="1" ht="43.5" customHeight="1" x14ac:dyDescent="0.2">
      <c r="A51" s="275" t="s">
        <v>370</v>
      </c>
      <c r="B51" s="95" t="s">
        <v>371</v>
      </c>
      <c r="C51" s="144" t="s">
        <v>29</v>
      </c>
      <c r="D51" s="144" t="s">
        <v>29</v>
      </c>
      <c r="E51" s="282">
        <v>400</v>
      </c>
      <c r="F51" s="94"/>
      <c r="G51" s="146"/>
      <c r="H51" s="268">
        <f t="shared" si="0"/>
        <v>0</v>
      </c>
      <c r="I51" s="268">
        <v>20</v>
      </c>
      <c r="J51" s="268">
        <f t="shared" si="1"/>
        <v>0</v>
      </c>
      <c r="K51" s="19"/>
    </row>
    <row r="52" spans="1:11" s="59" customFormat="1" ht="44.25" customHeight="1" x14ac:dyDescent="0.2">
      <c r="A52" s="275" t="s">
        <v>372</v>
      </c>
      <c r="B52" s="95" t="s">
        <v>373</v>
      </c>
      <c r="C52" s="144" t="s">
        <v>29</v>
      </c>
      <c r="D52" s="144" t="s">
        <v>29</v>
      </c>
      <c r="E52" s="282">
        <v>5200</v>
      </c>
      <c r="F52" s="94"/>
      <c r="G52" s="146"/>
      <c r="H52" s="268">
        <f t="shared" si="0"/>
        <v>0</v>
      </c>
      <c r="I52" s="268">
        <v>20</v>
      </c>
      <c r="J52" s="268">
        <f t="shared" si="1"/>
        <v>0</v>
      </c>
      <c r="K52" s="19"/>
    </row>
    <row r="53" spans="1:11" s="59" customFormat="1" ht="11.25" customHeight="1" x14ac:dyDescent="0.2">
      <c r="A53" s="271" t="s">
        <v>125</v>
      </c>
      <c r="B53" s="95" t="s">
        <v>374</v>
      </c>
      <c r="C53" s="144" t="s">
        <v>29</v>
      </c>
      <c r="D53" s="144" t="s">
        <v>29</v>
      </c>
      <c r="E53" s="274">
        <v>23000</v>
      </c>
      <c r="F53" s="94" t="s">
        <v>62</v>
      </c>
      <c r="G53" s="146"/>
      <c r="H53" s="268">
        <f t="shared" si="0"/>
        <v>0</v>
      </c>
      <c r="I53" s="268">
        <v>10</v>
      </c>
      <c r="J53" s="268">
        <f t="shared" si="1"/>
        <v>0</v>
      </c>
      <c r="K53" s="19"/>
    </row>
    <row r="54" spans="1:11" s="59" customFormat="1" ht="11.25" x14ac:dyDescent="0.2">
      <c r="A54" s="193"/>
      <c r="B54" s="193"/>
      <c r="C54" s="193"/>
      <c r="D54" s="193"/>
      <c r="E54" s="193"/>
      <c r="F54" s="193"/>
      <c r="G54" s="349" t="s">
        <v>130</v>
      </c>
      <c r="H54" s="351">
        <f>SUM(H14:H53)</f>
        <v>0</v>
      </c>
      <c r="I54" s="349" t="s">
        <v>131</v>
      </c>
      <c r="J54" s="351">
        <f>SUM(J14:J53)</f>
        <v>0</v>
      </c>
      <c r="K54" s="57"/>
    </row>
    <row r="55" spans="1:11" s="59" customFormat="1" ht="17.25" customHeight="1" x14ac:dyDescent="0.2">
      <c r="A55" s="194" t="s">
        <v>44</v>
      </c>
      <c r="B55" s="194" t="s">
        <v>250</v>
      </c>
      <c r="C55" s="193"/>
      <c r="D55" s="193"/>
      <c r="E55" s="193"/>
      <c r="F55" s="193"/>
      <c r="G55" s="350"/>
      <c r="H55" s="352"/>
      <c r="I55" s="350"/>
      <c r="J55" s="352"/>
      <c r="K55" s="57"/>
    </row>
    <row r="56" spans="1:11" s="59" customFormat="1" ht="18.75" x14ac:dyDescent="0.2">
      <c r="A56" s="194" t="s">
        <v>45</v>
      </c>
      <c r="B56" s="168" t="s">
        <v>46</v>
      </c>
      <c r="C56" s="362"/>
      <c r="D56" s="363"/>
      <c r="E56" s="193"/>
      <c r="F56" s="193"/>
      <c r="G56" s="193"/>
      <c r="H56" s="193"/>
      <c r="I56" s="193"/>
      <c r="J56" s="193"/>
      <c r="K56" s="57"/>
    </row>
    <row r="57" spans="1:11" s="59" customFormat="1" ht="11.25" x14ac:dyDescent="0.2">
      <c r="A57" s="57"/>
      <c r="B57" s="57"/>
      <c r="C57" s="57"/>
      <c r="D57" s="57"/>
      <c r="E57" s="57"/>
      <c r="F57" s="57"/>
      <c r="G57" s="57"/>
      <c r="H57" s="57"/>
      <c r="I57" s="57"/>
      <c r="J57" s="57"/>
      <c r="K57" s="57"/>
    </row>
    <row r="58" spans="1:11" s="59" customFormat="1" ht="11.25" x14ac:dyDescent="0.2">
      <c r="A58" s="364" t="s">
        <v>51</v>
      </c>
      <c r="B58" s="365"/>
      <c r="C58" s="365"/>
      <c r="D58" s="365"/>
      <c r="E58" s="365"/>
      <c r="F58" s="365"/>
      <c r="G58" s="365"/>
      <c r="H58" s="365"/>
      <c r="I58" s="365"/>
    </row>
    <row r="59" spans="1:11" s="47" customFormat="1" ht="11.25" x14ac:dyDescent="0.2">
      <c r="A59" s="358" t="s">
        <v>52</v>
      </c>
      <c r="B59" s="359"/>
      <c r="C59" s="359"/>
      <c r="D59" s="359"/>
      <c r="E59" s="359"/>
      <c r="F59" s="359"/>
      <c r="G59" s="359"/>
      <c r="H59" s="359"/>
      <c r="I59" s="359"/>
      <c r="J59" s="59"/>
      <c r="K59" s="59"/>
    </row>
    <row r="60" spans="1:11" s="47" customFormat="1" ht="11.25" x14ac:dyDescent="0.2">
      <c r="A60" s="358" t="s">
        <v>53</v>
      </c>
      <c r="B60" s="359"/>
      <c r="C60" s="359"/>
      <c r="D60" s="359"/>
      <c r="E60" s="359"/>
      <c r="F60" s="359"/>
      <c r="G60" s="359"/>
      <c r="H60" s="359"/>
      <c r="I60" s="359"/>
      <c r="J60" s="59"/>
      <c r="K60" s="59"/>
    </row>
    <row r="61" spans="1:11" s="47" customFormat="1" ht="11.25" x14ac:dyDescent="0.2">
      <c r="A61" s="360" t="s">
        <v>54</v>
      </c>
      <c r="B61" s="361"/>
      <c r="C61" s="361"/>
      <c r="D61" s="361"/>
      <c r="E61" s="361"/>
      <c r="F61" s="361"/>
      <c r="G61" s="361"/>
      <c r="H61" s="361"/>
      <c r="I61" s="361"/>
      <c r="J61" s="59"/>
      <c r="K61" s="59"/>
    </row>
    <row r="62" spans="1:11" s="269" customFormat="1" x14ac:dyDescent="0.25">
      <c r="A62" s="236"/>
      <c r="B62" s="237"/>
      <c r="C62" s="237"/>
      <c r="D62" s="237"/>
      <c r="E62" s="237"/>
      <c r="F62" s="237"/>
      <c r="G62" s="237"/>
      <c r="H62" s="237"/>
      <c r="I62" s="237"/>
      <c r="J62" s="235"/>
      <c r="K62" s="235"/>
    </row>
    <row r="63" spans="1:11" s="80" customFormat="1" x14ac:dyDescent="0.2">
      <c r="A63" s="341" t="s">
        <v>55</v>
      </c>
      <c r="B63" s="342"/>
      <c r="C63" s="342"/>
      <c r="D63" s="342"/>
      <c r="E63" s="342"/>
      <c r="F63" s="342"/>
      <c r="G63" s="342"/>
      <c r="H63" s="342"/>
      <c r="I63" s="342"/>
      <c r="J63" s="235"/>
      <c r="K63" s="235"/>
    </row>
    <row r="64" spans="1:11" s="80" customFormat="1" x14ac:dyDescent="0.2">
      <c r="A64" s="238"/>
      <c r="B64" s="239"/>
      <c r="C64" s="240"/>
      <c r="D64" s="240"/>
      <c r="E64" s="240"/>
      <c r="F64" s="240"/>
      <c r="G64" s="241"/>
      <c r="H64" s="241"/>
      <c r="I64" s="235"/>
      <c r="J64" s="235"/>
      <c r="K64" s="235"/>
    </row>
    <row r="65" spans="1:11" s="80" customFormat="1" x14ac:dyDescent="0.2">
      <c r="A65" s="238"/>
      <c r="B65" s="239"/>
      <c r="C65" s="240"/>
      <c r="D65" s="240"/>
      <c r="E65" s="240"/>
      <c r="F65" s="240"/>
      <c r="G65" s="241"/>
      <c r="H65" s="241"/>
      <c r="I65" s="235"/>
      <c r="J65" s="235"/>
      <c r="K65" s="235"/>
    </row>
    <row r="66" spans="1:11" s="80" customFormat="1" x14ac:dyDescent="0.2">
      <c r="A66" s="242"/>
      <c r="B66" s="243"/>
      <c r="C66" s="243"/>
      <c r="D66" s="243"/>
      <c r="E66" s="243"/>
      <c r="F66" s="243"/>
      <c r="G66" s="243"/>
      <c r="H66" s="243"/>
      <c r="I66" s="243"/>
      <c r="J66" s="243"/>
      <c r="K66" s="243"/>
    </row>
    <row r="67" spans="1:11" s="80" customFormat="1" x14ac:dyDescent="0.2">
      <c r="A67" s="244"/>
      <c r="B67" s="245" t="s">
        <v>56</v>
      </c>
      <c r="C67" s="246"/>
      <c r="D67" s="246"/>
      <c r="E67" s="247"/>
      <c r="F67" s="247"/>
      <c r="G67" s="243"/>
      <c r="H67" s="243"/>
      <c r="I67" s="243"/>
      <c r="J67" s="243"/>
      <c r="K67" s="243"/>
    </row>
    <row r="68" spans="1:11" s="80" customFormat="1" x14ac:dyDescent="0.2">
      <c r="A68" s="244"/>
      <c r="B68" s="234" t="s">
        <v>57</v>
      </c>
      <c r="C68" s="246"/>
      <c r="D68" s="246"/>
      <c r="E68" s="353" t="s">
        <v>129</v>
      </c>
      <c r="F68" s="353"/>
      <c r="G68" s="243"/>
      <c r="H68" s="243"/>
      <c r="I68" s="243"/>
      <c r="J68" s="243"/>
      <c r="K68" s="243"/>
    </row>
    <row r="69" spans="1:11" s="80" customFormat="1" x14ac:dyDescent="0.25">
      <c r="A69" s="81"/>
      <c r="B69" s="81"/>
      <c r="C69" s="81"/>
      <c r="D69" s="81"/>
      <c r="E69" s="81"/>
      <c r="F69" s="81"/>
      <c r="G69" s="81"/>
      <c r="H69" s="81"/>
      <c r="I69" s="81"/>
      <c r="J69" s="81"/>
      <c r="K69" s="81"/>
    </row>
    <row r="70" spans="1:11" s="80" customFormat="1" x14ac:dyDescent="0.25">
      <c r="A70" s="81"/>
      <c r="B70" s="81"/>
      <c r="C70" s="81"/>
      <c r="D70" s="81"/>
      <c r="E70" s="81"/>
      <c r="F70" s="81"/>
      <c r="G70" s="81"/>
      <c r="H70" s="81"/>
      <c r="I70" s="81"/>
      <c r="J70" s="81"/>
      <c r="K70" s="81"/>
    </row>
    <row r="71" spans="1:11" s="80" customFormat="1" x14ac:dyDescent="0.25">
      <c r="A71" s="81"/>
      <c r="B71" s="81"/>
      <c r="C71" s="81"/>
      <c r="D71" s="81"/>
      <c r="E71" s="81"/>
      <c r="F71" s="81"/>
      <c r="G71" s="81"/>
      <c r="H71" s="81"/>
      <c r="I71" s="81"/>
      <c r="J71" s="81"/>
      <c r="K71" s="81"/>
    </row>
    <row r="72" spans="1:11" x14ac:dyDescent="0.2">
      <c r="A72" s="83"/>
      <c r="B72" s="90"/>
      <c r="C72" s="8"/>
      <c r="D72" s="8"/>
      <c r="E72" s="88"/>
      <c r="F72" s="84"/>
      <c r="G72" s="9"/>
      <c r="H72" s="10"/>
      <c r="I72" s="9"/>
      <c r="J72" s="10"/>
    </row>
    <row r="73" spans="1:11" x14ac:dyDescent="0.2">
      <c r="A73" s="83"/>
      <c r="B73" s="90"/>
      <c r="C73" s="8"/>
      <c r="D73" s="8"/>
      <c r="E73" s="88"/>
      <c r="F73" s="84"/>
      <c r="G73" s="9"/>
      <c r="H73" s="10"/>
      <c r="I73" s="9"/>
      <c r="J73" s="10"/>
    </row>
    <row r="74" spans="1:11" x14ac:dyDescent="0.2">
      <c r="A74" s="83"/>
      <c r="B74" s="90"/>
      <c r="C74" s="8"/>
      <c r="D74" s="8"/>
      <c r="E74" s="88"/>
      <c r="F74" s="84"/>
      <c r="G74" s="9"/>
      <c r="H74" s="10"/>
      <c r="I74" s="9"/>
      <c r="J74" s="10"/>
    </row>
    <row r="75" spans="1:11" x14ac:dyDescent="0.2">
      <c r="A75" s="83"/>
      <c r="B75" s="90"/>
      <c r="C75" s="8"/>
      <c r="D75" s="8"/>
      <c r="E75" s="88"/>
      <c r="F75" s="84"/>
      <c r="G75" s="9"/>
      <c r="H75" s="10"/>
      <c r="I75" s="9"/>
      <c r="J75" s="10"/>
    </row>
    <row r="76" spans="1:11" x14ac:dyDescent="0.2">
      <c r="A76" s="83"/>
      <c r="B76" s="90"/>
      <c r="C76" s="8"/>
      <c r="D76" s="8"/>
      <c r="E76" s="88"/>
      <c r="F76" s="84"/>
      <c r="G76" s="9"/>
      <c r="H76" s="10"/>
      <c r="I76" s="9"/>
      <c r="J76" s="10"/>
    </row>
    <row r="77" spans="1:11" x14ac:dyDescent="0.2">
      <c r="A77" s="83"/>
      <c r="B77" s="90"/>
      <c r="C77" s="8"/>
      <c r="D77" s="8"/>
      <c r="E77" s="88"/>
      <c r="F77" s="84"/>
      <c r="G77" s="9"/>
      <c r="H77" s="10"/>
      <c r="I77" s="9"/>
      <c r="J77" s="10"/>
    </row>
    <row r="78" spans="1:11" x14ac:dyDescent="0.2">
      <c r="A78" s="83"/>
      <c r="B78" s="90"/>
      <c r="C78" s="8"/>
      <c r="D78" s="8"/>
      <c r="E78" s="88"/>
      <c r="F78" s="84"/>
      <c r="G78" s="9"/>
      <c r="H78" s="10"/>
      <c r="I78" s="9"/>
      <c r="J78" s="10"/>
    </row>
    <row r="79" spans="1:11" x14ac:dyDescent="0.2">
      <c r="A79" s="83"/>
      <c r="B79" s="90"/>
      <c r="C79" s="8"/>
      <c r="D79" s="8"/>
      <c r="E79" s="88"/>
      <c r="F79" s="84"/>
      <c r="G79" s="9"/>
      <c r="H79" s="10"/>
      <c r="I79" s="9"/>
      <c r="J79" s="10"/>
    </row>
    <row r="80" spans="1:11" x14ac:dyDescent="0.2">
      <c r="A80" s="83"/>
      <c r="B80" s="90"/>
      <c r="C80" s="8"/>
      <c r="D80" s="8"/>
      <c r="E80" s="88"/>
      <c r="F80" s="84"/>
      <c r="G80" s="9"/>
      <c r="H80" s="10"/>
      <c r="I80" s="9"/>
      <c r="J80" s="10"/>
    </row>
    <row r="81" spans="1:10" x14ac:dyDescent="0.2">
      <c r="A81" s="83"/>
      <c r="B81" s="90"/>
      <c r="C81" s="8"/>
      <c r="D81" s="8"/>
      <c r="E81" s="88"/>
      <c r="F81" s="84"/>
      <c r="G81" s="9"/>
      <c r="H81" s="10"/>
      <c r="I81" s="9"/>
      <c r="J81" s="10"/>
    </row>
    <row r="82" spans="1:10" x14ac:dyDescent="0.2">
      <c r="A82" s="83"/>
      <c r="B82" s="90"/>
      <c r="C82" s="8"/>
      <c r="D82" s="8"/>
      <c r="E82" s="88"/>
      <c r="F82" s="84"/>
      <c r="G82" s="9"/>
      <c r="H82" s="10"/>
      <c r="I82" s="9"/>
      <c r="J82" s="10"/>
    </row>
    <row r="83" spans="1:10" x14ac:dyDescent="0.2">
      <c r="A83" s="83"/>
      <c r="B83" s="90"/>
      <c r="C83" s="8"/>
      <c r="D83" s="8"/>
      <c r="E83" s="88"/>
      <c r="F83" s="84"/>
      <c r="G83" s="9"/>
      <c r="H83" s="10"/>
      <c r="I83" s="9"/>
      <c r="J83" s="10"/>
    </row>
    <row r="84" spans="1:10" x14ac:dyDescent="0.2">
      <c r="A84" s="83"/>
      <c r="B84" s="90"/>
      <c r="C84" s="8"/>
      <c r="D84" s="8"/>
      <c r="E84" s="88"/>
      <c r="F84" s="84"/>
      <c r="G84" s="9"/>
      <c r="H84" s="10"/>
      <c r="I84" s="9"/>
      <c r="J84" s="10"/>
    </row>
    <row r="85" spans="1:10" x14ac:dyDescent="0.2">
      <c r="A85" s="83"/>
      <c r="B85" s="90"/>
      <c r="C85" s="8"/>
      <c r="D85" s="8"/>
      <c r="E85" s="88"/>
      <c r="F85" s="84"/>
      <c r="G85" s="9"/>
      <c r="H85" s="10"/>
      <c r="I85" s="9"/>
      <c r="J85" s="10"/>
    </row>
    <row r="86" spans="1:10" x14ac:dyDescent="0.2">
      <c r="A86" s="83"/>
      <c r="B86" s="90"/>
      <c r="C86" s="8"/>
      <c r="D86" s="8"/>
      <c r="E86" s="88"/>
      <c r="F86" s="84"/>
      <c r="G86" s="9"/>
      <c r="H86" s="10"/>
      <c r="I86" s="9"/>
      <c r="J86" s="10"/>
    </row>
    <row r="87" spans="1:10" x14ac:dyDescent="0.2">
      <c r="A87" s="83"/>
      <c r="B87" s="90"/>
      <c r="C87" s="8"/>
      <c r="D87" s="8"/>
      <c r="E87" s="88"/>
      <c r="F87" s="84"/>
      <c r="G87" s="9"/>
      <c r="H87" s="10"/>
      <c r="I87" s="9"/>
      <c r="J87" s="10"/>
    </row>
    <row r="88" spans="1:10" x14ac:dyDescent="0.2">
      <c r="A88" s="83"/>
      <c r="B88" s="90"/>
      <c r="C88" s="8"/>
      <c r="D88" s="8"/>
      <c r="E88" s="88"/>
      <c r="F88" s="84"/>
      <c r="G88" s="9"/>
      <c r="H88" s="10"/>
      <c r="I88" s="9"/>
      <c r="J88" s="10"/>
    </row>
    <row r="89" spans="1:10" x14ac:dyDescent="0.2">
      <c r="A89" s="83"/>
      <c r="B89" s="90"/>
      <c r="C89" s="8"/>
      <c r="D89" s="8"/>
      <c r="E89" s="88"/>
      <c r="F89" s="84"/>
      <c r="G89" s="9"/>
      <c r="H89" s="10"/>
      <c r="I89" s="9"/>
      <c r="J89" s="10"/>
    </row>
    <row r="90" spans="1:10" x14ac:dyDescent="0.2">
      <c r="A90" s="83"/>
      <c r="B90" s="90"/>
      <c r="C90" s="8"/>
      <c r="D90" s="8"/>
      <c r="E90" s="88"/>
      <c r="F90" s="84"/>
      <c r="G90" s="9"/>
      <c r="H90" s="10"/>
      <c r="I90" s="9"/>
      <c r="J90" s="10"/>
    </row>
    <row r="91" spans="1:10" x14ac:dyDescent="0.2">
      <c r="A91" s="83"/>
      <c r="B91" s="90"/>
      <c r="C91" s="8"/>
      <c r="D91" s="8"/>
      <c r="E91" s="88"/>
      <c r="F91" s="84"/>
      <c r="G91" s="9"/>
      <c r="H91" s="10"/>
      <c r="I91" s="9"/>
      <c r="J91" s="10"/>
    </row>
    <row r="92" spans="1:10" x14ac:dyDescent="0.2">
      <c r="A92" s="83"/>
      <c r="B92" s="90"/>
      <c r="C92" s="8"/>
      <c r="D92" s="8"/>
      <c r="E92" s="88"/>
      <c r="F92" s="84"/>
      <c r="G92" s="9"/>
      <c r="H92" s="10"/>
      <c r="I92" s="9"/>
      <c r="J92" s="10"/>
    </row>
    <row r="93" spans="1:10" x14ac:dyDescent="0.2">
      <c r="A93" s="83"/>
      <c r="B93" s="90"/>
      <c r="C93" s="8"/>
      <c r="D93" s="8"/>
      <c r="E93" s="88"/>
      <c r="F93" s="84"/>
      <c r="G93" s="9"/>
      <c r="H93" s="10"/>
      <c r="I93" s="9"/>
      <c r="J93" s="10"/>
    </row>
    <row r="94" spans="1:10" x14ac:dyDescent="0.2">
      <c r="A94" s="83"/>
      <c r="B94" s="90"/>
      <c r="C94" s="8"/>
      <c r="D94" s="8"/>
      <c r="E94" s="88"/>
      <c r="F94" s="84"/>
      <c r="G94" s="9"/>
      <c r="H94" s="10"/>
      <c r="I94" s="9"/>
      <c r="J94" s="10"/>
    </row>
    <row r="95" spans="1:10" x14ac:dyDescent="0.2">
      <c r="A95" s="83"/>
      <c r="B95" s="90"/>
      <c r="C95" s="8"/>
      <c r="D95" s="8"/>
      <c r="E95" s="88"/>
      <c r="F95" s="84"/>
      <c r="G95" s="9"/>
      <c r="H95" s="10"/>
      <c r="I95" s="9"/>
      <c r="J95" s="10"/>
    </row>
    <row r="96" spans="1:10" x14ac:dyDescent="0.2">
      <c r="A96" s="83"/>
      <c r="B96" s="90"/>
      <c r="C96" s="8"/>
      <c r="D96" s="8"/>
      <c r="E96" s="88"/>
      <c r="F96" s="84"/>
      <c r="G96" s="9"/>
      <c r="H96" s="10"/>
      <c r="I96" s="9"/>
      <c r="J96" s="10"/>
    </row>
    <row r="97" spans="1:10" x14ac:dyDescent="0.2">
      <c r="A97" s="83"/>
      <c r="B97" s="90"/>
      <c r="C97" s="8"/>
      <c r="D97" s="8"/>
      <c r="E97" s="88"/>
      <c r="F97" s="84"/>
      <c r="G97" s="9"/>
      <c r="H97" s="10"/>
      <c r="I97" s="9"/>
      <c r="J97" s="10"/>
    </row>
    <row r="98" spans="1:10" ht="17.25" x14ac:dyDescent="0.25">
      <c r="A98" s="85"/>
      <c r="B98" s="91"/>
      <c r="C98" s="86"/>
      <c r="D98" s="86"/>
      <c r="E98" s="86"/>
      <c r="F98" s="86"/>
      <c r="G98" s="86"/>
      <c r="H98" s="87"/>
      <c r="I98" s="86"/>
      <c r="J98" s="87"/>
    </row>
    <row r="99" spans="1:10" x14ac:dyDescent="0.2">
      <c r="A99" s="83"/>
      <c r="B99" s="90"/>
      <c r="C99" s="8"/>
      <c r="D99" s="8"/>
      <c r="E99" s="88"/>
      <c r="F99" s="84"/>
      <c r="G99" s="9"/>
      <c r="H99" s="10"/>
      <c r="I99" s="9"/>
      <c r="J99" s="10"/>
    </row>
    <row r="100" spans="1:10" x14ac:dyDescent="0.2">
      <c r="A100" s="83"/>
      <c r="B100" s="90"/>
      <c r="C100" s="8"/>
      <c r="D100" s="8"/>
      <c r="E100" s="88"/>
      <c r="F100" s="84"/>
      <c r="G100" s="9"/>
      <c r="H100" s="10"/>
      <c r="I100" s="9"/>
      <c r="J100" s="10"/>
    </row>
    <row r="101" spans="1:10" x14ac:dyDescent="0.2">
      <c r="A101" s="83"/>
      <c r="B101" s="90"/>
      <c r="C101" s="8"/>
      <c r="D101" s="8"/>
      <c r="E101" s="88"/>
      <c r="F101" s="84"/>
      <c r="G101" s="9"/>
      <c r="H101" s="10"/>
      <c r="I101" s="9"/>
      <c r="J101" s="10"/>
    </row>
    <row r="102" spans="1:10" x14ac:dyDescent="0.2">
      <c r="A102" s="83"/>
      <c r="B102" s="90"/>
      <c r="C102" s="8"/>
      <c r="D102" s="8"/>
      <c r="E102" s="88"/>
      <c r="F102" s="84"/>
      <c r="G102" s="9"/>
      <c r="H102" s="10"/>
      <c r="I102" s="9"/>
      <c r="J102" s="10"/>
    </row>
    <row r="103" spans="1:10" x14ac:dyDescent="0.2">
      <c r="A103" s="83"/>
      <c r="B103" s="90"/>
      <c r="C103" s="8"/>
      <c r="D103" s="8"/>
      <c r="E103" s="88"/>
      <c r="F103" s="84"/>
      <c r="G103" s="9"/>
      <c r="H103" s="10"/>
      <c r="I103" s="9"/>
      <c r="J103" s="10"/>
    </row>
    <row r="104" spans="1:10" x14ac:dyDescent="0.2">
      <c r="A104" s="83"/>
      <c r="B104" s="90"/>
      <c r="C104" s="8"/>
      <c r="D104" s="8"/>
      <c r="E104" s="88"/>
      <c r="F104" s="84"/>
      <c r="G104" s="9"/>
      <c r="H104" s="10"/>
      <c r="I104" s="9"/>
      <c r="J104" s="10"/>
    </row>
    <row r="105" spans="1:10" x14ac:dyDescent="0.2">
      <c r="A105" s="83"/>
      <c r="B105" s="90"/>
      <c r="C105" s="8"/>
      <c r="D105" s="8"/>
      <c r="E105" s="88"/>
      <c r="F105" s="84"/>
      <c r="G105" s="9"/>
      <c r="H105" s="10"/>
      <c r="I105" s="9"/>
      <c r="J105" s="10"/>
    </row>
    <row r="106" spans="1:10" x14ac:dyDescent="0.2">
      <c r="A106" s="83"/>
      <c r="B106" s="90"/>
      <c r="C106" s="8"/>
      <c r="D106" s="8"/>
      <c r="E106" s="88"/>
      <c r="F106" s="84"/>
      <c r="G106" s="9"/>
      <c r="H106" s="10"/>
      <c r="I106" s="9"/>
      <c r="J106" s="10"/>
    </row>
    <row r="107" spans="1:10" x14ac:dyDescent="0.2">
      <c r="A107" s="83"/>
      <c r="B107" s="90"/>
      <c r="C107" s="8"/>
      <c r="D107" s="8"/>
      <c r="E107" s="88"/>
      <c r="F107" s="84"/>
      <c r="G107" s="9"/>
      <c r="H107" s="10"/>
      <c r="I107" s="9"/>
      <c r="J107" s="10"/>
    </row>
    <row r="108" spans="1:10" x14ac:dyDescent="0.2">
      <c r="A108" s="83"/>
      <c r="B108" s="90"/>
      <c r="C108" s="8"/>
      <c r="D108" s="8"/>
      <c r="E108" s="88"/>
      <c r="F108" s="84"/>
      <c r="G108" s="9"/>
      <c r="H108" s="10"/>
      <c r="I108" s="9"/>
      <c r="J108" s="10"/>
    </row>
    <row r="109" spans="1:10" x14ac:dyDescent="0.2">
      <c r="A109" s="83"/>
      <c r="B109" s="90"/>
      <c r="C109" s="8"/>
      <c r="D109" s="8"/>
      <c r="E109" s="88"/>
      <c r="F109" s="84"/>
      <c r="G109" s="9"/>
      <c r="H109" s="10"/>
      <c r="I109" s="9"/>
      <c r="J109" s="10"/>
    </row>
    <row r="110" spans="1:10" x14ac:dyDescent="0.2">
      <c r="A110" s="83"/>
      <c r="B110" s="90"/>
      <c r="C110" s="8"/>
      <c r="D110" s="8"/>
      <c r="E110" s="88"/>
      <c r="F110" s="84"/>
      <c r="G110" s="9"/>
      <c r="H110" s="10"/>
      <c r="I110" s="9"/>
      <c r="J110" s="10"/>
    </row>
    <row r="111" spans="1:10" x14ac:dyDescent="0.2">
      <c r="A111" s="83"/>
      <c r="B111" s="90"/>
      <c r="C111" s="8"/>
      <c r="D111" s="8"/>
      <c r="E111" s="88"/>
      <c r="F111" s="84"/>
      <c r="G111" s="9"/>
      <c r="H111" s="10"/>
      <c r="I111" s="9"/>
      <c r="J111" s="10"/>
    </row>
    <row r="112" spans="1:10" x14ac:dyDescent="0.2">
      <c r="A112" s="83"/>
      <c r="B112" s="90"/>
      <c r="C112" s="8"/>
      <c r="D112" s="8"/>
      <c r="E112" s="88"/>
      <c r="F112" s="84"/>
      <c r="G112" s="9"/>
      <c r="H112" s="10"/>
      <c r="I112" s="9"/>
      <c r="J112" s="10"/>
    </row>
    <row r="113" spans="1:10" x14ac:dyDescent="0.2">
      <c r="A113" s="83"/>
      <c r="B113" s="90"/>
      <c r="C113" s="8"/>
      <c r="D113" s="8"/>
      <c r="E113" s="88"/>
      <c r="F113" s="84"/>
      <c r="G113" s="9"/>
      <c r="H113" s="10"/>
      <c r="I113" s="9"/>
      <c r="J113" s="10"/>
    </row>
    <row r="114" spans="1:10" x14ac:dyDescent="0.2">
      <c r="A114" s="83"/>
      <c r="B114" s="90"/>
      <c r="C114" s="8"/>
      <c r="D114" s="8"/>
      <c r="E114" s="88"/>
      <c r="F114" s="84"/>
      <c r="G114" s="9"/>
      <c r="H114" s="10"/>
      <c r="I114" s="9"/>
      <c r="J114" s="10"/>
    </row>
    <row r="115" spans="1:10" x14ac:dyDescent="0.2">
      <c r="A115" s="83"/>
      <c r="B115" s="90"/>
      <c r="C115" s="8"/>
      <c r="D115" s="8"/>
      <c r="E115" s="88"/>
      <c r="F115" s="84"/>
      <c r="G115" s="9"/>
      <c r="H115" s="10"/>
      <c r="I115" s="9"/>
      <c r="J115" s="10"/>
    </row>
    <row r="116" spans="1:10" x14ac:dyDescent="0.2">
      <c r="A116" s="83"/>
      <c r="B116" s="90"/>
      <c r="C116" s="8"/>
      <c r="D116" s="8"/>
      <c r="E116" s="88"/>
      <c r="F116" s="84"/>
      <c r="G116" s="9"/>
      <c r="H116" s="10"/>
      <c r="I116" s="9"/>
      <c r="J116" s="10"/>
    </row>
    <row r="117" spans="1:10" x14ac:dyDescent="0.2">
      <c r="A117" s="83"/>
      <c r="B117" s="90"/>
      <c r="C117" s="8"/>
      <c r="D117" s="8"/>
      <c r="E117" s="88"/>
      <c r="F117" s="84"/>
      <c r="G117" s="9"/>
      <c r="H117" s="10"/>
      <c r="I117" s="9"/>
      <c r="J117" s="10"/>
    </row>
    <row r="118" spans="1:10" x14ac:dyDescent="0.2">
      <c r="A118" s="83"/>
      <c r="B118" s="90"/>
      <c r="C118" s="8"/>
      <c r="D118" s="8"/>
      <c r="E118" s="88"/>
      <c r="F118" s="84"/>
      <c r="G118" s="9"/>
      <c r="H118" s="10"/>
      <c r="I118" s="9"/>
      <c r="J118" s="10"/>
    </row>
    <row r="119" spans="1:10" x14ac:dyDescent="0.2">
      <c r="A119" s="83"/>
      <c r="B119" s="90"/>
      <c r="C119" s="8"/>
      <c r="D119" s="8"/>
      <c r="E119" s="88"/>
      <c r="F119" s="84"/>
      <c r="G119" s="9"/>
      <c r="H119" s="10"/>
      <c r="I119" s="9"/>
      <c r="J119" s="10"/>
    </row>
    <row r="120" spans="1:10" x14ac:dyDescent="0.2">
      <c r="A120" s="83"/>
      <c r="B120" s="90"/>
      <c r="C120" s="8"/>
      <c r="D120" s="8"/>
      <c r="E120" s="88"/>
      <c r="F120" s="84"/>
      <c r="G120" s="9"/>
      <c r="H120" s="10"/>
      <c r="I120" s="9"/>
      <c r="J120" s="10"/>
    </row>
    <row r="121" spans="1:10" x14ac:dyDescent="0.2">
      <c r="A121" s="83"/>
      <c r="B121" s="90"/>
      <c r="C121" s="8"/>
      <c r="D121" s="8"/>
      <c r="E121" s="88"/>
      <c r="F121" s="84"/>
      <c r="G121" s="9"/>
      <c r="H121" s="10"/>
      <c r="I121" s="9"/>
      <c r="J121" s="10"/>
    </row>
    <row r="122" spans="1:10" x14ac:dyDescent="0.2">
      <c r="A122" s="83"/>
      <c r="B122" s="90"/>
      <c r="C122" s="8"/>
      <c r="D122" s="8"/>
      <c r="E122" s="88"/>
      <c r="F122" s="84"/>
      <c r="G122" s="9"/>
      <c r="H122" s="10"/>
      <c r="I122" s="9"/>
      <c r="J122" s="10"/>
    </row>
    <row r="123" spans="1:10" x14ac:dyDescent="0.2">
      <c r="A123" s="83"/>
      <c r="B123" s="90"/>
      <c r="C123" s="8"/>
      <c r="D123" s="8"/>
      <c r="E123" s="88"/>
      <c r="F123" s="84"/>
      <c r="G123" s="9"/>
      <c r="H123" s="10"/>
      <c r="I123" s="9"/>
      <c r="J123" s="10"/>
    </row>
    <row r="124" spans="1:10" x14ac:dyDescent="0.2">
      <c r="A124" s="83"/>
      <c r="B124" s="90"/>
      <c r="C124" s="8"/>
      <c r="D124" s="8"/>
      <c r="E124" s="88"/>
      <c r="F124" s="84"/>
      <c r="G124" s="9"/>
      <c r="H124" s="10"/>
      <c r="I124" s="9"/>
      <c r="J124" s="10"/>
    </row>
    <row r="125" spans="1:10" x14ac:dyDescent="0.2">
      <c r="A125" s="83"/>
      <c r="B125" s="90"/>
      <c r="C125" s="8"/>
      <c r="D125" s="8"/>
      <c r="E125" s="88"/>
      <c r="F125" s="84"/>
      <c r="G125" s="9"/>
      <c r="H125" s="10"/>
      <c r="I125" s="9"/>
      <c r="J125" s="10"/>
    </row>
    <row r="126" spans="1:10" x14ac:dyDescent="0.2">
      <c r="A126" s="83"/>
      <c r="B126" s="90"/>
      <c r="C126" s="8"/>
      <c r="D126" s="8"/>
      <c r="E126" s="88"/>
      <c r="F126" s="84"/>
      <c r="G126" s="9"/>
      <c r="H126" s="10"/>
      <c r="I126" s="9"/>
      <c r="J126" s="10"/>
    </row>
    <row r="127" spans="1:10" x14ac:dyDescent="0.2">
      <c r="A127" s="83"/>
      <c r="B127" s="90"/>
      <c r="C127" s="8"/>
      <c r="D127" s="8"/>
      <c r="E127" s="88"/>
      <c r="F127" s="84"/>
      <c r="G127" s="9"/>
      <c r="H127" s="10"/>
      <c r="I127" s="9"/>
      <c r="J127" s="10"/>
    </row>
    <row r="128" spans="1:10" x14ac:dyDescent="0.2">
      <c r="A128" s="83"/>
      <c r="B128" s="90"/>
      <c r="C128" s="8"/>
      <c r="D128" s="8"/>
      <c r="E128" s="88"/>
      <c r="F128" s="84"/>
      <c r="G128" s="9"/>
      <c r="H128" s="10"/>
      <c r="I128" s="9"/>
      <c r="J128" s="10"/>
    </row>
    <row r="129" spans="1:10" x14ac:dyDescent="0.2">
      <c r="A129" s="83"/>
      <c r="B129" s="90"/>
      <c r="C129" s="8"/>
      <c r="D129" s="8"/>
      <c r="E129" s="88"/>
      <c r="F129" s="84"/>
      <c r="G129" s="9"/>
      <c r="H129" s="10"/>
      <c r="I129" s="9"/>
      <c r="J129" s="10"/>
    </row>
    <row r="130" spans="1:10" x14ac:dyDescent="0.2">
      <c r="A130" s="83"/>
      <c r="B130" s="90"/>
      <c r="C130" s="8"/>
      <c r="D130" s="8"/>
      <c r="E130" s="88"/>
      <c r="F130" s="84"/>
      <c r="G130" s="9"/>
      <c r="H130" s="10"/>
      <c r="I130" s="9"/>
      <c r="J130" s="10"/>
    </row>
    <row r="131" spans="1:10" x14ac:dyDescent="0.2">
      <c r="A131" s="83"/>
      <c r="B131" s="90"/>
      <c r="C131" s="8"/>
      <c r="D131" s="8"/>
      <c r="E131" s="88"/>
      <c r="F131" s="84"/>
      <c r="G131" s="9"/>
      <c r="H131" s="10"/>
      <c r="I131" s="9"/>
      <c r="J131" s="10"/>
    </row>
    <row r="132" spans="1:10" x14ac:dyDescent="0.2">
      <c r="A132" s="83"/>
      <c r="B132" s="90"/>
      <c r="C132" s="8"/>
      <c r="D132" s="8"/>
      <c r="E132" s="88"/>
      <c r="F132" s="84"/>
      <c r="G132" s="9"/>
      <c r="H132" s="10"/>
      <c r="I132" s="9"/>
      <c r="J132" s="10"/>
    </row>
    <row r="133" spans="1:10" x14ac:dyDescent="0.2">
      <c r="A133" s="83"/>
      <c r="B133" s="90"/>
      <c r="C133" s="8"/>
      <c r="D133" s="8"/>
      <c r="E133" s="88"/>
      <c r="F133" s="84"/>
      <c r="G133" s="9"/>
      <c r="H133" s="10"/>
      <c r="I133" s="9"/>
      <c r="J133" s="10"/>
    </row>
    <row r="134" spans="1:10" x14ac:dyDescent="0.2">
      <c r="A134" s="83"/>
      <c r="B134" s="90"/>
      <c r="C134" s="8"/>
      <c r="D134" s="8"/>
      <c r="E134" s="88"/>
      <c r="F134" s="84"/>
      <c r="G134" s="9"/>
      <c r="H134" s="10"/>
      <c r="I134" s="9"/>
      <c r="J134" s="10"/>
    </row>
    <row r="135" spans="1:10" x14ac:dyDescent="0.2">
      <c r="A135" s="83"/>
      <c r="B135" s="90"/>
      <c r="C135" s="8"/>
      <c r="D135" s="8"/>
      <c r="E135" s="88"/>
      <c r="F135" s="84"/>
      <c r="G135" s="9"/>
      <c r="H135" s="10"/>
      <c r="I135" s="9"/>
      <c r="J135" s="10"/>
    </row>
    <row r="136" spans="1:10" x14ac:dyDescent="0.2">
      <c r="A136" s="83"/>
      <c r="B136" s="90"/>
      <c r="C136" s="8"/>
      <c r="D136" s="8"/>
      <c r="E136" s="88"/>
      <c r="F136" s="84"/>
      <c r="G136" s="9"/>
      <c r="H136" s="10"/>
      <c r="I136" s="9"/>
      <c r="J136" s="10"/>
    </row>
    <row r="137" spans="1:10" x14ac:dyDescent="0.2">
      <c r="A137" s="83"/>
      <c r="B137" s="90"/>
      <c r="C137" s="8"/>
      <c r="D137" s="8"/>
      <c r="E137" s="88"/>
      <c r="F137" s="84"/>
      <c r="G137" s="9"/>
      <c r="H137" s="10"/>
      <c r="I137" s="9"/>
      <c r="J137" s="10"/>
    </row>
    <row r="138" spans="1:10" x14ac:dyDescent="0.2">
      <c r="A138" s="83"/>
      <c r="B138" s="90"/>
      <c r="C138" s="8"/>
      <c r="D138" s="8"/>
      <c r="E138" s="88"/>
      <c r="F138" s="84"/>
      <c r="G138" s="9"/>
      <c r="H138" s="10"/>
      <c r="I138" s="9"/>
      <c r="J138" s="10"/>
    </row>
    <row r="139" spans="1:10" x14ac:dyDescent="0.2">
      <c r="A139" s="83"/>
      <c r="B139" s="90"/>
      <c r="C139" s="8"/>
      <c r="D139" s="8"/>
      <c r="E139" s="88"/>
      <c r="F139" s="84"/>
      <c r="G139" s="9"/>
      <c r="H139" s="10"/>
      <c r="I139" s="9"/>
      <c r="J139" s="10"/>
    </row>
    <row r="140" spans="1:10" x14ac:dyDescent="0.2">
      <c r="A140" s="83"/>
      <c r="B140" s="90"/>
      <c r="C140" s="8"/>
      <c r="D140" s="8"/>
      <c r="E140" s="88"/>
      <c r="F140" s="84"/>
      <c r="G140" s="9"/>
      <c r="H140" s="10"/>
      <c r="I140" s="9"/>
      <c r="J140" s="10"/>
    </row>
    <row r="141" spans="1:10" x14ac:dyDescent="0.2">
      <c r="A141" s="83"/>
      <c r="B141" s="90"/>
      <c r="C141" s="8"/>
      <c r="D141" s="8"/>
      <c r="E141" s="88"/>
      <c r="F141" s="84"/>
      <c r="G141" s="9"/>
      <c r="H141" s="10"/>
      <c r="I141" s="9"/>
      <c r="J141" s="10"/>
    </row>
    <row r="142" spans="1:10" x14ac:dyDescent="0.2">
      <c r="A142" s="83"/>
      <c r="B142" s="90"/>
      <c r="C142" s="8"/>
      <c r="D142" s="8"/>
      <c r="E142" s="88"/>
      <c r="F142" s="84"/>
      <c r="G142" s="9"/>
      <c r="H142" s="10"/>
      <c r="I142" s="9"/>
      <c r="J142" s="10"/>
    </row>
    <row r="143" spans="1:10" x14ac:dyDescent="0.2">
      <c r="A143" s="83"/>
      <c r="B143" s="90"/>
      <c r="C143" s="8"/>
      <c r="D143" s="8"/>
      <c r="E143" s="88"/>
      <c r="F143" s="84"/>
      <c r="G143" s="9"/>
      <c r="H143" s="10"/>
      <c r="I143" s="9"/>
      <c r="J143" s="10"/>
    </row>
    <row r="144" spans="1:10" ht="17.25" x14ac:dyDescent="0.25">
      <c r="A144" s="85"/>
      <c r="B144" s="91"/>
      <c r="C144" s="86"/>
      <c r="D144" s="86"/>
      <c r="E144" s="86"/>
      <c r="F144" s="86"/>
      <c r="G144" s="86"/>
      <c r="H144" s="87"/>
      <c r="I144" s="86"/>
      <c r="J144" s="87"/>
    </row>
    <row r="145" spans="1:10" x14ac:dyDescent="0.2">
      <c r="A145" s="83"/>
      <c r="B145" s="90"/>
      <c r="C145" s="8"/>
      <c r="D145" s="8"/>
      <c r="E145" s="88"/>
      <c r="F145" s="84"/>
      <c r="G145" s="9"/>
      <c r="H145" s="10"/>
      <c r="I145" s="9"/>
      <c r="J145" s="10"/>
    </row>
    <row r="146" spans="1:10" x14ac:dyDescent="0.2">
      <c r="A146" s="83"/>
      <c r="B146" s="90"/>
      <c r="C146" s="8"/>
      <c r="D146" s="8"/>
      <c r="E146" s="88"/>
      <c r="F146" s="84"/>
      <c r="G146" s="9"/>
      <c r="H146" s="10"/>
      <c r="I146" s="9"/>
      <c r="J146" s="10"/>
    </row>
    <row r="147" spans="1:10" x14ac:dyDescent="0.2">
      <c r="A147" s="83"/>
      <c r="B147" s="90"/>
      <c r="C147" s="8"/>
      <c r="D147" s="8"/>
      <c r="E147" s="88"/>
      <c r="F147" s="84"/>
      <c r="G147" s="9"/>
      <c r="H147" s="10"/>
      <c r="I147" s="9"/>
      <c r="J147" s="10"/>
    </row>
    <row r="148" spans="1:10" x14ac:dyDescent="0.2">
      <c r="A148" s="83"/>
      <c r="B148" s="90"/>
      <c r="C148" s="8"/>
      <c r="D148" s="8"/>
      <c r="E148" s="88"/>
      <c r="F148" s="84"/>
      <c r="G148" s="9"/>
      <c r="H148" s="10"/>
      <c r="I148" s="9"/>
      <c r="J148" s="10"/>
    </row>
    <row r="149" spans="1:10" x14ac:dyDescent="0.2">
      <c r="A149" s="83"/>
      <c r="B149" s="90"/>
      <c r="C149" s="8"/>
      <c r="D149" s="8"/>
      <c r="E149" s="88"/>
      <c r="F149" s="84"/>
      <c r="G149" s="9"/>
      <c r="H149" s="10"/>
      <c r="I149" s="9"/>
      <c r="J149" s="10"/>
    </row>
    <row r="150" spans="1:10" x14ac:dyDescent="0.2">
      <c r="A150" s="83"/>
      <c r="B150" s="90"/>
      <c r="C150" s="8"/>
      <c r="D150" s="8"/>
      <c r="E150" s="88"/>
      <c r="F150" s="84"/>
      <c r="G150" s="9"/>
      <c r="H150" s="10"/>
      <c r="I150" s="9"/>
      <c r="J150" s="10"/>
    </row>
    <row r="151" spans="1:10" x14ac:dyDescent="0.2">
      <c r="A151" s="83"/>
      <c r="B151" s="90"/>
      <c r="C151" s="8"/>
      <c r="D151" s="8"/>
      <c r="E151" s="88"/>
      <c r="F151" s="84"/>
      <c r="G151" s="9"/>
      <c r="H151" s="10"/>
      <c r="I151" s="9"/>
      <c r="J151" s="10"/>
    </row>
    <row r="152" spans="1:10" x14ac:dyDescent="0.2">
      <c r="A152" s="83"/>
      <c r="B152" s="90"/>
      <c r="C152" s="8"/>
      <c r="D152" s="8"/>
      <c r="E152" s="88"/>
      <c r="F152" s="84"/>
      <c r="G152" s="9"/>
      <c r="H152" s="10"/>
      <c r="I152" s="9"/>
      <c r="J152" s="10"/>
    </row>
    <row r="153" spans="1:10" x14ac:dyDescent="0.2">
      <c r="A153" s="83"/>
      <c r="B153" s="90"/>
      <c r="C153" s="8"/>
      <c r="D153" s="8"/>
      <c r="E153" s="88"/>
      <c r="F153" s="84"/>
      <c r="G153" s="9"/>
      <c r="H153" s="10"/>
      <c r="I153" s="9"/>
      <c r="J153" s="10"/>
    </row>
    <row r="154" spans="1:10" x14ac:dyDescent="0.2">
      <c r="A154" s="83"/>
      <c r="B154" s="90"/>
      <c r="C154" s="8"/>
      <c r="D154" s="8"/>
      <c r="E154" s="88"/>
      <c r="F154" s="84"/>
      <c r="G154" s="9"/>
      <c r="H154" s="10"/>
      <c r="I154" s="9"/>
      <c r="J154" s="10"/>
    </row>
    <row r="155" spans="1:10" x14ac:dyDescent="0.2">
      <c r="A155" s="83"/>
      <c r="B155" s="90"/>
      <c r="C155" s="8"/>
      <c r="D155" s="8"/>
      <c r="E155" s="88"/>
      <c r="F155" s="84"/>
      <c r="G155" s="9"/>
      <c r="H155" s="10"/>
      <c r="I155" s="9"/>
      <c r="J155" s="10"/>
    </row>
    <row r="156" spans="1:10" x14ac:dyDescent="0.2">
      <c r="A156" s="83"/>
      <c r="B156" s="90"/>
      <c r="C156" s="8"/>
      <c r="D156" s="8"/>
      <c r="E156" s="88"/>
      <c r="F156" s="84"/>
      <c r="G156" s="9"/>
      <c r="H156" s="10"/>
      <c r="I156" s="9"/>
      <c r="J156" s="10"/>
    </row>
    <row r="157" spans="1:10" x14ac:dyDescent="0.2">
      <c r="A157" s="83"/>
      <c r="B157" s="90"/>
      <c r="C157" s="8"/>
      <c r="D157" s="8"/>
      <c r="E157" s="88"/>
      <c r="F157" s="84"/>
      <c r="G157" s="9"/>
      <c r="H157" s="10"/>
      <c r="I157" s="9"/>
      <c r="J157" s="10"/>
    </row>
    <row r="158" spans="1:10" x14ac:dyDescent="0.2">
      <c r="A158" s="83"/>
      <c r="B158" s="90"/>
      <c r="C158" s="8"/>
      <c r="D158" s="8"/>
      <c r="E158" s="88"/>
      <c r="F158" s="84"/>
      <c r="G158" s="9"/>
      <c r="H158" s="10"/>
      <c r="I158" s="9"/>
      <c r="J158" s="10"/>
    </row>
    <row r="159" spans="1:10" x14ac:dyDescent="0.2">
      <c r="A159" s="83"/>
      <c r="B159" s="90"/>
      <c r="C159" s="8"/>
      <c r="D159" s="8"/>
      <c r="E159" s="88"/>
      <c r="F159" s="84"/>
      <c r="G159" s="9"/>
      <c r="H159" s="10"/>
      <c r="I159" s="9"/>
      <c r="J159" s="10"/>
    </row>
    <row r="160" spans="1:10" x14ac:dyDescent="0.2">
      <c r="A160" s="83"/>
      <c r="B160" s="90"/>
      <c r="C160" s="8"/>
      <c r="D160" s="8"/>
      <c r="E160" s="88"/>
      <c r="F160" s="84"/>
      <c r="G160" s="9"/>
      <c r="H160" s="10"/>
      <c r="I160" s="9"/>
      <c r="J160" s="10"/>
    </row>
    <row r="161" spans="1:10" x14ac:dyDescent="0.2">
      <c r="A161" s="83"/>
      <c r="B161" s="90"/>
      <c r="C161" s="8"/>
      <c r="D161" s="8"/>
      <c r="E161" s="88"/>
      <c r="F161" s="84"/>
      <c r="G161" s="9"/>
      <c r="H161" s="10"/>
      <c r="I161" s="9"/>
      <c r="J161" s="10"/>
    </row>
    <row r="162" spans="1:10" x14ac:dyDescent="0.2">
      <c r="A162" s="83"/>
      <c r="B162" s="90"/>
      <c r="C162" s="8"/>
      <c r="D162" s="8"/>
      <c r="E162" s="88"/>
      <c r="F162" s="84"/>
      <c r="G162" s="9"/>
      <c r="H162" s="10"/>
      <c r="I162" s="9"/>
      <c r="J162" s="10"/>
    </row>
    <row r="163" spans="1:10" x14ac:dyDescent="0.2">
      <c r="A163" s="83"/>
      <c r="B163" s="90"/>
      <c r="C163" s="8"/>
      <c r="D163" s="8"/>
      <c r="E163" s="88"/>
      <c r="F163" s="84"/>
      <c r="G163" s="9"/>
      <c r="H163" s="10"/>
      <c r="I163" s="9"/>
      <c r="J163" s="10"/>
    </row>
    <row r="164" spans="1:10" x14ac:dyDescent="0.2">
      <c r="A164" s="83"/>
      <c r="B164" s="90"/>
      <c r="C164" s="8"/>
      <c r="D164" s="8"/>
      <c r="E164" s="88"/>
      <c r="F164" s="84"/>
      <c r="G164" s="9"/>
      <c r="H164" s="10"/>
      <c r="I164" s="9"/>
      <c r="J164" s="10"/>
    </row>
    <row r="165" spans="1:10" x14ac:dyDescent="0.2">
      <c r="A165" s="83"/>
      <c r="B165" s="90"/>
      <c r="C165" s="8"/>
      <c r="D165" s="8"/>
      <c r="E165" s="88"/>
      <c r="F165" s="84"/>
      <c r="G165" s="9"/>
      <c r="H165" s="10"/>
      <c r="I165" s="9"/>
      <c r="J165" s="10"/>
    </row>
    <row r="166" spans="1:10" x14ac:dyDescent="0.2">
      <c r="A166" s="83"/>
      <c r="B166" s="90"/>
      <c r="C166" s="8"/>
      <c r="D166" s="8"/>
      <c r="E166" s="88"/>
      <c r="F166" s="84"/>
      <c r="G166" s="9"/>
      <c r="H166" s="10"/>
      <c r="I166" s="9"/>
      <c r="J166" s="10"/>
    </row>
    <row r="167" spans="1:10" x14ac:dyDescent="0.2">
      <c r="A167" s="83"/>
      <c r="B167" s="90"/>
      <c r="C167" s="8"/>
      <c r="D167" s="8"/>
      <c r="E167" s="88"/>
      <c r="F167" s="84"/>
      <c r="G167" s="9"/>
      <c r="H167" s="10"/>
      <c r="I167" s="9"/>
      <c r="J167" s="10"/>
    </row>
    <row r="168" spans="1:10" x14ac:dyDescent="0.2">
      <c r="A168" s="83"/>
      <c r="B168" s="90"/>
      <c r="C168" s="8"/>
      <c r="D168" s="8"/>
      <c r="E168" s="88"/>
      <c r="F168" s="84"/>
      <c r="G168" s="9"/>
      <c r="H168" s="10"/>
      <c r="I168" s="9"/>
      <c r="J168" s="10"/>
    </row>
    <row r="169" spans="1:10" x14ac:dyDescent="0.2">
      <c r="A169" s="83"/>
      <c r="B169" s="90"/>
      <c r="C169" s="8"/>
      <c r="D169" s="8"/>
      <c r="E169" s="88"/>
      <c r="F169" s="84"/>
      <c r="G169" s="9"/>
      <c r="H169" s="10"/>
      <c r="I169" s="9"/>
      <c r="J169" s="10"/>
    </row>
    <row r="170" spans="1:10" x14ac:dyDescent="0.2">
      <c r="A170" s="83"/>
      <c r="B170" s="90"/>
      <c r="C170" s="8"/>
      <c r="D170" s="8"/>
      <c r="E170" s="88"/>
      <c r="F170" s="84"/>
      <c r="G170" s="9"/>
      <c r="H170" s="10"/>
      <c r="I170" s="9"/>
      <c r="J170" s="10"/>
    </row>
    <row r="171" spans="1:10" x14ac:dyDescent="0.2">
      <c r="A171" s="83"/>
      <c r="B171" s="90"/>
      <c r="C171" s="8"/>
      <c r="D171" s="8"/>
      <c r="E171" s="88"/>
      <c r="F171" s="84"/>
      <c r="G171" s="9"/>
      <c r="H171" s="10"/>
      <c r="I171" s="9"/>
      <c r="J171" s="10"/>
    </row>
    <row r="172" spans="1:10" x14ac:dyDescent="0.2">
      <c r="A172" s="83"/>
      <c r="B172" s="90"/>
      <c r="C172" s="8"/>
      <c r="D172" s="8"/>
      <c r="E172" s="88"/>
      <c r="F172" s="84"/>
      <c r="G172" s="9"/>
      <c r="H172" s="10"/>
      <c r="I172" s="9"/>
      <c r="J172" s="10"/>
    </row>
    <row r="173" spans="1:10" x14ac:dyDescent="0.2">
      <c r="A173" s="83"/>
      <c r="B173" s="90"/>
      <c r="C173" s="8"/>
      <c r="D173" s="8"/>
      <c r="E173" s="88"/>
      <c r="F173" s="84"/>
      <c r="G173" s="9"/>
      <c r="H173" s="10"/>
      <c r="I173" s="9"/>
      <c r="J173" s="10"/>
    </row>
    <row r="174" spans="1:10" x14ac:dyDescent="0.2">
      <c r="A174" s="83"/>
      <c r="B174" s="90"/>
      <c r="C174" s="8"/>
      <c r="D174" s="8"/>
      <c r="E174" s="88"/>
      <c r="F174" s="84"/>
      <c r="G174" s="9"/>
      <c r="H174" s="10"/>
      <c r="I174" s="9"/>
      <c r="J174" s="10"/>
    </row>
    <row r="175" spans="1:10" x14ac:dyDescent="0.2">
      <c r="A175" s="83"/>
      <c r="B175" s="90"/>
      <c r="C175" s="8"/>
      <c r="D175" s="8"/>
      <c r="E175" s="88"/>
      <c r="F175" s="84"/>
      <c r="G175" s="9"/>
      <c r="H175" s="10"/>
      <c r="I175" s="9"/>
      <c r="J175" s="10"/>
    </row>
    <row r="176" spans="1:10" x14ac:dyDescent="0.2">
      <c r="A176" s="83"/>
      <c r="B176" s="90"/>
      <c r="C176" s="8"/>
      <c r="D176" s="8"/>
      <c r="E176" s="88"/>
      <c r="F176" s="84"/>
      <c r="G176" s="9"/>
      <c r="H176" s="10"/>
      <c r="I176" s="9"/>
      <c r="J176" s="10"/>
    </row>
    <row r="177" spans="1:10" x14ac:dyDescent="0.2">
      <c r="A177" s="83"/>
      <c r="B177" s="90"/>
      <c r="C177" s="8"/>
      <c r="D177" s="8"/>
      <c r="E177" s="88"/>
      <c r="F177" s="84"/>
      <c r="G177" s="9"/>
      <c r="H177" s="10"/>
      <c r="I177" s="9"/>
      <c r="J177" s="10"/>
    </row>
    <row r="178" spans="1:10" x14ac:dyDescent="0.2">
      <c r="A178" s="83"/>
      <c r="B178" s="90"/>
      <c r="C178" s="8"/>
      <c r="D178" s="8"/>
      <c r="E178" s="88"/>
      <c r="F178" s="84"/>
      <c r="G178" s="9"/>
      <c r="H178" s="10"/>
      <c r="I178" s="9"/>
      <c r="J178" s="10"/>
    </row>
    <row r="179" spans="1:10" x14ac:dyDescent="0.2">
      <c r="A179" s="83"/>
      <c r="B179" s="90"/>
      <c r="C179" s="8"/>
      <c r="D179" s="8"/>
      <c r="E179" s="88"/>
      <c r="F179" s="84"/>
      <c r="G179" s="9"/>
      <c r="H179" s="10"/>
      <c r="I179" s="9"/>
      <c r="J179" s="10"/>
    </row>
    <row r="180" spans="1:10" x14ac:dyDescent="0.2">
      <c r="A180" s="83"/>
      <c r="B180" s="90"/>
      <c r="C180" s="8"/>
      <c r="D180" s="8"/>
      <c r="E180" s="88"/>
      <c r="F180" s="84"/>
      <c r="G180" s="9"/>
      <c r="H180" s="10"/>
      <c r="I180" s="9"/>
      <c r="J180" s="10"/>
    </row>
    <row r="181" spans="1:10" x14ac:dyDescent="0.2">
      <c r="A181" s="83"/>
      <c r="B181" s="90"/>
      <c r="C181" s="8"/>
      <c r="D181" s="8"/>
      <c r="E181" s="88"/>
      <c r="F181" s="84"/>
      <c r="G181" s="9"/>
      <c r="H181" s="10"/>
      <c r="I181" s="9"/>
      <c r="J181" s="10"/>
    </row>
    <row r="182" spans="1:10" x14ac:dyDescent="0.2">
      <c r="A182" s="83"/>
      <c r="B182" s="90"/>
      <c r="C182" s="8"/>
      <c r="D182" s="8"/>
      <c r="E182" s="88"/>
      <c r="F182" s="84"/>
      <c r="G182" s="9"/>
      <c r="H182" s="10"/>
      <c r="I182" s="9"/>
      <c r="J182" s="10"/>
    </row>
    <row r="183" spans="1:10" x14ac:dyDescent="0.2">
      <c r="A183" s="83"/>
      <c r="B183" s="90"/>
      <c r="C183" s="8"/>
      <c r="D183" s="8"/>
      <c r="E183" s="88"/>
      <c r="F183" s="84"/>
      <c r="G183" s="9"/>
      <c r="H183" s="10"/>
      <c r="I183" s="9"/>
      <c r="J183" s="10"/>
    </row>
    <row r="184" spans="1:10" x14ac:dyDescent="0.2">
      <c r="A184" s="83"/>
      <c r="B184" s="90"/>
      <c r="C184" s="8"/>
      <c r="D184" s="8"/>
      <c r="E184" s="88"/>
      <c r="F184" s="84"/>
      <c r="G184" s="9"/>
      <c r="H184" s="10"/>
      <c r="I184" s="9"/>
      <c r="J184" s="10"/>
    </row>
    <row r="185" spans="1:10" x14ac:dyDescent="0.2">
      <c r="A185" s="83"/>
      <c r="B185" s="90"/>
      <c r="C185" s="8"/>
      <c r="D185" s="8"/>
      <c r="E185" s="88"/>
      <c r="F185" s="84"/>
      <c r="G185" s="9"/>
      <c r="H185" s="10"/>
      <c r="I185" s="9"/>
      <c r="J185" s="10"/>
    </row>
    <row r="186" spans="1:10" x14ac:dyDescent="0.2">
      <c r="A186" s="83"/>
      <c r="B186" s="90"/>
      <c r="C186" s="8"/>
      <c r="D186" s="8"/>
      <c r="E186" s="88"/>
      <c r="F186" s="84"/>
      <c r="G186" s="9"/>
      <c r="H186" s="10"/>
      <c r="I186" s="9"/>
      <c r="J186" s="10"/>
    </row>
    <row r="187" spans="1:10" x14ac:dyDescent="0.2">
      <c r="A187" s="83"/>
      <c r="B187" s="90"/>
      <c r="C187" s="8"/>
      <c r="D187" s="8"/>
      <c r="E187" s="88"/>
      <c r="F187" s="84"/>
      <c r="G187" s="9"/>
      <c r="H187" s="10"/>
      <c r="I187" s="9"/>
      <c r="J187" s="10"/>
    </row>
    <row r="188" spans="1:10" x14ac:dyDescent="0.2">
      <c r="A188" s="83"/>
      <c r="B188" s="90"/>
      <c r="C188" s="8"/>
      <c r="D188" s="8"/>
      <c r="E188" s="88"/>
      <c r="F188" s="84"/>
      <c r="G188" s="9"/>
      <c r="H188" s="10"/>
      <c r="I188" s="9"/>
      <c r="J188" s="10"/>
    </row>
    <row r="189" spans="1:10" x14ac:dyDescent="0.2">
      <c r="A189" s="83"/>
      <c r="B189" s="90"/>
      <c r="C189" s="8"/>
      <c r="D189" s="8"/>
      <c r="E189" s="88"/>
      <c r="F189" s="84"/>
      <c r="G189" s="9"/>
      <c r="H189" s="10"/>
      <c r="I189" s="9"/>
      <c r="J189" s="10"/>
    </row>
    <row r="190" spans="1:10" ht="17.25" x14ac:dyDescent="0.25">
      <c r="A190" s="85"/>
      <c r="B190" s="91"/>
      <c r="C190" s="86"/>
      <c r="D190" s="86"/>
      <c r="E190" s="86"/>
      <c r="F190" s="86"/>
      <c r="G190" s="86"/>
      <c r="H190" s="87"/>
      <c r="I190" s="86"/>
      <c r="J190" s="87"/>
    </row>
    <row r="191" spans="1:10" x14ac:dyDescent="0.2">
      <c r="A191" s="83"/>
      <c r="B191" s="90"/>
      <c r="C191" s="8"/>
      <c r="D191" s="8"/>
      <c r="E191" s="88"/>
      <c r="F191" s="84"/>
      <c r="G191" s="9"/>
      <c r="H191" s="10"/>
      <c r="I191" s="9"/>
      <c r="J191" s="10"/>
    </row>
    <row r="192" spans="1:10" x14ac:dyDescent="0.2">
      <c r="A192" s="83"/>
      <c r="B192" s="90"/>
      <c r="C192" s="8"/>
      <c r="D192" s="8"/>
      <c r="E192" s="88"/>
      <c r="F192" s="84"/>
      <c r="G192" s="9"/>
      <c r="H192" s="10"/>
      <c r="I192" s="9"/>
      <c r="J192" s="10"/>
    </row>
    <row r="193" spans="1:10" x14ac:dyDescent="0.2">
      <c r="A193" s="83"/>
      <c r="B193" s="90"/>
      <c r="C193" s="8"/>
      <c r="D193" s="8"/>
      <c r="E193" s="88"/>
      <c r="F193" s="84"/>
      <c r="G193" s="9"/>
      <c r="H193" s="10"/>
      <c r="I193" s="9"/>
      <c r="J193" s="10"/>
    </row>
    <row r="194" spans="1:10" x14ac:dyDescent="0.2">
      <c r="A194" s="83"/>
      <c r="B194" s="90"/>
      <c r="C194" s="8"/>
      <c r="D194" s="8"/>
      <c r="E194" s="88"/>
      <c r="F194" s="84"/>
      <c r="G194" s="9"/>
      <c r="H194" s="10"/>
      <c r="I194" s="9"/>
      <c r="J194" s="10"/>
    </row>
    <row r="195" spans="1:10" x14ac:dyDescent="0.2">
      <c r="A195" s="83"/>
      <c r="B195" s="90"/>
      <c r="C195" s="8"/>
      <c r="D195" s="8"/>
      <c r="E195" s="88"/>
      <c r="F195" s="84"/>
      <c r="G195" s="9"/>
      <c r="H195" s="10"/>
      <c r="I195" s="9"/>
      <c r="J195" s="10"/>
    </row>
    <row r="196" spans="1:10" x14ac:dyDescent="0.2">
      <c r="A196" s="83"/>
      <c r="B196" s="90"/>
      <c r="C196" s="8"/>
      <c r="D196" s="8"/>
      <c r="E196" s="88"/>
      <c r="F196" s="84"/>
      <c r="G196" s="9"/>
      <c r="H196" s="10"/>
      <c r="I196" s="9"/>
      <c r="J196" s="10"/>
    </row>
    <row r="197" spans="1:10" x14ac:dyDescent="0.2">
      <c r="A197" s="83"/>
      <c r="B197" s="90"/>
      <c r="C197" s="8"/>
      <c r="D197" s="8"/>
      <c r="E197" s="88"/>
      <c r="F197" s="84"/>
      <c r="G197" s="9"/>
      <c r="H197" s="10"/>
      <c r="I197" s="9"/>
      <c r="J197" s="10"/>
    </row>
    <row r="198" spans="1:10" x14ac:dyDescent="0.2">
      <c r="A198" s="83"/>
      <c r="B198" s="90"/>
      <c r="C198" s="8"/>
      <c r="D198" s="8"/>
      <c r="E198" s="88"/>
      <c r="F198" s="84"/>
      <c r="G198" s="9"/>
      <c r="H198" s="10"/>
      <c r="I198" s="9"/>
      <c r="J198" s="10"/>
    </row>
    <row r="199" spans="1:10" x14ac:dyDescent="0.2">
      <c r="A199" s="83"/>
      <c r="B199" s="90"/>
      <c r="C199" s="8"/>
      <c r="D199" s="8"/>
      <c r="E199" s="88"/>
      <c r="F199" s="84"/>
      <c r="G199" s="9"/>
      <c r="H199" s="10"/>
      <c r="I199" s="9"/>
      <c r="J199" s="10"/>
    </row>
    <row r="200" spans="1:10" x14ac:dyDescent="0.2">
      <c r="A200" s="83"/>
      <c r="B200" s="90"/>
      <c r="C200" s="8"/>
      <c r="D200" s="8"/>
      <c r="E200" s="88"/>
      <c r="F200" s="84"/>
      <c r="G200" s="9"/>
      <c r="H200" s="10"/>
      <c r="I200" s="9"/>
      <c r="J200" s="10"/>
    </row>
    <row r="201" spans="1:10" x14ac:dyDescent="0.2">
      <c r="A201" s="83"/>
      <c r="B201" s="90"/>
      <c r="C201" s="8"/>
      <c r="D201" s="8"/>
      <c r="E201" s="88"/>
      <c r="F201" s="84"/>
      <c r="G201" s="9"/>
      <c r="H201" s="10"/>
      <c r="I201" s="9"/>
      <c r="J201" s="10"/>
    </row>
    <row r="202" spans="1:10" x14ac:dyDescent="0.2">
      <c r="A202" s="83"/>
      <c r="B202" s="90"/>
      <c r="C202" s="8"/>
      <c r="D202" s="8"/>
      <c r="E202" s="88"/>
      <c r="F202" s="84"/>
      <c r="G202" s="9"/>
      <c r="H202" s="10"/>
      <c r="I202" s="9"/>
      <c r="J202" s="10"/>
    </row>
    <row r="203" spans="1:10" x14ac:dyDescent="0.2">
      <c r="A203" s="83"/>
      <c r="B203" s="90"/>
      <c r="C203" s="8"/>
      <c r="D203" s="8"/>
      <c r="E203" s="88"/>
      <c r="F203" s="84"/>
      <c r="G203" s="9"/>
      <c r="H203" s="10"/>
      <c r="I203" s="9"/>
      <c r="J203" s="10"/>
    </row>
    <row r="204" spans="1:10" x14ac:dyDescent="0.2">
      <c r="A204" s="83"/>
      <c r="B204" s="90"/>
      <c r="C204" s="8"/>
      <c r="D204" s="8"/>
      <c r="E204" s="88"/>
      <c r="F204" s="84"/>
      <c r="G204" s="9"/>
      <c r="H204" s="10"/>
      <c r="I204" s="9"/>
      <c r="J204" s="10"/>
    </row>
    <row r="205" spans="1:10" x14ac:dyDescent="0.2">
      <c r="A205" s="83"/>
      <c r="B205" s="90"/>
      <c r="C205" s="8"/>
      <c r="D205" s="8"/>
      <c r="E205" s="88"/>
      <c r="F205" s="84"/>
      <c r="G205" s="9"/>
      <c r="H205" s="10"/>
      <c r="I205" s="9"/>
      <c r="J205" s="10"/>
    </row>
    <row r="206" spans="1:10" x14ac:dyDescent="0.2">
      <c r="A206" s="83"/>
      <c r="B206" s="90"/>
      <c r="C206" s="8"/>
      <c r="D206" s="8"/>
      <c r="E206" s="88"/>
      <c r="F206" s="84"/>
      <c r="G206" s="9"/>
      <c r="H206" s="10"/>
      <c r="I206" s="9"/>
      <c r="J206" s="10"/>
    </row>
    <row r="207" spans="1:10" x14ac:dyDescent="0.2">
      <c r="A207" s="83"/>
      <c r="B207" s="90"/>
      <c r="C207" s="8"/>
      <c r="D207" s="8"/>
      <c r="E207" s="88"/>
      <c r="F207" s="84"/>
      <c r="G207" s="9"/>
      <c r="H207" s="10"/>
      <c r="I207" s="9"/>
      <c r="J207" s="10"/>
    </row>
    <row r="208" spans="1:10" x14ac:dyDescent="0.2">
      <c r="A208" s="83"/>
      <c r="B208" s="90"/>
      <c r="C208" s="8"/>
      <c r="D208" s="8"/>
      <c r="E208" s="88"/>
      <c r="F208" s="84"/>
      <c r="G208" s="9"/>
      <c r="H208" s="10"/>
      <c r="I208" s="9"/>
      <c r="J208" s="10"/>
    </row>
    <row r="209" spans="1:10" x14ac:dyDescent="0.2">
      <c r="A209" s="83"/>
      <c r="B209" s="90"/>
      <c r="C209" s="8"/>
      <c r="D209" s="8"/>
      <c r="E209" s="88"/>
      <c r="F209" s="84"/>
      <c r="G209" s="9"/>
      <c r="H209" s="10"/>
      <c r="I209" s="9"/>
      <c r="J209" s="10"/>
    </row>
    <row r="210" spans="1:10" x14ac:dyDescent="0.2">
      <c r="A210" s="83"/>
      <c r="B210" s="90"/>
      <c r="C210" s="8"/>
      <c r="D210" s="8"/>
      <c r="E210" s="88"/>
      <c r="F210" s="84"/>
      <c r="G210" s="9"/>
      <c r="H210" s="10"/>
      <c r="I210" s="9"/>
      <c r="J210" s="10"/>
    </row>
    <row r="211" spans="1:10" x14ac:dyDescent="0.2">
      <c r="A211" s="83"/>
      <c r="B211" s="90"/>
      <c r="C211" s="8"/>
      <c r="D211" s="8"/>
      <c r="E211" s="88"/>
      <c r="F211" s="84"/>
      <c r="G211" s="9"/>
      <c r="H211" s="10"/>
      <c r="I211" s="9"/>
      <c r="J211" s="10"/>
    </row>
    <row r="212" spans="1:10" x14ac:dyDescent="0.2">
      <c r="A212" s="83"/>
      <c r="B212" s="90"/>
      <c r="C212" s="8"/>
      <c r="D212" s="8"/>
      <c r="E212" s="88"/>
      <c r="F212" s="84"/>
      <c r="G212" s="9"/>
      <c r="H212" s="10"/>
      <c r="I212" s="9"/>
      <c r="J212" s="10"/>
    </row>
    <row r="213" spans="1:10" x14ac:dyDescent="0.2">
      <c r="A213" s="83"/>
      <c r="B213" s="90"/>
      <c r="C213" s="8"/>
      <c r="D213" s="8"/>
      <c r="E213" s="88"/>
      <c r="F213" s="84"/>
      <c r="G213" s="9"/>
      <c r="H213" s="10"/>
      <c r="I213" s="9"/>
      <c r="J213" s="10"/>
    </row>
    <row r="214" spans="1:10" x14ac:dyDescent="0.2">
      <c r="A214" s="83"/>
      <c r="B214" s="90"/>
      <c r="C214" s="8"/>
      <c r="D214" s="8"/>
      <c r="E214" s="88"/>
      <c r="F214" s="84"/>
      <c r="G214" s="9"/>
      <c r="H214" s="10"/>
      <c r="I214" s="9"/>
      <c r="J214" s="10"/>
    </row>
    <row r="215" spans="1:10" x14ac:dyDescent="0.2">
      <c r="A215" s="83"/>
      <c r="B215" s="90"/>
      <c r="C215" s="8"/>
      <c r="D215" s="8"/>
      <c r="E215" s="88"/>
      <c r="F215" s="84"/>
      <c r="G215" s="9"/>
      <c r="H215" s="10"/>
      <c r="I215" s="9"/>
      <c r="J215" s="10"/>
    </row>
    <row r="216" spans="1:10" x14ac:dyDescent="0.2">
      <c r="A216" s="83"/>
      <c r="B216" s="90"/>
      <c r="C216" s="8"/>
      <c r="D216" s="8"/>
      <c r="E216" s="88"/>
      <c r="F216" s="84"/>
      <c r="G216" s="9"/>
      <c r="H216" s="10"/>
      <c r="I216" s="9"/>
      <c r="J216" s="10"/>
    </row>
    <row r="217" spans="1:10" x14ac:dyDescent="0.2">
      <c r="A217" s="83"/>
      <c r="B217" s="90"/>
      <c r="C217" s="8"/>
      <c r="D217" s="8"/>
      <c r="E217" s="88"/>
      <c r="F217" s="84"/>
      <c r="G217" s="9"/>
      <c r="H217" s="10"/>
      <c r="I217" s="9"/>
      <c r="J217" s="10"/>
    </row>
    <row r="218" spans="1:10" x14ac:dyDescent="0.2">
      <c r="A218" s="83"/>
      <c r="B218" s="90"/>
      <c r="C218" s="8"/>
      <c r="D218" s="8"/>
      <c r="E218" s="88"/>
      <c r="F218" s="84"/>
      <c r="G218" s="9"/>
      <c r="H218" s="10"/>
      <c r="I218" s="9"/>
      <c r="J218" s="10"/>
    </row>
    <row r="219" spans="1:10" x14ac:dyDescent="0.2">
      <c r="A219" s="83"/>
      <c r="B219" s="90"/>
      <c r="C219" s="8"/>
      <c r="D219" s="8"/>
      <c r="E219" s="88"/>
      <c r="F219" s="84"/>
      <c r="G219" s="9"/>
      <c r="H219" s="10"/>
      <c r="I219" s="9"/>
      <c r="J219" s="10"/>
    </row>
    <row r="220" spans="1:10" x14ac:dyDescent="0.2">
      <c r="A220" s="83"/>
      <c r="B220" s="90"/>
      <c r="C220" s="8"/>
      <c r="D220" s="8"/>
      <c r="E220" s="88"/>
      <c r="F220" s="84"/>
      <c r="G220" s="9"/>
      <c r="H220" s="10"/>
      <c r="I220" s="9"/>
      <c r="J220" s="10"/>
    </row>
    <row r="221" spans="1:10" x14ac:dyDescent="0.2">
      <c r="A221" s="83"/>
      <c r="B221" s="90"/>
      <c r="C221" s="8"/>
      <c r="D221" s="8"/>
      <c r="E221" s="88"/>
      <c r="F221" s="84"/>
      <c r="G221" s="9"/>
      <c r="H221" s="10"/>
      <c r="I221" s="9"/>
      <c r="J221" s="10"/>
    </row>
    <row r="222" spans="1:10" x14ac:dyDescent="0.2">
      <c r="A222" s="83"/>
      <c r="B222" s="90"/>
      <c r="C222" s="8"/>
      <c r="D222" s="8"/>
      <c r="E222" s="88"/>
      <c r="F222" s="84"/>
      <c r="G222" s="9"/>
      <c r="H222" s="10"/>
      <c r="I222" s="9"/>
      <c r="J222" s="10"/>
    </row>
    <row r="223" spans="1:10" x14ac:dyDescent="0.2">
      <c r="A223" s="83"/>
      <c r="B223" s="90"/>
      <c r="C223" s="8"/>
      <c r="D223" s="8"/>
      <c r="E223" s="88"/>
      <c r="F223" s="84"/>
      <c r="G223" s="9"/>
      <c r="H223" s="10"/>
      <c r="I223" s="9"/>
      <c r="J223" s="10"/>
    </row>
    <row r="224" spans="1:10" x14ac:dyDescent="0.2">
      <c r="A224" s="83"/>
      <c r="B224" s="90"/>
      <c r="C224" s="8"/>
      <c r="D224" s="8"/>
      <c r="E224" s="88"/>
      <c r="F224" s="84"/>
      <c r="G224" s="9"/>
      <c r="H224" s="10"/>
      <c r="I224" s="9"/>
      <c r="J224" s="10"/>
    </row>
    <row r="225" spans="1:10" x14ac:dyDescent="0.2">
      <c r="A225" s="83"/>
      <c r="B225" s="90"/>
      <c r="C225" s="8"/>
      <c r="D225" s="8"/>
      <c r="E225" s="88"/>
      <c r="F225" s="84"/>
      <c r="G225" s="9"/>
      <c r="H225" s="10"/>
      <c r="I225" s="9"/>
      <c r="J225" s="10"/>
    </row>
    <row r="226" spans="1:10" x14ac:dyDescent="0.2">
      <c r="A226" s="83"/>
      <c r="B226" s="90"/>
      <c r="C226" s="8"/>
      <c r="D226" s="8"/>
      <c r="E226" s="88"/>
      <c r="F226" s="84"/>
      <c r="G226" s="9"/>
      <c r="H226" s="10"/>
      <c r="I226" s="9"/>
      <c r="J226" s="10"/>
    </row>
    <row r="227" spans="1:10" x14ac:dyDescent="0.2">
      <c r="A227" s="83"/>
      <c r="B227" s="90"/>
      <c r="C227" s="8"/>
      <c r="D227" s="8"/>
      <c r="E227" s="88"/>
      <c r="F227" s="84"/>
      <c r="G227" s="9"/>
      <c r="H227" s="10"/>
      <c r="I227" s="9"/>
      <c r="J227" s="10"/>
    </row>
    <row r="228" spans="1:10" x14ac:dyDescent="0.2">
      <c r="A228" s="83"/>
      <c r="B228" s="90"/>
      <c r="C228" s="8"/>
      <c r="D228" s="8"/>
      <c r="E228" s="88"/>
      <c r="F228" s="84"/>
      <c r="G228" s="9"/>
      <c r="H228" s="10"/>
      <c r="I228" s="9"/>
      <c r="J228" s="10"/>
    </row>
    <row r="229" spans="1:10" x14ac:dyDescent="0.2">
      <c r="A229" s="83"/>
      <c r="B229" s="90"/>
      <c r="C229" s="8"/>
      <c r="D229" s="8"/>
      <c r="E229" s="88"/>
      <c r="F229" s="84"/>
      <c r="G229" s="9"/>
      <c r="H229" s="10"/>
      <c r="I229" s="9"/>
      <c r="J229" s="10"/>
    </row>
    <row r="230" spans="1:10" x14ac:dyDescent="0.2">
      <c r="A230" s="83"/>
      <c r="B230" s="90"/>
      <c r="C230" s="8"/>
      <c r="D230" s="8"/>
      <c r="E230" s="88"/>
      <c r="F230" s="84"/>
      <c r="G230" s="9"/>
      <c r="H230" s="10"/>
      <c r="I230" s="9"/>
      <c r="J230" s="10"/>
    </row>
    <row r="231" spans="1:10" x14ac:dyDescent="0.2">
      <c r="A231" s="83"/>
      <c r="B231" s="90"/>
      <c r="C231" s="8"/>
      <c r="D231" s="8"/>
      <c r="E231" s="88"/>
      <c r="F231" s="84"/>
      <c r="G231" s="9"/>
      <c r="H231" s="10"/>
      <c r="I231" s="9"/>
      <c r="J231" s="10"/>
    </row>
    <row r="232" spans="1:10" x14ac:dyDescent="0.2">
      <c r="A232" s="83"/>
      <c r="B232" s="90"/>
      <c r="C232" s="8"/>
      <c r="D232" s="8"/>
      <c r="E232" s="88"/>
      <c r="F232" s="84"/>
      <c r="G232" s="9"/>
      <c r="H232" s="10"/>
      <c r="I232" s="9"/>
      <c r="J232" s="10"/>
    </row>
    <row r="233" spans="1:10" x14ac:dyDescent="0.2">
      <c r="A233" s="83"/>
      <c r="B233" s="90"/>
      <c r="C233" s="8"/>
      <c r="D233" s="8"/>
      <c r="E233" s="88"/>
      <c r="F233" s="84"/>
      <c r="G233" s="9"/>
      <c r="H233" s="10"/>
      <c r="I233" s="9"/>
      <c r="J233" s="10"/>
    </row>
    <row r="234" spans="1:10" x14ac:dyDescent="0.2">
      <c r="A234" s="83"/>
      <c r="B234" s="90"/>
      <c r="C234" s="8"/>
      <c r="D234" s="8"/>
      <c r="E234" s="88"/>
      <c r="F234" s="84"/>
      <c r="G234" s="9"/>
      <c r="H234" s="10"/>
      <c r="I234" s="9"/>
      <c r="J234" s="10"/>
    </row>
    <row r="235" spans="1:10" x14ac:dyDescent="0.2">
      <c r="A235" s="83"/>
      <c r="B235" s="90"/>
      <c r="C235" s="8"/>
      <c r="D235" s="8"/>
      <c r="E235" s="88"/>
      <c r="F235" s="84"/>
      <c r="G235" s="9"/>
      <c r="H235" s="10"/>
      <c r="I235" s="9"/>
      <c r="J235" s="10"/>
    </row>
    <row r="236" spans="1:10" ht="17.25" x14ac:dyDescent="0.25">
      <c r="A236" s="85"/>
      <c r="B236" s="91"/>
      <c r="C236" s="86"/>
      <c r="D236" s="86"/>
      <c r="E236" s="86"/>
      <c r="F236" s="86"/>
      <c r="G236" s="86"/>
      <c r="H236" s="87"/>
      <c r="I236" s="86"/>
      <c r="J236" s="87"/>
    </row>
    <row r="237" spans="1:10" x14ac:dyDescent="0.2">
      <c r="A237" s="83"/>
      <c r="B237" s="90"/>
      <c r="C237" s="8"/>
      <c r="D237" s="8"/>
      <c r="E237" s="88"/>
      <c r="F237" s="84"/>
      <c r="G237" s="9"/>
      <c r="H237" s="10"/>
      <c r="I237" s="9"/>
      <c r="J237" s="10"/>
    </row>
    <row r="238" spans="1:10" x14ac:dyDescent="0.2">
      <c r="A238" s="83"/>
      <c r="B238" s="90"/>
      <c r="C238" s="8"/>
      <c r="D238" s="8"/>
      <c r="E238" s="88"/>
      <c r="F238" s="84"/>
      <c r="G238" s="9"/>
      <c r="H238" s="10"/>
      <c r="I238" s="9"/>
      <c r="J238" s="10"/>
    </row>
    <row r="239" spans="1:10" x14ac:dyDescent="0.2">
      <c r="A239" s="83"/>
      <c r="B239" s="90"/>
      <c r="C239" s="8"/>
      <c r="D239" s="8"/>
      <c r="E239" s="88"/>
      <c r="F239" s="84"/>
      <c r="G239" s="9"/>
      <c r="H239" s="10"/>
      <c r="I239" s="9"/>
      <c r="J239" s="10"/>
    </row>
    <row r="240" spans="1:10" x14ac:dyDescent="0.2">
      <c r="A240" s="83"/>
      <c r="B240" s="90"/>
      <c r="C240" s="8"/>
      <c r="D240" s="8"/>
      <c r="E240" s="88"/>
      <c r="F240" s="84"/>
      <c r="G240" s="9"/>
      <c r="H240" s="10"/>
      <c r="I240" s="9"/>
      <c r="J240" s="10"/>
    </row>
    <row r="241" spans="1:10" x14ac:dyDescent="0.2">
      <c r="A241" s="83"/>
      <c r="B241" s="90"/>
      <c r="C241" s="8"/>
      <c r="D241" s="8"/>
      <c r="E241" s="88"/>
      <c r="F241" s="84"/>
      <c r="G241" s="9"/>
      <c r="H241" s="10"/>
      <c r="I241" s="9"/>
      <c r="J241" s="10"/>
    </row>
    <row r="242" spans="1:10" x14ac:dyDescent="0.2">
      <c r="A242" s="83"/>
      <c r="B242" s="90"/>
      <c r="C242" s="8"/>
      <c r="D242" s="8"/>
      <c r="E242" s="88"/>
      <c r="F242" s="84"/>
      <c r="G242" s="9"/>
      <c r="H242" s="10"/>
      <c r="I242" s="9"/>
      <c r="J242" s="10"/>
    </row>
    <row r="243" spans="1:10" x14ac:dyDescent="0.2">
      <c r="A243" s="83"/>
      <c r="B243" s="90"/>
      <c r="C243" s="8"/>
      <c r="D243" s="8"/>
      <c r="E243" s="88"/>
      <c r="F243" s="84"/>
      <c r="G243" s="9"/>
      <c r="H243" s="10"/>
      <c r="I243" s="9"/>
      <c r="J243" s="10"/>
    </row>
    <row r="244" spans="1:10" x14ac:dyDescent="0.2">
      <c r="A244" s="83"/>
      <c r="B244" s="90"/>
      <c r="C244" s="8"/>
      <c r="D244" s="8"/>
      <c r="E244" s="88"/>
      <c r="F244" s="84"/>
      <c r="G244" s="9"/>
      <c r="H244" s="10"/>
      <c r="I244" s="9"/>
      <c r="J244" s="10"/>
    </row>
    <row r="245" spans="1:10" x14ac:dyDescent="0.2">
      <c r="A245" s="83"/>
      <c r="B245" s="90"/>
      <c r="C245" s="8"/>
      <c r="D245" s="8"/>
      <c r="E245" s="88"/>
      <c r="F245" s="84"/>
      <c r="G245" s="9"/>
      <c r="H245" s="10"/>
      <c r="I245" s="9"/>
      <c r="J245" s="10"/>
    </row>
    <row r="246" spans="1:10" x14ac:dyDescent="0.2">
      <c r="A246" s="83"/>
      <c r="B246" s="90"/>
      <c r="C246" s="8"/>
      <c r="D246" s="8"/>
      <c r="E246" s="88"/>
      <c r="F246" s="84"/>
      <c r="G246" s="9"/>
      <c r="H246" s="10"/>
      <c r="I246" s="9"/>
      <c r="J246" s="10"/>
    </row>
    <row r="247" spans="1:10" x14ac:dyDescent="0.2">
      <c r="A247" s="83"/>
      <c r="B247" s="90"/>
      <c r="C247" s="8"/>
      <c r="D247" s="8"/>
      <c r="E247" s="88"/>
      <c r="F247" s="84"/>
      <c r="G247" s="9"/>
      <c r="H247" s="10"/>
      <c r="I247" s="9"/>
      <c r="J247" s="10"/>
    </row>
    <row r="248" spans="1:10" x14ac:dyDescent="0.2">
      <c r="A248" s="83"/>
      <c r="B248" s="90"/>
      <c r="C248" s="8"/>
      <c r="D248" s="8"/>
      <c r="E248" s="88"/>
      <c r="F248" s="84"/>
      <c r="G248" s="9"/>
      <c r="H248" s="10"/>
      <c r="I248" s="9"/>
      <c r="J248" s="10"/>
    </row>
    <row r="249" spans="1:10" x14ac:dyDescent="0.2">
      <c r="A249" s="83"/>
      <c r="B249" s="90"/>
      <c r="C249" s="8"/>
      <c r="D249" s="8"/>
      <c r="E249" s="88"/>
      <c r="F249" s="84"/>
      <c r="G249" s="9"/>
      <c r="H249" s="10"/>
      <c r="I249" s="9"/>
      <c r="J249" s="10"/>
    </row>
    <row r="250" spans="1:10" x14ac:dyDescent="0.2">
      <c r="A250" s="83"/>
      <c r="B250" s="90"/>
      <c r="C250" s="8"/>
      <c r="D250" s="8"/>
      <c r="E250" s="88"/>
      <c r="F250" s="84"/>
      <c r="G250" s="9"/>
      <c r="H250" s="10"/>
      <c r="I250" s="9"/>
      <c r="J250" s="10"/>
    </row>
    <row r="251" spans="1:10" x14ac:dyDescent="0.2">
      <c r="A251" s="83"/>
      <c r="B251" s="90"/>
      <c r="C251" s="8"/>
      <c r="D251" s="8"/>
      <c r="E251" s="88"/>
      <c r="F251" s="84"/>
      <c r="G251" s="9"/>
      <c r="H251" s="10"/>
      <c r="I251" s="9"/>
      <c r="J251" s="10"/>
    </row>
    <row r="252" spans="1:10" x14ac:dyDescent="0.2">
      <c r="A252" s="83"/>
      <c r="B252" s="90"/>
      <c r="C252" s="8"/>
      <c r="D252" s="8"/>
      <c r="E252" s="88"/>
      <c r="F252" s="84"/>
      <c r="G252" s="9"/>
      <c r="H252" s="10"/>
      <c r="I252" s="9"/>
      <c r="J252" s="10"/>
    </row>
    <row r="253" spans="1:10" x14ac:dyDescent="0.2">
      <c r="A253" s="83"/>
      <c r="B253" s="90"/>
      <c r="C253" s="8"/>
      <c r="D253" s="8"/>
      <c r="E253" s="88"/>
      <c r="F253" s="84"/>
      <c r="G253" s="9"/>
      <c r="H253" s="10"/>
      <c r="I253" s="9"/>
      <c r="J253" s="10"/>
    </row>
    <row r="254" spans="1:10" x14ac:dyDescent="0.2">
      <c r="A254" s="83"/>
      <c r="B254" s="90"/>
      <c r="C254" s="8"/>
      <c r="D254" s="8"/>
      <c r="E254" s="88"/>
      <c r="F254" s="84"/>
      <c r="G254" s="9"/>
      <c r="H254" s="10"/>
      <c r="I254" s="9"/>
      <c r="J254" s="10"/>
    </row>
    <row r="255" spans="1:10" x14ac:dyDescent="0.2">
      <c r="A255" s="83"/>
      <c r="B255" s="90"/>
      <c r="C255" s="8"/>
      <c r="D255" s="8"/>
      <c r="E255" s="88"/>
      <c r="F255" s="84"/>
      <c r="G255" s="9"/>
      <c r="H255" s="10"/>
      <c r="I255" s="9"/>
      <c r="J255" s="10"/>
    </row>
    <row r="256" spans="1:10" x14ac:dyDescent="0.2">
      <c r="A256" s="83"/>
      <c r="B256" s="90"/>
      <c r="C256" s="8"/>
      <c r="D256" s="8"/>
      <c r="E256" s="88"/>
      <c r="F256" s="84"/>
      <c r="G256" s="9"/>
      <c r="H256" s="10"/>
      <c r="I256" s="9"/>
      <c r="J256" s="10"/>
    </row>
    <row r="257" spans="1:10" x14ac:dyDescent="0.2">
      <c r="A257" s="83"/>
      <c r="B257" s="90"/>
      <c r="C257" s="8"/>
      <c r="D257" s="8"/>
      <c r="E257" s="88"/>
      <c r="F257" s="84"/>
      <c r="G257" s="9"/>
      <c r="H257" s="10"/>
      <c r="I257" s="9"/>
      <c r="J257" s="10"/>
    </row>
    <row r="258" spans="1:10" x14ac:dyDescent="0.2">
      <c r="A258" s="83"/>
      <c r="B258" s="90"/>
      <c r="C258" s="8"/>
      <c r="D258" s="8"/>
      <c r="E258" s="88"/>
      <c r="F258" s="84"/>
      <c r="G258" s="9"/>
      <c r="H258" s="10"/>
      <c r="I258" s="9"/>
      <c r="J258" s="10"/>
    </row>
    <row r="259" spans="1:10" x14ac:dyDescent="0.2">
      <c r="A259" s="83"/>
      <c r="B259" s="90"/>
      <c r="C259" s="8"/>
      <c r="D259" s="8"/>
      <c r="E259" s="88"/>
      <c r="F259" s="84"/>
      <c r="G259" s="9"/>
      <c r="H259" s="10"/>
      <c r="I259" s="9"/>
      <c r="J259" s="10"/>
    </row>
    <row r="260" spans="1:10" x14ac:dyDescent="0.2">
      <c r="A260" s="83"/>
      <c r="B260" s="90"/>
      <c r="C260" s="8"/>
      <c r="D260" s="8"/>
      <c r="E260" s="88"/>
      <c r="F260" s="84"/>
      <c r="G260" s="9"/>
      <c r="H260" s="10"/>
      <c r="I260" s="9"/>
      <c r="J260" s="10"/>
    </row>
    <row r="261" spans="1:10" x14ac:dyDescent="0.2">
      <c r="A261" s="83"/>
      <c r="B261" s="90"/>
      <c r="C261" s="8"/>
      <c r="D261" s="8"/>
      <c r="E261" s="88"/>
      <c r="F261" s="84"/>
      <c r="G261" s="9"/>
      <c r="H261" s="10"/>
      <c r="I261" s="9"/>
      <c r="J261" s="10"/>
    </row>
    <row r="262" spans="1:10" x14ac:dyDescent="0.2">
      <c r="A262" s="83"/>
      <c r="B262" s="90"/>
      <c r="C262" s="8"/>
      <c r="D262" s="8"/>
      <c r="E262" s="88"/>
      <c r="F262" s="84"/>
      <c r="G262" s="9"/>
      <c r="H262" s="10"/>
      <c r="I262" s="9"/>
      <c r="J262" s="10"/>
    </row>
    <row r="263" spans="1:10" x14ac:dyDescent="0.2">
      <c r="A263" s="83"/>
      <c r="B263" s="90"/>
      <c r="C263" s="8"/>
      <c r="D263" s="8"/>
      <c r="E263" s="88"/>
      <c r="F263" s="84"/>
      <c r="G263" s="9"/>
      <c r="H263" s="10"/>
      <c r="I263" s="9"/>
      <c r="J263" s="10"/>
    </row>
    <row r="264" spans="1:10" x14ac:dyDescent="0.2">
      <c r="A264" s="83"/>
      <c r="B264" s="90"/>
      <c r="C264" s="8"/>
      <c r="D264" s="8"/>
      <c r="E264" s="88"/>
      <c r="F264" s="84"/>
      <c r="G264" s="9"/>
      <c r="H264" s="10"/>
      <c r="I264" s="9"/>
      <c r="J264" s="10"/>
    </row>
    <row r="265" spans="1:10" x14ac:dyDescent="0.2">
      <c r="A265" s="83"/>
      <c r="B265" s="90"/>
      <c r="C265" s="8"/>
      <c r="D265" s="8"/>
      <c r="E265" s="88"/>
      <c r="F265" s="84"/>
      <c r="G265" s="9"/>
      <c r="H265" s="10"/>
      <c r="I265" s="9"/>
      <c r="J265" s="10"/>
    </row>
    <row r="266" spans="1:10" x14ac:dyDescent="0.2">
      <c r="A266" s="83"/>
      <c r="B266" s="90"/>
      <c r="C266" s="8"/>
      <c r="D266" s="8"/>
      <c r="E266" s="88"/>
      <c r="F266" s="84"/>
      <c r="G266" s="9"/>
      <c r="H266" s="10"/>
      <c r="I266" s="9"/>
      <c r="J266" s="10"/>
    </row>
    <row r="267" spans="1:10" x14ac:dyDescent="0.2">
      <c r="A267" s="83"/>
      <c r="B267" s="90"/>
      <c r="C267" s="8"/>
      <c r="D267" s="8"/>
      <c r="E267" s="88"/>
      <c r="F267" s="84"/>
      <c r="G267" s="9"/>
      <c r="H267" s="10"/>
      <c r="I267" s="9"/>
      <c r="J267" s="10"/>
    </row>
    <row r="268" spans="1:10" x14ac:dyDescent="0.2">
      <c r="A268" s="83"/>
      <c r="B268" s="90"/>
      <c r="C268" s="8"/>
      <c r="D268" s="8"/>
      <c r="E268" s="88"/>
      <c r="F268" s="84"/>
      <c r="G268" s="9"/>
      <c r="H268" s="10"/>
      <c r="I268" s="9"/>
      <c r="J268" s="10"/>
    </row>
    <row r="269" spans="1:10" x14ac:dyDescent="0.2">
      <c r="A269" s="83"/>
      <c r="B269" s="90"/>
      <c r="C269" s="8"/>
      <c r="D269" s="8"/>
      <c r="E269" s="88"/>
      <c r="F269" s="84"/>
      <c r="G269" s="9"/>
      <c r="H269" s="10"/>
      <c r="I269" s="9"/>
      <c r="J269" s="10"/>
    </row>
    <row r="270" spans="1:10" x14ac:dyDescent="0.2">
      <c r="A270" s="83"/>
      <c r="B270" s="90"/>
      <c r="C270" s="8"/>
      <c r="D270" s="8"/>
      <c r="E270" s="88"/>
      <c r="F270" s="84"/>
      <c r="G270" s="9"/>
      <c r="H270" s="10"/>
      <c r="I270" s="9"/>
      <c r="J270" s="10"/>
    </row>
    <row r="271" spans="1:10" x14ac:dyDescent="0.2">
      <c r="A271" s="83"/>
      <c r="B271" s="90"/>
      <c r="C271" s="8"/>
      <c r="D271" s="8"/>
      <c r="E271" s="88"/>
      <c r="F271" s="84"/>
      <c r="G271" s="9"/>
      <c r="H271" s="10"/>
      <c r="I271" s="9"/>
      <c r="J271" s="10"/>
    </row>
    <row r="272" spans="1:10" x14ac:dyDescent="0.2">
      <c r="A272" s="83"/>
      <c r="B272" s="90"/>
      <c r="C272" s="8"/>
      <c r="D272" s="8"/>
      <c r="E272" s="88"/>
      <c r="F272" s="84"/>
      <c r="G272" s="9"/>
      <c r="H272" s="10"/>
      <c r="I272" s="9"/>
      <c r="J272" s="10"/>
    </row>
    <row r="273" spans="1:10" x14ac:dyDescent="0.2">
      <c r="A273" s="83"/>
      <c r="B273" s="90"/>
      <c r="C273" s="8"/>
      <c r="D273" s="8"/>
      <c r="E273" s="88"/>
      <c r="F273" s="84"/>
      <c r="G273" s="9"/>
      <c r="H273" s="10"/>
      <c r="I273" s="9"/>
      <c r="J273" s="10"/>
    </row>
    <row r="274" spans="1:10" x14ac:dyDescent="0.2">
      <c r="A274" s="83"/>
      <c r="B274" s="90"/>
      <c r="C274" s="8"/>
      <c r="D274" s="8"/>
      <c r="E274" s="88"/>
      <c r="F274" s="84"/>
      <c r="G274" s="9"/>
      <c r="H274" s="10"/>
      <c r="I274" s="9"/>
      <c r="J274" s="10"/>
    </row>
    <row r="275" spans="1:10" x14ac:dyDescent="0.2">
      <c r="A275" s="83"/>
      <c r="B275" s="90"/>
      <c r="C275" s="8"/>
      <c r="D275" s="8"/>
      <c r="E275" s="88"/>
      <c r="F275" s="84"/>
      <c r="G275" s="9"/>
      <c r="H275" s="10"/>
      <c r="I275" s="9"/>
      <c r="J275" s="10"/>
    </row>
    <row r="276" spans="1:10" x14ac:dyDescent="0.2">
      <c r="A276" s="83"/>
      <c r="B276" s="90"/>
      <c r="C276" s="8"/>
      <c r="D276" s="8"/>
      <c r="E276" s="88"/>
      <c r="F276" s="84"/>
      <c r="G276" s="9"/>
      <c r="H276" s="10"/>
      <c r="I276" s="9"/>
      <c r="J276" s="10"/>
    </row>
    <row r="277" spans="1:10" x14ac:dyDescent="0.2">
      <c r="A277" s="83"/>
      <c r="B277" s="90"/>
      <c r="C277" s="8"/>
      <c r="D277" s="8"/>
      <c r="E277" s="88"/>
      <c r="F277" s="84"/>
      <c r="G277" s="9"/>
      <c r="H277" s="10"/>
      <c r="I277" s="9"/>
      <c r="J277" s="10"/>
    </row>
    <row r="278" spans="1:10" x14ac:dyDescent="0.2">
      <c r="A278" s="83"/>
      <c r="B278" s="90"/>
      <c r="C278" s="8"/>
      <c r="D278" s="8"/>
      <c r="E278" s="88"/>
      <c r="F278" s="84"/>
      <c r="G278" s="9"/>
      <c r="H278" s="10"/>
      <c r="I278" s="9"/>
      <c r="J278" s="10"/>
    </row>
    <row r="279" spans="1:10" x14ac:dyDescent="0.2">
      <c r="A279" s="83"/>
      <c r="B279" s="90"/>
      <c r="C279" s="8"/>
      <c r="D279" s="8"/>
      <c r="E279" s="88"/>
      <c r="F279" s="84"/>
      <c r="G279" s="9"/>
      <c r="H279" s="10"/>
      <c r="I279" s="9"/>
      <c r="J279" s="10"/>
    </row>
    <row r="280" spans="1:10" x14ac:dyDescent="0.2">
      <c r="A280" s="83"/>
      <c r="B280" s="90"/>
      <c r="C280" s="8"/>
      <c r="D280" s="8"/>
      <c r="E280" s="88"/>
      <c r="F280" s="84"/>
      <c r="G280" s="9"/>
      <c r="H280" s="10"/>
      <c r="I280" s="9"/>
      <c r="J280" s="10"/>
    </row>
    <row r="281" spans="1:10" x14ac:dyDescent="0.2">
      <c r="A281" s="83"/>
      <c r="B281" s="90"/>
      <c r="C281" s="8"/>
      <c r="D281" s="8"/>
      <c r="E281" s="88"/>
      <c r="F281" s="84"/>
      <c r="G281" s="9"/>
      <c r="H281" s="10"/>
      <c r="I281" s="9"/>
      <c r="J281" s="10"/>
    </row>
    <row r="282" spans="1:10" ht="17.25" x14ac:dyDescent="0.25">
      <c r="A282" s="85"/>
      <c r="B282" s="91"/>
      <c r="C282" s="86"/>
      <c r="D282" s="86"/>
      <c r="E282" s="86"/>
      <c r="F282" s="86"/>
      <c r="G282" s="86"/>
      <c r="H282" s="87"/>
      <c r="I282" s="86"/>
      <c r="J282" s="87"/>
    </row>
    <row r="283" spans="1:10" x14ac:dyDescent="0.2">
      <c r="A283" s="83"/>
      <c r="B283" s="90"/>
      <c r="C283" s="8"/>
      <c r="D283" s="8"/>
      <c r="E283" s="88"/>
      <c r="F283" s="84"/>
      <c r="G283" s="9"/>
      <c r="H283" s="10"/>
      <c r="I283" s="9"/>
      <c r="J283" s="10"/>
    </row>
    <row r="284" spans="1:10" x14ac:dyDescent="0.2">
      <c r="A284" s="83"/>
      <c r="B284" s="90"/>
      <c r="C284" s="8"/>
      <c r="D284" s="8"/>
      <c r="E284" s="88"/>
      <c r="F284" s="84"/>
      <c r="G284" s="9"/>
      <c r="H284" s="10"/>
      <c r="I284" s="9"/>
      <c r="J284" s="10"/>
    </row>
    <row r="285" spans="1:10" x14ac:dyDescent="0.2">
      <c r="A285" s="83"/>
      <c r="B285" s="90"/>
      <c r="C285" s="8"/>
      <c r="D285" s="8"/>
      <c r="E285" s="88"/>
      <c r="F285" s="84"/>
      <c r="G285" s="9"/>
      <c r="H285" s="10"/>
      <c r="I285" s="9"/>
      <c r="J285" s="10"/>
    </row>
    <row r="286" spans="1:10" x14ac:dyDescent="0.2">
      <c r="A286" s="83"/>
      <c r="B286" s="90"/>
      <c r="C286" s="8"/>
      <c r="D286" s="8"/>
      <c r="E286" s="88"/>
      <c r="F286" s="84"/>
      <c r="G286" s="9"/>
      <c r="H286" s="10"/>
      <c r="I286" s="9"/>
      <c r="J286" s="10"/>
    </row>
    <row r="287" spans="1:10" x14ac:dyDescent="0.2">
      <c r="A287" s="83"/>
      <c r="B287" s="90"/>
      <c r="C287" s="8"/>
      <c r="D287" s="8"/>
      <c r="E287" s="88"/>
      <c r="F287" s="84"/>
      <c r="G287" s="9"/>
      <c r="H287" s="10"/>
      <c r="I287" s="9"/>
      <c r="J287" s="10"/>
    </row>
    <row r="288" spans="1:10" x14ac:dyDescent="0.2">
      <c r="A288" s="83"/>
      <c r="B288" s="90"/>
      <c r="C288" s="8"/>
      <c r="D288" s="8"/>
      <c r="E288" s="88"/>
      <c r="F288" s="84"/>
      <c r="G288" s="9"/>
      <c r="H288" s="10"/>
      <c r="I288" s="9"/>
      <c r="J288" s="10"/>
    </row>
    <row r="289" spans="1:10" x14ac:dyDescent="0.2">
      <c r="A289" s="83"/>
      <c r="B289" s="90"/>
      <c r="C289" s="8"/>
      <c r="D289" s="8"/>
      <c r="E289" s="88"/>
      <c r="F289" s="84"/>
      <c r="G289" s="9"/>
      <c r="H289" s="10"/>
      <c r="I289" s="9"/>
      <c r="J289" s="10"/>
    </row>
    <row r="290" spans="1:10" x14ac:dyDescent="0.2">
      <c r="A290" s="83"/>
      <c r="B290" s="90"/>
      <c r="C290" s="8"/>
      <c r="D290" s="8"/>
      <c r="E290" s="88"/>
      <c r="F290" s="84"/>
      <c r="G290" s="9"/>
      <c r="H290" s="10"/>
      <c r="I290" s="9"/>
      <c r="J290" s="10"/>
    </row>
    <row r="291" spans="1:10" x14ac:dyDescent="0.2">
      <c r="A291" s="83"/>
      <c r="B291" s="90"/>
      <c r="C291" s="8"/>
      <c r="D291" s="8"/>
      <c r="E291" s="88"/>
      <c r="F291" s="84"/>
      <c r="G291" s="9"/>
      <c r="H291" s="10"/>
      <c r="I291" s="9"/>
      <c r="J291" s="10"/>
    </row>
    <row r="292" spans="1:10" x14ac:dyDescent="0.2">
      <c r="A292" s="83"/>
      <c r="B292" s="90"/>
      <c r="C292" s="8"/>
      <c r="D292" s="8"/>
      <c r="E292" s="88"/>
      <c r="F292" s="84"/>
      <c r="G292" s="9"/>
      <c r="H292" s="10"/>
      <c r="I292" s="9"/>
      <c r="J292" s="10"/>
    </row>
    <row r="293" spans="1:10" x14ac:dyDescent="0.2">
      <c r="A293" s="83"/>
      <c r="B293" s="90"/>
      <c r="C293" s="8"/>
      <c r="D293" s="8"/>
      <c r="E293" s="88"/>
      <c r="F293" s="84"/>
      <c r="G293" s="9"/>
      <c r="H293" s="10"/>
      <c r="I293" s="9"/>
      <c r="J293" s="10"/>
    </row>
    <row r="294" spans="1:10" x14ac:dyDescent="0.2">
      <c r="A294" s="83"/>
      <c r="B294" s="90"/>
      <c r="C294" s="8"/>
      <c r="D294" s="8"/>
      <c r="E294" s="88"/>
      <c r="F294" s="84"/>
      <c r="G294" s="9"/>
      <c r="H294" s="10"/>
      <c r="I294" s="9"/>
      <c r="J294" s="10"/>
    </row>
    <row r="295" spans="1:10" x14ac:dyDescent="0.2">
      <c r="A295" s="83"/>
      <c r="B295" s="90"/>
      <c r="C295" s="8"/>
      <c r="D295" s="8"/>
      <c r="E295" s="88"/>
      <c r="F295" s="84"/>
      <c r="G295" s="9"/>
      <c r="H295" s="10"/>
      <c r="I295" s="9"/>
      <c r="J295" s="10"/>
    </row>
    <row r="296" spans="1:10" x14ac:dyDescent="0.2">
      <c r="A296" s="83"/>
      <c r="B296" s="90"/>
      <c r="C296" s="8"/>
      <c r="D296" s="8"/>
      <c r="E296" s="88"/>
      <c r="F296" s="84"/>
      <c r="G296" s="9"/>
      <c r="H296" s="10"/>
      <c r="I296" s="9"/>
      <c r="J296" s="10"/>
    </row>
    <row r="297" spans="1:10" x14ac:dyDescent="0.2">
      <c r="A297" s="83"/>
      <c r="B297" s="90"/>
      <c r="C297" s="8"/>
      <c r="D297" s="8"/>
      <c r="E297" s="88"/>
      <c r="F297" s="84"/>
      <c r="G297" s="9"/>
      <c r="H297" s="10"/>
      <c r="I297" s="9"/>
      <c r="J297" s="10"/>
    </row>
    <row r="298" spans="1:10" x14ac:dyDescent="0.2">
      <c r="A298" s="83"/>
      <c r="B298" s="90"/>
      <c r="C298" s="8"/>
      <c r="D298" s="8"/>
      <c r="E298" s="88"/>
      <c r="F298" s="84"/>
      <c r="G298" s="9"/>
      <c r="H298" s="10"/>
      <c r="I298" s="9"/>
      <c r="J298" s="10"/>
    </row>
    <row r="299" spans="1:10" x14ac:dyDescent="0.2">
      <c r="A299" s="83"/>
      <c r="B299" s="90"/>
      <c r="C299" s="8"/>
      <c r="D299" s="8"/>
      <c r="E299" s="88"/>
      <c r="F299" s="84"/>
      <c r="G299" s="9"/>
      <c r="H299" s="10"/>
      <c r="I299" s="9"/>
      <c r="J299" s="10"/>
    </row>
    <row r="300" spans="1:10" x14ac:dyDescent="0.2">
      <c r="A300" s="83"/>
      <c r="B300" s="90"/>
      <c r="C300" s="8"/>
      <c r="D300" s="8"/>
      <c r="E300" s="88"/>
      <c r="F300" s="84"/>
      <c r="G300" s="9"/>
      <c r="H300" s="10"/>
      <c r="I300" s="9"/>
      <c r="J300" s="10"/>
    </row>
    <row r="301" spans="1:10" x14ac:dyDescent="0.2">
      <c r="A301" s="83"/>
      <c r="B301" s="90"/>
      <c r="C301" s="8"/>
      <c r="D301" s="8"/>
      <c r="E301" s="88"/>
      <c r="F301" s="84"/>
      <c r="G301" s="9"/>
      <c r="H301" s="10"/>
      <c r="I301" s="9"/>
      <c r="J301" s="10"/>
    </row>
    <row r="302" spans="1:10" x14ac:dyDescent="0.2">
      <c r="A302" s="83"/>
      <c r="B302" s="90"/>
      <c r="C302" s="8"/>
      <c r="D302" s="8"/>
      <c r="E302" s="88"/>
      <c r="F302" s="84"/>
      <c r="G302" s="9"/>
      <c r="H302" s="10"/>
      <c r="I302" s="9"/>
      <c r="J302" s="10"/>
    </row>
    <row r="303" spans="1:10" x14ac:dyDescent="0.2">
      <c r="A303" s="83"/>
      <c r="B303" s="90"/>
      <c r="C303" s="8"/>
      <c r="D303" s="8"/>
      <c r="E303" s="88"/>
      <c r="F303" s="84"/>
      <c r="G303" s="9"/>
      <c r="H303" s="10"/>
      <c r="I303" s="9"/>
      <c r="J303" s="10"/>
    </row>
    <row r="304" spans="1:10" x14ac:dyDescent="0.2">
      <c r="A304" s="83"/>
      <c r="B304" s="90"/>
      <c r="C304" s="8"/>
      <c r="D304" s="8"/>
      <c r="E304" s="88"/>
      <c r="F304" s="84"/>
      <c r="G304" s="9"/>
      <c r="H304" s="10"/>
      <c r="I304" s="9"/>
      <c r="J304" s="10"/>
    </row>
    <row r="305" spans="1:10" x14ac:dyDescent="0.2">
      <c r="A305" s="83"/>
      <c r="B305" s="90"/>
      <c r="C305" s="8"/>
      <c r="D305" s="8"/>
      <c r="E305" s="88"/>
      <c r="F305" s="84"/>
      <c r="G305" s="9"/>
      <c r="H305" s="10"/>
      <c r="I305" s="9"/>
      <c r="J305" s="10"/>
    </row>
    <row r="306" spans="1:10" x14ac:dyDescent="0.2">
      <c r="A306" s="83"/>
      <c r="B306" s="90"/>
      <c r="C306" s="8"/>
      <c r="D306" s="8"/>
      <c r="E306" s="88"/>
      <c r="F306" s="84"/>
      <c r="G306" s="9"/>
      <c r="H306" s="10"/>
      <c r="I306" s="9"/>
      <c r="J306" s="10"/>
    </row>
    <row r="307" spans="1:10" x14ac:dyDescent="0.2">
      <c r="A307" s="83"/>
      <c r="B307" s="90"/>
      <c r="C307" s="8"/>
      <c r="D307" s="8"/>
      <c r="E307" s="88"/>
      <c r="F307" s="84"/>
      <c r="G307" s="9"/>
      <c r="H307" s="10"/>
      <c r="I307" s="9"/>
      <c r="J307" s="10"/>
    </row>
    <row r="308" spans="1:10" x14ac:dyDescent="0.2">
      <c r="A308" s="83"/>
      <c r="B308" s="90"/>
      <c r="C308" s="8"/>
      <c r="D308" s="8"/>
      <c r="E308" s="88"/>
      <c r="F308" s="84"/>
      <c r="G308" s="9"/>
      <c r="H308" s="10"/>
      <c r="I308" s="9"/>
      <c r="J308" s="10"/>
    </row>
    <row r="309" spans="1:10" x14ac:dyDescent="0.2">
      <c r="A309" s="83"/>
      <c r="B309" s="90"/>
      <c r="C309" s="8"/>
      <c r="D309" s="8"/>
      <c r="E309" s="88"/>
      <c r="F309" s="84"/>
      <c r="G309" s="9"/>
      <c r="H309" s="10"/>
      <c r="I309" s="9"/>
      <c r="J309" s="10"/>
    </row>
    <row r="310" spans="1:10" x14ac:dyDescent="0.2">
      <c r="A310" s="83"/>
      <c r="B310" s="90"/>
      <c r="C310" s="8"/>
      <c r="D310" s="8"/>
      <c r="E310" s="88"/>
      <c r="F310" s="84"/>
      <c r="G310" s="9"/>
      <c r="H310" s="10"/>
      <c r="I310" s="9"/>
      <c r="J310" s="10"/>
    </row>
    <row r="311" spans="1:10" x14ac:dyDescent="0.2">
      <c r="A311" s="83"/>
      <c r="B311" s="90"/>
      <c r="C311" s="8"/>
      <c r="D311" s="8"/>
      <c r="E311" s="88"/>
      <c r="F311" s="84"/>
      <c r="G311" s="9"/>
      <c r="H311" s="10"/>
      <c r="I311" s="9"/>
      <c r="J311" s="10"/>
    </row>
    <row r="312" spans="1:10" x14ac:dyDescent="0.2">
      <c r="A312" s="83"/>
      <c r="B312" s="90"/>
      <c r="C312" s="8"/>
      <c r="D312" s="8"/>
      <c r="E312" s="88"/>
      <c r="F312" s="84"/>
      <c r="G312" s="9"/>
      <c r="H312" s="10"/>
      <c r="I312" s="9"/>
      <c r="J312" s="10"/>
    </row>
    <row r="313" spans="1:10" x14ac:dyDescent="0.2">
      <c r="A313" s="83"/>
      <c r="B313" s="90"/>
      <c r="C313" s="8"/>
      <c r="D313" s="8"/>
      <c r="E313" s="88"/>
      <c r="F313" s="84"/>
      <c r="G313" s="9"/>
      <c r="H313" s="10"/>
      <c r="I313" s="9"/>
      <c r="J313" s="10"/>
    </row>
    <row r="314" spans="1:10" x14ac:dyDescent="0.2">
      <c r="A314" s="83"/>
      <c r="B314" s="90"/>
      <c r="C314" s="8"/>
      <c r="D314" s="8"/>
      <c r="E314" s="88"/>
      <c r="F314" s="84"/>
      <c r="G314" s="9"/>
      <c r="H314" s="10"/>
      <c r="I314" s="9"/>
      <c r="J314" s="10"/>
    </row>
    <row r="315" spans="1:10" x14ac:dyDescent="0.2">
      <c r="A315" s="83"/>
      <c r="B315" s="90"/>
      <c r="C315" s="8"/>
      <c r="D315" s="8"/>
      <c r="E315" s="88"/>
      <c r="F315" s="84"/>
      <c r="G315" s="9"/>
      <c r="H315" s="10"/>
      <c r="I315" s="9"/>
      <c r="J315" s="10"/>
    </row>
    <row r="316" spans="1:10" x14ac:dyDescent="0.2">
      <c r="A316" s="83"/>
      <c r="B316" s="90"/>
      <c r="C316" s="8"/>
      <c r="D316" s="8"/>
      <c r="E316" s="88"/>
      <c r="F316" s="84"/>
      <c r="G316" s="9"/>
      <c r="H316" s="10"/>
      <c r="I316" s="9"/>
      <c r="J316" s="10"/>
    </row>
    <row r="317" spans="1:10" x14ac:dyDescent="0.2">
      <c r="A317" s="83"/>
      <c r="B317" s="90"/>
      <c r="C317" s="8"/>
      <c r="D317" s="8"/>
      <c r="E317" s="88"/>
      <c r="F317" s="84"/>
      <c r="G317" s="9"/>
      <c r="H317" s="10"/>
      <c r="I317" s="9"/>
      <c r="J317" s="10"/>
    </row>
    <row r="318" spans="1:10" x14ac:dyDescent="0.2">
      <c r="A318" s="83"/>
      <c r="B318" s="90"/>
      <c r="C318" s="8"/>
      <c r="D318" s="8"/>
      <c r="E318" s="88"/>
      <c r="F318" s="84"/>
      <c r="G318" s="9"/>
      <c r="H318" s="10"/>
      <c r="I318" s="9"/>
      <c r="J318" s="10"/>
    </row>
    <row r="319" spans="1:10" x14ac:dyDescent="0.2">
      <c r="A319" s="83"/>
      <c r="B319" s="90"/>
      <c r="C319" s="8"/>
      <c r="D319" s="8"/>
      <c r="E319" s="88"/>
      <c r="F319" s="84"/>
      <c r="G319" s="9"/>
      <c r="H319" s="10"/>
      <c r="I319" s="9"/>
      <c r="J319" s="10"/>
    </row>
    <row r="320" spans="1:10" x14ac:dyDescent="0.2">
      <c r="A320" s="83"/>
      <c r="B320" s="90"/>
      <c r="C320" s="8"/>
      <c r="D320" s="8"/>
      <c r="E320" s="88"/>
      <c r="F320" s="84"/>
      <c r="G320" s="9"/>
      <c r="H320" s="10"/>
      <c r="I320" s="9"/>
      <c r="J320" s="10"/>
    </row>
    <row r="321" spans="1:10" x14ac:dyDescent="0.2">
      <c r="A321" s="83"/>
      <c r="B321" s="90"/>
      <c r="C321" s="8"/>
      <c r="D321" s="8"/>
      <c r="E321" s="88"/>
      <c r="F321" s="84"/>
      <c r="G321" s="9"/>
      <c r="H321" s="10"/>
      <c r="I321" s="9"/>
      <c r="J321" s="10"/>
    </row>
    <row r="322" spans="1:10" x14ac:dyDescent="0.2">
      <c r="A322" s="83"/>
      <c r="B322" s="90"/>
      <c r="C322" s="8"/>
      <c r="D322" s="8"/>
      <c r="E322" s="88"/>
      <c r="F322" s="84"/>
      <c r="G322" s="9"/>
      <c r="H322" s="10"/>
      <c r="I322" s="9"/>
      <c r="J322" s="10"/>
    </row>
    <row r="323" spans="1:10" x14ac:dyDescent="0.2">
      <c r="A323" s="83"/>
      <c r="B323" s="90"/>
      <c r="C323" s="8"/>
      <c r="D323" s="8"/>
      <c r="E323" s="88"/>
      <c r="F323" s="84"/>
      <c r="G323" s="9"/>
      <c r="H323" s="10"/>
      <c r="I323" s="9"/>
      <c r="J323" s="10"/>
    </row>
    <row r="324" spans="1:10" x14ac:dyDescent="0.2">
      <c r="A324" s="83"/>
      <c r="B324" s="90"/>
      <c r="C324" s="8"/>
      <c r="D324" s="8"/>
      <c r="E324" s="88"/>
      <c r="F324" s="84"/>
      <c r="G324" s="9"/>
      <c r="H324" s="10"/>
      <c r="I324" s="9"/>
      <c r="J324" s="10"/>
    </row>
    <row r="325" spans="1:10" x14ac:dyDescent="0.2">
      <c r="A325" s="83"/>
      <c r="B325" s="90"/>
      <c r="C325" s="8"/>
      <c r="D325" s="8"/>
      <c r="E325" s="88"/>
      <c r="F325" s="84"/>
      <c r="G325" s="9"/>
      <c r="H325" s="10"/>
      <c r="I325" s="9"/>
      <c r="J325" s="10"/>
    </row>
    <row r="326" spans="1:10" x14ac:dyDescent="0.2">
      <c r="A326" s="83"/>
      <c r="B326" s="90"/>
      <c r="C326" s="8"/>
      <c r="D326" s="8"/>
      <c r="E326" s="88"/>
      <c r="F326" s="84"/>
      <c r="G326" s="9"/>
      <c r="H326" s="10"/>
      <c r="I326" s="9"/>
      <c r="J326" s="10"/>
    </row>
    <row r="327" spans="1:10" x14ac:dyDescent="0.2">
      <c r="A327" s="83"/>
      <c r="B327" s="90"/>
      <c r="C327" s="8"/>
      <c r="D327" s="8"/>
      <c r="E327" s="88"/>
      <c r="F327" s="84"/>
      <c r="G327" s="9"/>
      <c r="H327" s="10"/>
      <c r="I327" s="9"/>
      <c r="J327" s="10"/>
    </row>
    <row r="328" spans="1:10" ht="17.25" x14ac:dyDescent="0.25">
      <c r="A328" s="85"/>
      <c r="B328" s="91"/>
      <c r="C328" s="86"/>
      <c r="D328" s="86"/>
      <c r="E328" s="86"/>
      <c r="F328" s="86"/>
      <c r="G328" s="86"/>
      <c r="H328" s="87"/>
      <c r="I328" s="86"/>
      <c r="J328" s="87"/>
    </row>
    <row r="329" spans="1:10" x14ac:dyDescent="0.2">
      <c r="A329" s="83"/>
      <c r="B329" s="90"/>
      <c r="C329" s="8"/>
      <c r="D329" s="8"/>
      <c r="E329" s="88"/>
      <c r="F329" s="84"/>
      <c r="G329" s="9"/>
      <c r="H329" s="10"/>
      <c r="I329" s="9"/>
      <c r="J329" s="10"/>
    </row>
    <row r="330" spans="1:10" x14ac:dyDescent="0.2">
      <c r="A330" s="83"/>
      <c r="B330" s="90"/>
      <c r="C330" s="8"/>
      <c r="D330" s="8"/>
      <c r="E330" s="88"/>
      <c r="F330" s="84"/>
      <c r="G330" s="9"/>
      <c r="H330" s="10"/>
      <c r="I330" s="9"/>
      <c r="J330" s="10"/>
    </row>
    <row r="331" spans="1:10" x14ac:dyDescent="0.2">
      <c r="A331" s="83"/>
      <c r="B331" s="90"/>
      <c r="C331" s="8"/>
      <c r="D331" s="8"/>
      <c r="E331" s="88"/>
      <c r="F331" s="84"/>
      <c r="G331" s="9"/>
      <c r="H331" s="10"/>
      <c r="I331" s="9"/>
      <c r="J331" s="10"/>
    </row>
    <row r="332" spans="1:10" x14ac:dyDescent="0.2">
      <c r="A332" s="83"/>
      <c r="B332" s="90"/>
      <c r="C332" s="8"/>
      <c r="D332" s="8"/>
      <c r="E332" s="88"/>
      <c r="F332" s="84"/>
      <c r="G332" s="9"/>
      <c r="H332" s="10"/>
      <c r="I332" s="9"/>
      <c r="J332" s="10"/>
    </row>
    <row r="333" spans="1:10" x14ac:dyDescent="0.2">
      <c r="A333" s="83"/>
      <c r="B333" s="90"/>
      <c r="C333" s="8"/>
      <c r="D333" s="8"/>
      <c r="E333" s="88"/>
      <c r="F333" s="84"/>
      <c r="G333" s="9"/>
      <c r="H333" s="10"/>
      <c r="I333" s="9"/>
      <c r="J333" s="10"/>
    </row>
    <row r="334" spans="1:10" x14ac:dyDescent="0.2">
      <c r="A334" s="83"/>
      <c r="B334" s="90"/>
      <c r="C334" s="8"/>
      <c r="D334" s="8"/>
      <c r="E334" s="88"/>
      <c r="F334" s="84"/>
      <c r="G334" s="9"/>
      <c r="H334" s="10"/>
      <c r="I334" s="9"/>
      <c r="J334" s="10"/>
    </row>
    <row r="335" spans="1:10" x14ac:dyDescent="0.2">
      <c r="A335" s="83"/>
      <c r="B335" s="90"/>
      <c r="C335" s="8"/>
      <c r="D335" s="8"/>
      <c r="E335" s="88"/>
      <c r="F335" s="84"/>
      <c r="G335" s="9"/>
      <c r="H335" s="10"/>
      <c r="I335" s="9"/>
      <c r="J335" s="10"/>
    </row>
    <row r="336" spans="1:10" x14ac:dyDescent="0.2">
      <c r="A336" s="83"/>
      <c r="B336" s="90"/>
      <c r="C336" s="8"/>
      <c r="D336" s="8"/>
      <c r="E336" s="88"/>
      <c r="F336" s="84"/>
      <c r="G336" s="9"/>
      <c r="H336" s="10"/>
      <c r="I336" s="9"/>
      <c r="J336" s="10"/>
    </row>
    <row r="337" spans="1:10" x14ac:dyDescent="0.2">
      <c r="A337" s="83"/>
      <c r="B337" s="90"/>
      <c r="C337" s="8"/>
      <c r="D337" s="8"/>
      <c r="E337" s="88"/>
      <c r="F337" s="84"/>
      <c r="G337" s="9"/>
      <c r="H337" s="10"/>
      <c r="I337" s="9"/>
      <c r="J337" s="10"/>
    </row>
    <row r="338" spans="1:10" x14ac:dyDescent="0.2">
      <c r="A338" s="83"/>
      <c r="B338" s="90"/>
      <c r="C338" s="8"/>
      <c r="D338" s="8"/>
      <c r="E338" s="88"/>
      <c r="F338" s="84"/>
      <c r="G338" s="9"/>
      <c r="H338" s="10"/>
      <c r="I338" s="9"/>
      <c r="J338" s="10"/>
    </row>
    <row r="339" spans="1:10" x14ac:dyDescent="0.2">
      <c r="A339" s="83"/>
      <c r="B339" s="90"/>
      <c r="C339" s="8"/>
      <c r="D339" s="8"/>
      <c r="E339" s="88"/>
      <c r="F339" s="84"/>
      <c r="G339" s="9"/>
      <c r="H339" s="10"/>
      <c r="I339" s="9"/>
      <c r="J339" s="10"/>
    </row>
    <row r="340" spans="1:10" x14ac:dyDescent="0.2">
      <c r="A340" s="83"/>
      <c r="B340" s="90"/>
      <c r="C340" s="8"/>
      <c r="D340" s="8"/>
      <c r="E340" s="88"/>
      <c r="F340" s="84"/>
      <c r="G340" s="9"/>
      <c r="H340" s="10"/>
      <c r="I340" s="9"/>
      <c r="J340" s="10"/>
    </row>
    <row r="341" spans="1:10" x14ac:dyDescent="0.2">
      <c r="A341" s="83"/>
      <c r="B341" s="90"/>
      <c r="C341" s="8"/>
      <c r="D341" s="8"/>
      <c r="E341" s="88"/>
      <c r="F341" s="84"/>
      <c r="G341" s="9"/>
      <c r="H341" s="10"/>
      <c r="I341" s="9"/>
      <c r="J341" s="10"/>
    </row>
    <row r="342" spans="1:10" x14ac:dyDescent="0.2">
      <c r="A342" s="83"/>
      <c r="B342" s="90"/>
      <c r="C342" s="8"/>
      <c r="D342" s="8"/>
      <c r="E342" s="88"/>
      <c r="F342" s="84"/>
      <c r="G342" s="9"/>
      <c r="H342" s="10"/>
      <c r="I342" s="9"/>
      <c r="J342" s="10"/>
    </row>
    <row r="343" spans="1:10" x14ac:dyDescent="0.2">
      <c r="A343" s="83"/>
      <c r="B343" s="90"/>
      <c r="C343" s="8"/>
      <c r="D343" s="8"/>
      <c r="E343" s="88"/>
      <c r="F343" s="84"/>
      <c r="G343" s="9"/>
      <c r="H343" s="10"/>
      <c r="I343" s="9"/>
      <c r="J343" s="10"/>
    </row>
    <row r="344" spans="1:10" x14ac:dyDescent="0.2">
      <c r="A344" s="83"/>
      <c r="B344" s="90"/>
      <c r="C344" s="8"/>
      <c r="D344" s="8"/>
      <c r="E344" s="88"/>
      <c r="F344" s="84"/>
      <c r="G344" s="9"/>
      <c r="H344" s="10"/>
      <c r="I344" s="9"/>
      <c r="J344" s="10"/>
    </row>
    <row r="345" spans="1:10" x14ac:dyDescent="0.2">
      <c r="A345" s="83"/>
      <c r="B345" s="90"/>
      <c r="C345" s="8"/>
      <c r="D345" s="8"/>
      <c r="E345" s="88"/>
      <c r="F345" s="84"/>
      <c r="G345" s="9"/>
      <c r="H345" s="10"/>
      <c r="I345" s="9"/>
      <c r="J345" s="10"/>
    </row>
    <row r="346" spans="1:10" x14ac:dyDescent="0.2">
      <c r="A346" s="83"/>
      <c r="B346" s="90"/>
      <c r="C346" s="8"/>
      <c r="D346" s="8"/>
      <c r="E346" s="88"/>
      <c r="F346" s="84"/>
      <c r="G346" s="9"/>
      <c r="H346" s="10"/>
      <c r="I346" s="9"/>
      <c r="J346" s="10"/>
    </row>
    <row r="347" spans="1:10" x14ac:dyDescent="0.2">
      <c r="A347" s="83"/>
      <c r="B347" s="90"/>
      <c r="C347" s="8"/>
      <c r="D347" s="8"/>
      <c r="E347" s="88"/>
      <c r="F347" s="84"/>
      <c r="G347" s="9"/>
      <c r="H347" s="10"/>
      <c r="I347" s="9"/>
      <c r="J347" s="10"/>
    </row>
    <row r="348" spans="1:10" x14ac:dyDescent="0.2">
      <c r="A348" s="83"/>
      <c r="B348" s="90"/>
      <c r="C348" s="8"/>
      <c r="D348" s="8"/>
      <c r="E348" s="88"/>
      <c r="F348" s="84"/>
      <c r="G348" s="9"/>
      <c r="H348" s="10"/>
      <c r="I348" s="9"/>
      <c r="J348" s="10"/>
    </row>
    <row r="349" spans="1:10" x14ac:dyDescent="0.2">
      <c r="A349" s="83"/>
      <c r="B349" s="90"/>
      <c r="C349" s="8"/>
      <c r="D349" s="8"/>
      <c r="E349" s="88"/>
      <c r="F349" s="84"/>
      <c r="G349" s="9"/>
      <c r="H349" s="10"/>
      <c r="I349" s="9"/>
      <c r="J349" s="10"/>
    </row>
    <row r="350" spans="1:10" x14ac:dyDescent="0.2">
      <c r="A350" s="83"/>
      <c r="B350" s="90"/>
      <c r="C350" s="8"/>
      <c r="D350" s="8"/>
      <c r="E350" s="88"/>
      <c r="F350" s="84"/>
      <c r="G350" s="9"/>
      <c r="H350" s="10"/>
      <c r="I350" s="9"/>
      <c r="J350" s="10"/>
    </row>
    <row r="351" spans="1:10" x14ac:dyDescent="0.2">
      <c r="A351" s="83"/>
      <c r="B351" s="90"/>
      <c r="C351" s="8"/>
      <c r="D351" s="8"/>
      <c r="E351" s="88"/>
      <c r="F351" s="84"/>
      <c r="G351" s="9"/>
      <c r="H351" s="10"/>
      <c r="I351" s="9"/>
      <c r="J351" s="10"/>
    </row>
    <row r="352" spans="1:10" x14ac:dyDescent="0.2">
      <c r="A352" s="83"/>
      <c r="B352" s="90"/>
      <c r="C352" s="8"/>
      <c r="D352" s="8"/>
      <c r="E352" s="88"/>
      <c r="F352" s="84"/>
      <c r="G352" s="9"/>
      <c r="H352" s="10"/>
      <c r="I352" s="9"/>
      <c r="J352" s="10"/>
    </row>
    <row r="353" spans="1:10" x14ac:dyDescent="0.2">
      <c r="A353" s="83"/>
      <c r="B353" s="90"/>
      <c r="C353" s="8"/>
      <c r="D353" s="8"/>
      <c r="E353" s="88"/>
      <c r="F353" s="84"/>
      <c r="G353" s="9"/>
      <c r="H353" s="10"/>
      <c r="I353" s="9"/>
      <c r="J353" s="10"/>
    </row>
    <row r="354" spans="1:10" x14ac:dyDescent="0.2">
      <c r="A354" s="83"/>
      <c r="B354" s="90"/>
      <c r="C354" s="8"/>
      <c r="D354" s="8"/>
      <c r="E354" s="88"/>
      <c r="F354" s="84"/>
      <c r="G354" s="9"/>
      <c r="H354" s="10"/>
      <c r="I354" s="9"/>
      <c r="J354" s="10"/>
    </row>
    <row r="355" spans="1:10" x14ac:dyDescent="0.2">
      <c r="A355" s="83"/>
      <c r="B355" s="90"/>
      <c r="C355" s="8"/>
      <c r="D355" s="8"/>
      <c r="E355" s="88"/>
      <c r="F355" s="84"/>
      <c r="G355" s="9"/>
      <c r="H355" s="10"/>
      <c r="I355" s="9"/>
      <c r="J355" s="10"/>
    </row>
    <row r="356" spans="1:10" x14ac:dyDescent="0.2">
      <c r="A356" s="83"/>
      <c r="B356" s="90"/>
      <c r="C356" s="8"/>
      <c r="D356" s="8"/>
      <c r="E356" s="88"/>
      <c r="F356" s="84"/>
      <c r="G356" s="9"/>
      <c r="H356" s="10"/>
      <c r="I356" s="9"/>
      <c r="J356" s="10"/>
    </row>
    <row r="357" spans="1:10" x14ac:dyDescent="0.2">
      <c r="A357" s="83"/>
      <c r="B357" s="90"/>
      <c r="C357" s="8"/>
      <c r="D357" s="8"/>
      <c r="E357" s="88"/>
      <c r="F357" s="84"/>
      <c r="G357" s="9"/>
      <c r="H357" s="10"/>
      <c r="I357" s="9"/>
      <c r="J357" s="10"/>
    </row>
    <row r="358" spans="1:10" x14ac:dyDescent="0.2">
      <c r="A358" s="83"/>
      <c r="B358" s="90"/>
      <c r="C358" s="8"/>
      <c r="D358" s="8"/>
      <c r="E358" s="88"/>
      <c r="F358" s="84"/>
      <c r="G358" s="9"/>
      <c r="H358" s="10"/>
      <c r="I358" s="9"/>
      <c r="J358" s="10"/>
    </row>
    <row r="359" spans="1:10" x14ac:dyDescent="0.2">
      <c r="A359" s="83"/>
      <c r="B359" s="90"/>
      <c r="C359" s="8"/>
      <c r="D359" s="8"/>
      <c r="E359" s="88"/>
      <c r="F359" s="84"/>
      <c r="G359" s="9"/>
      <c r="H359" s="10"/>
      <c r="I359" s="9"/>
      <c r="J359" s="10"/>
    </row>
    <row r="360" spans="1:10" x14ac:dyDescent="0.2">
      <c r="A360" s="83"/>
      <c r="B360" s="90"/>
      <c r="C360" s="8"/>
      <c r="D360" s="8"/>
      <c r="E360" s="88"/>
      <c r="F360" s="84"/>
      <c r="G360" s="9"/>
      <c r="H360" s="10"/>
      <c r="I360" s="9"/>
      <c r="J360" s="10"/>
    </row>
    <row r="361" spans="1:10" x14ac:dyDescent="0.2">
      <c r="A361" s="83"/>
      <c r="B361" s="90"/>
      <c r="C361" s="8"/>
      <c r="D361" s="8"/>
      <c r="E361" s="88"/>
      <c r="F361" s="84"/>
      <c r="G361" s="9"/>
      <c r="H361" s="10"/>
      <c r="I361" s="9"/>
      <c r="J361" s="10"/>
    </row>
    <row r="362" spans="1:10" x14ac:dyDescent="0.2">
      <c r="A362" s="83"/>
      <c r="B362" s="90"/>
      <c r="C362" s="8"/>
      <c r="D362" s="8"/>
      <c r="E362" s="88"/>
      <c r="F362" s="84"/>
      <c r="G362" s="9"/>
      <c r="H362" s="10"/>
      <c r="I362" s="9"/>
      <c r="J362" s="10"/>
    </row>
    <row r="363" spans="1:10" x14ac:dyDescent="0.2">
      <c r="A363" s="83"/>
      <c r="B363" s="90"/>
      <c r="C363" s="8"/>
      <c r="D363" s="8"/>
      <c r="E363" s="88"/>
      <c r="F363" s="84"/>
      <c r="G363" s="9"/>
      <c r="H363" s="10"/>
      <c r="I363" s="9"/>
      <c r="J363" s="10"/>
    </row>
    <row r="364" spans="1:10" x14ac:dyDescent="0.2">
      <c r="A364" s="83"/>
      <c r="B364" s="90"/>
      <c r="C364" s="8"/>
      <c r="D364" s="8"/>
      <c r="E364" s="88"/>
      <c r="F364" s="84"/>
      <c r="G364" s="9"/>
      <c r="H364" s="10"/>
      <c r="I364" s="9"/>
      <c r="J364" s="10"/>
    </row>
    <row r="365" spans="1:10" x14ac:dyDescent="0.2">
      <c r="A365" s="83"/>
      <c r="B365" s="90"/>
      <c r="C365" s="8"/>
      <c r="D365" s="8"/>
      <c r="E365" s="88"/>
      <c r="F365" s="84"/>
      <c r="G365" s="9"/>
      <c r="H365" s="10"/>
      <c r="I365" s="9"/>
      <c r="J365" s="10"/>
    </row>
    <row r="366" spans="1:10" x14ac:dyDescent="0.2">
      <c r="A366" s="83"/>
      <c r="B366" s="90"/>
      <c r="C366" s="8"/>
      <c r="D366" s="8"/>
      <c r="E366" s="88"/>
      <c r="F366" s="84"/>
      <c r="G366" s="9"/>
      <c r="H366" s="10"/>
      <c r="I366" s="9"/>
      <c r="J366" s="10"/>
    </row>
    <row r="367" spans="1:10" x14ac:dyDescent="0.2">
      <c r="A367" s="83"/>
      <c r="B367" s="90"/>
      <c r="C367" s="8"/>
      <c r="D367" s="8"/>
      <c r="E367" s="88"/>
      <c r="F367" s="84"/>
      <c r="G367" s="9"/>
      <c r="H367" s="10"/>
      <c r="I367" s="9"/>
      <c r="J367" s="10"/>
    </row>
  </sheetData>
  <sheetProtection sheet="1" objects="1" scenarios="1"/>
  <sortState xmlns:xlrd2="http://schemas.microsoft.com/office/spreadsheetml/2017/richdata2" ref="A14:XFC145">
    <sortCondition ref="A14"/>
  </sortState>
  <mergeCells count="13">
    <mergeCell ref="J54:J55"/>
    <mergeCell ref="A13:J13"/>
    <mergeCell ref="A1:J3"/>
    <mergeCell ref="A63:I63"/>
    <mergeCell ref="E68:F68"/>
    <mergeCell ref="G54:G55"/>
    <mergeCell ref="A59:I59"/>
    <mergeCell ref="A60:I60"/>
    <mergeCell ref="A61:I61"/>
    <mergeCell ref="H54:H55"/>
    <mergeCell ref="I54:I55"/>
    <mergeCell ref="C56:D56"/>
    <mergeCell ref="A58:I58"/>
  </mergeCells>
  <pageMargins left="0.7" right="0.7" top="0.75" bottom="0.75" header="0.3" footer="0.3"/>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7ECFF"/>
    <pageSetUpPr fitToPage="1"/>
  </sheetPr>
  <dimension ref="A1:K1507"/>
  <sheetViews>
    <sheetView topLeftCell="A17" workbookViewId="0">
      <selection activeCell="A14" sqref="A14"/>
    </sheetView>
  </sheetViews>
  <sheetFormatPr defaultRowHeight="15" x14ac:dyDescent="0.25"/>
  <cols>
    <col min="1" max="1" width="26.7109375" style="12" customWidth="1"/>
    <col min="2" max="2" width="30.7109375" customWidth="1"/>
    <col min="3" max="4" width="26.7109375" customWidth="1"/>
    <col min="5" max="5" width="11.7109375" style="77" customWidth="1"/>
    <col min="6" max="6" width="3.7109375" style="77" customWidth="1"/>
    <col min="7" max="10" width="11.7109375" customWidth="1"/>
  </cols>
  <sheetData>
    <row r="1" spans="1:11" ht="15" customHeight="1" x14ac:dyDescent="0.25">
      <c r="A1" s="355" t="s">
        <v>50</v>
      </c>
      <c r="B1" s="355"/>
      <c r="C1" s="355"/>
      <c r="D1" s="355"/>
      <c r="E1" s="355"/>
      <c r="F1" s="355"/>
      <c r="G1" s="355"/>
      <c r="H1" s="355"/>
      <c r="I1" s="355"/>
      <c r="J1" s="355"/>
    </row>
    <row r="2" spans="1:11" ht="15" customHeight="1" x14ac:dyDescent="0.25">
      <c r="A2" s="355"/>
      <c r="B2" s="355"/>
      <c r="C2" s="355"/>
      <c r="D2" s="355"/>
      <c r="E2" s="355"/>
      <c r="F2" s="355"/>
      <c r="G2" s="355"/>
      <c r="H2" s="355"/>
      <c r="I2" s="355"/>
      <c r="J2" s="355"/>
    </row>
    <row r="3" spans="1:11" ht="15" customHeight="1" x14ac:dyDescent="0.25">
      <c r="A3" s="355"/>
      <c r="B3" s="355"/>
      <c r="C3" s="355"/>
      <c r="D3" s="355"/>
      <c r="E3" s="355"/>
      <c r="F3" s="355"/>
      <c r="G3" s="355"/>
      <c r="H3" s="355"/>
      <c r="I3" s="355"/>
      <c r="J3" s="355"/>
    </row>
    <row r="4" spans="1:11" s="21" customFormat="1" ht="15" customHeight="1" x14ac:dyDescent="0.25">
      <c r="A4" s="16" t="s">
        <v>584</v>
      </c>
      <c r="B4" s="16"/>
      <c r="C4" s="16"/>
      <c r="D4" s="16"/>
      <c r="E4" s="76"/>
      <c r="F4" s="76"/>
      <c r="G4" s="16"/>
      <c r="H4" s="16"/>
      <c r="I4" s="16"/>
      <c r="J4" s="16"/>
    </row>
    <row r="5" spans="1:11" s="21" customFormat="1" ht="15" customHeight="1" x14ac:dyDescent="0.25">
      <c r="A5" s="16"/>
      <c r="B5" s="16"/>
      <c r="C5" s="16"/>
      <c r="D5" s="16"/>
      <c r="E5" s="76"/>
      <c r="F5" s="76"/>
      <c r="G5" s="16"/>
      <c r="H5" s="16"/>
      <c r="I5" s="16"/>
      <c r="J5" s="16"/>
    </row>
    <row r="6" spans="1:11" s="80" customFormat="1" ht="15" customHeight="1" x14ac:dyDescent="0.25">
      <c r="A6" s="169" t="s">
        <v>682</v>
      </c>
      <c r="B6" s="169"/>
      <c r="C6" s="138"/>
      <c r="D6" s="138"/>
      <c r="E6" s="172"/>
      <c r="F6" s="172"/>
      <c r="G6" s="138"/>
      <c r="H6" s="138"/>
      <c r="I6" s="138"/>
      <c r="J6" s="138"/>
    </row>
    <row r="7" spans="1:11" s="80" customFormat="1" ht="15" customHeight="1" x14ac:dyDescent="0.25">
      <c r="A7" s="169" t="s">
        <v>683</v>
      </c>
      <c r="B7" s="169"/>
      <c r="C7" s="138"/>
      <c r="D7" s="138"/>
      <c r="E7" s="172"/>
      <c r="F7" s="172"/>
      <c r="G7" s="138"/>
      <c r="H7" s="138"/>
      <c r="I7" s="138"/>
      <c r="J7" s="138"/>
    </row>
    <row r="8" spans="1:11" s="80" customFormat="1" ht="15" customHeight="1" x14ac:dyDescent="0.25">
      <c r="A8" s="169" t="s">
        <v>684</v>
      </c>
      <c r="B8" s="169"/>
      <c r="C8" s="138"/>
      <c r="D8" s="138"/>
      <c r="E8" s="172"/>
      <c r="F8" s="172"/>
      <c r="G8" s="138"/>
      <c r="H8" s="138"/>
      <c r="I8" s="138"/>
      <c r="J8" s="138"/>
    </row>
    <row r="9" spans="1:11" s="80" customFormat="1" ht="15" customHeight="1" x14ac:dyDescent="0.25">
      <c r="A9" s="169" t="s">
        <v>685</v>
      </c>
      <c r="B9" s="169"/>
      <c r="C9" s="138"/>
      <c r="D9" s="138"/>
      <c r="E9" s="172"/>
      <c r="F9" s="172"/>
      <c r="G9" s="138"/>
      <c r="H9" s="138"/>
      <c r="I9" s="138"/>
      <c r="J9" s="138"/>
    </row>
    <row r="10" spans="1:11" s="80" customFormat="1" ht="15" customHeight="1" x14ac:dyDescent="0.25">
      <c r="A10" s="169" t="s">
        <v>686</v>
      </c>
      <c r="B10" s="169"/>
      <c r="C10" s="138"/>
      <c r="D10" s="138"/>
      <c r="E10" s="172"/>
      <c r="F10" s="172"/>
      <c r="G10" s="138"/>
      <c r="H10" s="138"/>
      <c r="I10" s="138"/>
      <c r="J10" s="138"/>
    </row>
    <row r="11" spans="1:11" s="80" customFormat="1" ht="15" customHeight="1" thickBot="1" x14ac:dyDescent="0.3">
      <c r="A11" s="169" t="s">
        <v>687</v>
      </c>
      <c r="B11" s="169"/>
      <c r="C11" s="138"/>
      <c r="D11" s="138"/>
      <c r="E11" s="172"/>
      <c r="F11" s="172"/>
      <c r="G11" s="138"/>
      <c r="H11" s="138"/>
      <c r="I11" s="138"/>
      <c r="J11" s="138"/>
    </row>
    <row r="12" spans="1:11" ht="90" customHeight="1" thickBot="1" x14ac:dyDescent="0.3">
      <c r="A12" s="52" t="s">
        <v>11</v>
      </c>
      <c r="B12" s="52" t="s">
        <v>10</v>
      </c>
      <c r="C12" s="52" t="s">
        <v>13</v>
      </c>
      <c r="D12" s="52" t="s">
        <v>12</v>
      </c>
      <c r="E12" s="52" t="s">
        <v>6</v>
      </c>
      <c r="F12" s="52" t="s">
        <v>4</v>
      </c>
      <c r="G12" s="50" t="s">
        <v>7</v>
      </c>
      <c r="H12" s="50" t="s">
        <v>8</v>
      </c>
      <c r="I12" s="51" t="s">
        <v>103</v>
      </c>
      <c r="J12" s="52" t="s">
        <v>9</v>
      </c>
    </row>
    <row r="13" spans="1:11" ht="17.25" x14ac:dyDescent="0.25">
      <c r="A13" s="368" t="s">
        <v>47</v>
      </c>
      <c r="B13" s="369"/>
      <c r="C13" s="369"/>
      <c r="D13" s="369"/>
      <c r="E13" s="369"/>
      <c r="F13" s="369"/>
      <c r="G13" s="369"/>
      <c r="H13" s="369"/>
      <c r="I13" s="369"/>
      <c r="J13" s="369"/>
      <c r="K13" s="19"/>
    </row>
    <row r="14" spans="1:11" ht="42" customHeight="1" x14ac:dyDescent="0.25">
      <c r="A14" s="300" t="s">
        <v>690</v>
      </c>
      <c r="B14" s="93" t="s">
        <v>675</v>
      </c>
      <c r="C14" s="144" t="s">
        <v>29</v>
      </c>
      <c r="D14" s="144" t="s">
        <v>29</v>
      </c>
      <c r="E14" s="302">
        <v>1000</v>
      </c>
      <c r="F14" s="303" t="s">
        <v>62</v>
      </c>
      <c r="G14" s="146"/>
      <c r="H14" s="297">
        <f>SUM(E14*G14)</f>
        <v>0</v>
      </c>
      <c r="I14" s="268">
        <v>10</v>
      </c>
      <c r="J14" s="268">
        <f>SUM(E14*G14)+(H14/100*I14)</f>
        <v>0</v>
      </c>
      <c r="K14" s="129"/>
    </row>
    <row r="15" spans="1:11" x14ac:dyDescent="0.25">
      <c r="A15" s="300" t="s">
        <v>69</v>
      </c>
      <c r="B15" s="93" t="s">
        <v>70</v>
      </c>
      <c r="C15" s="144" t="s">
        <v>29</v>
      </c>
      <c r="D15" s="144" t="s">
        <v>29</v>
      </c>
      <c r="E15" s="304">
        <v>13800</v>
      </c>
      <c r="F15" s="305" t="s">
        <v>48</v>
      </c>
      <c r="G15" s="146"/>
      <c r="H15" s="297">
        <f t="shared" ref="H15:H34" si="0">SUM(E15*G15)</f>
        <v>0</v>
      </c>
      <c r="I15" s="298">
        <v>10</v>
      </c>
      <c r="J15" s="268">
        <f>SUM(E15*G15)+(H15/100*I15)</f>
        <v>0</v>
      </c>
      <c r="K15" s="10"/>
    </row>
    <row r="16" spans="1:11" ht="45" x14ac:dyDescent="0.25">
      <c r="A16" s="300" t="s">
        <v>236</v>
      </c>
      <c r="B16" s="258" t="s">
        <v>237</v>
      </c>
      <c r="C16" s="144" t="s">
        <v>29</v>
      </c>
      <c r="D16" s="144" t="s">
        <v>29</v>
      </c>
      <c r="E16" s="304">
        <v>400</v>
      </c>
      <c r="F16" s="272" t="s">
        <v>5</v>
      </c>
      <c r="G16" s="146"/>
      <c r="H16" s="297">
        <f t="shared" si="0"/>
        <v>0</v>
      </c>
      <c r="I16" s="298">
        <v>20</v>
      </c>
      <c r="J16" s="298">
        <f t="shared" ref="J16:J34" si="1">SUM(E16*G16)+(H16/100*I16)</f>
        <v>0</v>
      </c>
      <c r="K16" s="9"/>
    </row>
    <row r="17" spans="1:11" ht="45" x14ac:dyDescent="0.25">
      <c r="A17" s="300" t="s">
        <v>238</v>
      </c>
      <c r="B17" s="258" t="s">
        <v>239</v>
      </c>
      <c r="C17" s="144" t="s">
        <v>29</v>
      </c>
      <c r="D17" s="144" t="s">
        <v>29</v>
      </c>
      <c r="E17" s="304">
        <v>60</v>
      </c>
      <c r="F17" s="272" t="s">
        <v>5</v>
      </c>
      <c r="G17" s="146"/>
      <c r="H17" s="297">
        <f t="shared" si="0"/>
        <v>0</v>
      </c>
      <c r="I17" s="298">
        <v>20</v>
      </c>
      <c r="J17" s="268">
        <f t="shared" si="1"/>
        <v>0</v>
      </c>
    </row>
    <row r="18" spans="1:11" x14ac:dyDescent="0.25">
      <c r="A18" s="300" t="s">
        <v>283</v>
      </c>
      <c r="B18" s="258"/>
      <c r="C18" s="144" t="s">
        <v>29</v>
      </c>
      <c r="D18" s="144" t="s">
        <v>29</v>
      </c>
      <c r="E18" s="304">
        <v>300</v>
      </c>
      <c r="F18" s="272" t="s">
        <v>62</v>
      </c>
      <c r="G18" s="146"/>
      <c r="H18" s="297">
        <f t="shared" si="0"/>
        <v>0</v>
      </c>
      <c r="I18" s="298">
        <v>20</v>
      </c>
      <c r="J18" s="268">
        <f t="shared" si="1"/>
        <v>0</v>
      </c>
    </row>
    <row r="19" spans="1:11" ht="45" x14ac:dyDescent="0.25">
      <c r="A19" s="300" t="s">
        <v>280</v>
      </c>
      <c r="B19" s="258" t="s">
        <v>240</v>
      </c>
      <c r="C19" s="144" t="s">
        <v>29</v>
      </c>
      <c r="D19" s="144" t="s">
        <v>29</v>
      </c>
      <c r="E19" s="304">
        <v>700</v>
      </c>
      <c r="F19" s="272" t="s">
        <v>62</v>
      </c>
      <c r="G19" s="146"/>
      <c r="H19" s="297">
        <f t="shared" si="0"/>
        <v>0</v>
      </c>
      <c r="I19" s="298">
        <v>20</v>
      </c>
      <c r="J19" s="268">
        <f t="shared" si="1"/>
        <v>0</v>
      </c>
    </row>
    <row r="20" spans="1:11" ht="45" x14ac:dyDescent="0.25">
      <c r="A20" s="300" t="s">
        <v>281</v>
      </c>
      <c r="B20" s="93" t="s">
        <v>241</v>
      </c>
      <c r="C20" s="144" t="s">
        <v>29</v>
      </c>
      <c r="D20" s="144" t="s">
        <v>29</v>
      </c>
      <c r="E20" s="304">
        <v>1500</v>
      </c>
      <c r="F20" s="272" t="s">
        <v>68</v>
      </c>
      <c r="G20" s="146"/>
      <c r="H20" s="297">
        <f t="shared" si="0"/>
        <v>0</v>
      </c>
      <c r="I20" s="298">
        <v>20</v>
      </c>
      <c r="J20" s="268">
        <f t="shared" si="1"/>
        <v>0</v>
      </c>
    </row>
    <row r="21" spans="1:11" ht="45" x14ac:dyDescent="0.25">
      <c r="A21" s="300" t="s">
        <v>671</v>
      </c>
      <c r="B21" s="93" t="s">
        <v>278</v>
      </c>
      <c r="C21" s="144" t="s">
        <v>29</v>
      </c>
      <c r="D21" s="144" t="s">
        <v>29</v>
      </c>
      <c r="E21" s="306">
        <v>1600</v>
      </c>
      <c r="F21" s="307" t="s">
        <v>62</v>
      </c>
      <c r="G21" s="161"/>
      <c r="H21" s="297">
        <f t="shared" si="0"/>
        <v>0</v>
      </c>
      <c r="I21" s="268">
        <v>20</v>
      </c>
      <c r="J21" s="268">
        <f t="shared" si="1"/>
        <v>0</v>
      </c>
    </row>
    <row r="22" spans="1:11" ht="56.25" x14ac:dyDescent="0.25">
      <c r="A22" s="300" t="s">
        <v>279</v>
      </c>
      <c r="B22" s="93" t="s">
        <v>242</v>
      </c>
      <c r="C22" s="144" t="s">
        <v>29</v>
      </c>
      <c r="D22" s="144" t="s">
        <v>29</v>
      </c>
      <c r="E22" s="306">
        <v>700</v>
      </c>
      <c r="F22" s="307" t="s">
        <v>68</v>
      </c>
      <c r="G22" s="161"/>
      <c r="H22" s="297">
        <f t="shared" si="0"/>
        <v>0</v>
      </c>
      <c r="I22" s="268">
        <v>20</v>
      </c>
      <c r="J22" s="268">
        <f t="shared" si="1"/>
        <v>0</v>
      </c>
    </row>
    <row r="23" spans="1:11" ht="56.25" x14ac:dyDescent="0.25">
      <c r="A23" s="300" t="s">
        <v>282</v>
      </c>
      <c r="B23" s="93" t="s">
        <v>132</v>
      </c>
      <c r="C23" s="144" t="s">
        <v>29</v>
      </c>
      <c r="D23" s="144" t="s">
        <v>29</v>
      </c>
      <c r="E23" s="308">
        <v>160</v>
      </c>
      <c r="F23" s="282" t="s">
        <v>5</v>
      </c>
      <c r="G23" s="161"/>
      <c r="H23" s="297">
        <f t="shared" si="0"/>
        <v>0</v>
      </c>
      <c r="I23" s="268">
        <v>20</v>
      </c>
      <c r="J23" s="268">
        <f t="shared" si="1"/>
        <v>0</v>
      </c>
      <c r="K23" s="10"/>
    </row>
    <row r="24" spans="1:11" x14ac:dyDescent="0.25">
      <c r="A24" s="300" t="s">
        <v>672</v>
      </c>
      <c r="B24" s="93" t="s">
        <v>285</v>
      </c>
      <c r="C24" s="144" t="s">
        <v>29</v>
      </c>
      <c r="D24" s="144" t="s">
        <v>29</v>
      </c>
      <c r="E24" s="309">
        <v>200</v>
      </c>
      <c r="F24" s="303" t="s">
        <v>62</v>
      </c>
      <c r="G24" s="161"/>
      <c r="H24" s="297">
        <f t="shared" si="0"/>
        <v>0</v>
      </c>
      <c r="I24" s="268">
        <v>20</v>
      </c>
      <c r="J24" s="268">
        <f t="shared" si="1"/>
        <v>0</v>
      </c>
      <c r="K24" s="10"/>
    </row>
    <row r="25" spans="1:11" x14ac:dyDescent="0.25">
      <c r="A25" s="300" t="s">
        <v>653</v>
      </c>
      <c r="B25" s="93" t="s">
        <v>285</v>
      </c>
      <c r="C25" s="144" t="s">
        <v>29</v>
      </c>
      <c r="D25" s="144" t="s">
        <v>29</v>
      </c>
      <c r="E25" s="309">
        <v>250</v>
      </c>
      <c r="F25" s="303"/>
      <c r="G25" s="161"/>
      <c r="H25" s="297">
        <f t="shared" si="0"/>
        <v>0</v>
      </c>
      <c r="I25" s="268">
        <v>20</v>
      </c>
      <c r="J25" s="268">
        <f t="shared" si="1"/>
        <v>0</v>
      </c>
      <c r="K25" s="10"/>
    </row>
    <row r="26" spans="1:11" ht="45" x14ac:dyDescent="0.25">
      <c r="A26" s="300" t="s">
        <v>243</v>
      </c>
      <c r="B26" s="93" t="s">
        <v>244</v>
      </c>
      <c r="C26" s="144" t="s">
        <v>29</v>
      </c>
      <c r="D26" s="144" t="s">
        <v>29</v>
      </c>
      <c r="E26" s="310">
        <v>800</v>
      </c>
      <c r="F26" s="311" t="s">
        <v>62</v>
      </c>
      <c r="G26" s="161"/>
      <c r="H26" s="297">
        <f t="shared" si="0"/>
        <v>0</v>
      </c>
      <c r="I26" s="268">
        <v>20</v>
      </c>
      <c r="J26" s="268">
        <f t="shared" si="1"/>
        <v>0</v>
      </c>
    </row>
    <row r="27" spans="1:11" ht="22.5" x14ac:dyDescent="0.25">
      <c r="A27" s="300" t="s">
        <v>245</v>
      </c>
      <c r="B27" s="93" t="s">
        <v>246</v>
      </c>
      <c r="C27" s="144" t="s">
        <v>29</v>
      </c>
      <c r="D27" s="144" t="s">
        <v>29</v>
      </c>
      <c r="E27" s="308">
        <v>600</v>
      </c>
      <c r="F27" s="282" t="s">
        <v>48</v>
      </c>
      <c r="G27" s="161"/>
      <c r="H27" s="297">
        <f t="shared" si="0"/>
        <v>0</v>
      </c>
      <c r="I27" s="268">
        <v>20</v>
      </c>
      <c r="J27" s="268">
        <f t="shared" si="1"/>
        <v>0</v>
      </c>
      <c r="K27" s="10"/>
    </row>
    <row r="28" spans="1:11" x14ac:dyDescent="0.25">
      <c r="A28" s="300" t="s">
        <v>284</v>
      </c>
      <c r="B28" s="93" t="s">
        <v>284</v>
      </c>
      <c r="C28" s="144" t="s">
        <v>29</v>
      </c>
      <c r="D28" s="144" t="s">
        <v>29</v>
      </c>
      <c r="E28" s="308">
        <v>480</v>
      </c>
      <c r="F28" s="282" t="s">
        <v>62</v>
      </c>
      <c r="G28" s="161"/>
      <c r="H28" s="297">
        <f t="shared" si="0"/>
        <v>0</v>
      </c>
      <c r="I28" s="268">
        <v>20</v>
      </c>
      <c r="J28" s="268">
        <f t="shared" si="1"/>
        <v>0</v>
      </c>
      <c r="K28" s="10"/>
    </row>
    <row r="29" spans="1:11" x14ac:dyDescent="0.25">
      <c r="A29" s="300" t="s">
        <v>247</v>
      </c>
      <c r="B29" s="258" t="s">
        <v>680</v>
      </c>
      <c r="C29" s="144" t="s">
        <v>29</v>
      </c>
      <c r="D29" s="144" t="s">
        <v>29</v>
      </c>
      <c r="E29" s="312">
        <v>600</v>
      </c>
      <c r="F29" s="272" t="s">
        <v>62</v>
      </c>
      <c r="G29" s="161"/>
      <c r="H29" s="297">
        <f t="shared" si="0"/>
        <v>0</v>
      </c>
      <c r="I29" s="268">
        <v>20</v>
      </c>
      <c r="J29" s="268">
        <f t="shared" si="1"/>
        <v>0</v>
      </c>
    </row>
    <row r="30" spans="1:11" x14ac:dyDescent="0.25">
      <c r="A30" s="300" t="s">
        <v>673</v>
      </c>
      <c r="B30" s="258" t="s">
        <v>679</v>
      </c>
      <c r="C30" s="144" t="s">
        <v>29</v>
      </c>
      <c r="D30" s="144" t="s">
        <v>29</v>
      </c>
      <c r="E30" s="312">
        <v>50</v>
      </c>
      <c r="F30" s="272" t="s">
        <v>62</v>
      </c>
      <c r="G30" s="161"/>
      <c r="H30" s="297">
        <f t="shared" si="0"/>
        <v>0</v>
      </c>
      <c r="I30" s="268">
        <v>20</v>
      </c>
      <c r="J30" s="268">
        <f t="shared" si="1"/>
        <v>0</v>
      </c>
    </row>
    <row r="31" spans="1:11" ht="22.5" x14ac:dyDescent="0.25">
      <c r="A31" s="300" t="s">
        <v>277</v>
      </c>
      <c r="B31" s="93" t="s">
        <v>248</v>
      </c>
      <c r="C31" s="144" t="s">
        <v>29</v>
      </c>
      <c r="D31" s="144" t="s">
        <v>29</v>
      </c>
      <c r="E31" s="306">
        <v>2500</v>
      </c>
      <c r="F31" s="307" t="s">
        <v>62</v>
      </c>
      <c r="G31" s="161"/>
      <c r="H31" s="297">
        <f t="shared" si="0"/>
        <v>0</v>
      </c>
      <c r="I31" s="268">
        <v>20</v>
      </c>
      <c r="J31" s="268">
        <f t="shared" si="1"/>
        <v>0</v>
      </c>
    </row>
    <row r="32" spans="1:11" x14ac:dyDescent="0.25">
      <c r="A32" s="300" t="s">
        <v>286</v>
      </c>
      <c r="B32" s="93" t="s">
        <v>287</v>
      </c>
      <c r="C32" s="144" t="s">
        <v>29</v>
      </c>
      <c r="D32" s="144" t="s">
        <v>29</v>
      </c>
      <c r="E32" s="309">
        <v>80</v>
      </c>
      <c r="F32" s="282" t="s">
        <v>62</v>
      </c>
      <c r="G32" s="161"/>
      <c r="H32" s="297">
        <f t="shared" si="0"/>
        <v>0</v>
      </c>
      <c r="I32" s="268">
        <v>20</v>
      </c>
      <c r="J32" s="268">
        <f t="shared" si="1"/>
        <v>0</v>
      </c>
      <c r="K32" s="10"/>
    </row>
    <row r="33" spans="1:10" ht="22.5" x14ac:dyDescent="0.25">
      <c r="A33" s="300" t="s">
        <v>133</v>
      </c>
      <c r="B33" s="93" t="s">
        <v>134</v>
      </c>
      <c r="C33" s="195" t="s">
        <v>29</v>
      </c>
      <c r="D33" s="195" t="s">
        <v>29</v>
      </c>
      <c r="E33" s="310">
        <v>100</v>
      </c>
      <c r="F33" s="307" t="s">
        <v>5</v>
      </c>
      <c r="G33" s="161"/>
      <c r="H33" s="297">
        <f t="shared" si="0"/>
        <v>0</v>
      </c>
      <c r="I33" s="268">
        <v>20</v>
      </c>
      <c r="J33" s="268">
        <f t="shared" si="1"/>
        <v>0</v>
      </c>
    </row>
    <row r="34" spans="1:10" ht="15.75" thickBot="1" x14ac:dyDescent="0.3">
      <c r="A34" s="301" t="s">
        <v>133</v>
      </c>
      <c r="B34" s="93" t="s">
        <v>674</v>
      </c>
      <c r="C34" s="195" t="s">
        <v>29</v>
      </c>
      <c r="D34" s="195" t="s">
        <v>29</v>
      </c>
      <c r="E34" s="310">
        <v>100</v>
      </c>
      <c r="F34" s="307" t="s">
        <v>5</v>
      </c>
      <c r="G34" s="196"/>
      <c r="H34" s="299">
        <f t="shared" si="0"/>
        <v>0</v>
      </c>
      <c r="I34" s="268">
        <v>20</v>
      </c>
      <c r="J34" s="268">
        <f t="shared" si="1"/>
        <v>0</v>
      </c>
    </row>
    <row r="35" spans="1:10" ht="15.75" x14ac:dyDescent="0.25">
      <c r="A35" s="197"/>
      <c r="B35" s="198"/>
      <c r="C35" s="199"/>
      <c r="D35" s="199"/>
      <c r="E35" s="200"/>
      <c r="F35" s="200"/>
      <c r="G35" s="349" t="s">
        <v>130</v>
      </c>
      <c r="H35" s="351">
        <f>SUM(H14:H34)</f>
        <v>0</v>
      </c>
      <c r="I35" s="370" t="s">
        <v>131</v>
      </c>
      <c r="J35" s="351">
        <f>SUM(J14:J34)</f>
        <v>0</v>
      </c>
    </row>
    <row r="36" spans="1:10" ht="15.75" x14ac:dyDescent="0.25">
      <c r="A36" s="201"/>
      <c r="B36" s="198"/>
      <c r="C36" s="199"/>
      <c r="D36" s="199"/>
      <c r="E36" s="187"/>
      <c r="F36" s="187"/>
      <c r="G36" s="350"/>
      <c r="H36" s="352"/>
      <c r="I36" s="371"/>
      <c r="J36" s="352"/>
    </row>
    <row r="37" spans="1:10" ht="15" customHeight="1" x14ac:dyDescent="0.25">
      <c r="A37" s="13"/>
      <c r="B37" s="7"/>
      <c r="C37" s="8"/>
      <c r="D37" s="8"/>
      <c r="E37" s="71"/>
      <c r="F37" s="71"/>
      <c r="G37" s="71"/>
      <c r="H37" s="5"/>
      <c r="I37" s="9"/>
      <c r="J37" s="10"/>
    </row>
    <row r="38" spans="1:10" ht="15.75" customHeight="1" x14ac:dyDescent="0.25">
      <c r="A38" s="6"/>
      <c r="E38" s="71"/>
      <c r="F38" s="71"/>
      <c r="G38" s="71"/>
      <c r="H38" s="5"/>
    </row>
    <row r="39" spans="1:10" ht="21" x14ac:dyDescent="0.25">
      <c r="A39" s="32" t="s">
        <v>44</v>
      </c>
      <c r="B39" s="32" t="s">
        <v>251</v>
      </c>
      <c r="C39" s="32"/>
      <c r="D39" s="32"/>
    </row>
    <row r="40" spans="1:10" ht="21" x14ac:dyDescent="0.25">
      <c r="A40" s="32" t="s">
        <v>45</v>
      </c>
      <c r="B40" s="32" t="s">
        <v>46</v>
      </c>
      <c r="C40" s="32"/>
      <c r="D40" s="32"/>
      <c r="E40" s="375"/>
      <c r="F40" s="376"/>
      <c r="G40" s="376"/>
      <c r="H40" s="376"/>
      <c r="I40" s="376"/>
    </row>
    <row r="41" spans="1:10" x14ac:dyDescent="0.25">
      <c r="A41" s="6"/>
    </row>
    <row r="42" spans="1:10" s="22" customFormat="1" ht="53.25" customHeight="1" x14ac:dyDescent="0.25">
      <c r="A42" s="373" t="s">
        <v>51</v>
      </c>
      <c r="B42" s="373"/>
      <c r="C42" s="373"/>
      <c r="D42" s="373"/>
      <c r="E42" s="373"/>
      <c r="F42" s="373"/>
      <c r="G42" s="373"/>
      <c r="H42" s="373"/>
      <c r="I42" s="373"/>
    </row>
    <row r="43" spans="1:10" s="22" customFormat="1" ht="58.5" customHeight="1" x14ac:dyDescent="0.25">
      <c r="A43" s="366" t="s">
        <v>52</v>
      </c>
      <c r="B43" s="366"/>
      <c r="C43" s="366"/>
      <c r="D43" s="366"/>
      <c r="E43" s="366"/>
      <c r="F43" s="366"/>
      <c r="G43" s="366"/>
      <c r="H43" s="366"/>
      <c r="I43" s="366"/>
    </row>
    <row r="44" spans="1:10" s="22" customFormat="1" ht="14.45" customHeight="1" x14ac:dyDescent="0.25">
      <c r="A44" s="366" t="s">
        <v>53</v>
      </c>
      <c r="B44" s="366"/>
      <c r="C44" s="366"/>
      <c r="D44" s="366"/>
      <c r="E44" s="366"/>
      <c r="F44" s="366"/>
      <c r="G44" s="366"/>
      <c r="H44" s="366"/>
      <c r="I44" s="366"/>
    </row>
    <row r="45" spans="1:10" s="22" customFormat="1" x14ac:dyDescent="0.25">
      <c r="A45" s="374" t="s">
        <v>54</v>
      </c>
      <c r="B45" s="374"/>
      <c r="C45" s="374"/>
      <c r="D45" s="374"/>
      <c r="E45" s="374"/>
      <c r="F45" s="374"/>
      <c r="G45" s="374"/>
      <c r="H45" s="374"/>
      <c r="I45" s="374"/>
    </row>
    <row r="46" spans="1:10" s="22" customFormat="1" ht="20.25" customHeight="1" x14ac:dyDescent="0.25">
      <c r="A46" s="35"/>
      <c r="B46" s="36"/>
      <c r="C46" s="36"/>
      <c r="D46" s="36"/>
      <c r="E46" s="74"/>
      <c r="F46" s="74"/>
      <c r="G46" s="36"/>
      <c r="H46" s="36"/>
      <c r="I46" s="36"/>
    </row>
    <row r="47" spans="1:10" s="22" customFormat="1" ht="20.25" customHeight="1" x14ac:dyDescent="0.25">
      <c r="A47" s="367" t="s">
        <v>55</v>
      </c>
      <c r="B47" s="367"/>
      <c r="C47" s="367"/>
      <c r="D47" s="367"/>
      <c r="E47" s="367"/>
      <c r="F47" s="367"/>
      <c r="G47" s="367"/>
      <c r="H47" s="367"/>
      <c r="I47" s="367"/>
    </row>
    <row r="48" spans="1:10" s="289" customFormat="1" ht="20.25" customHeight="1" x14ac:dyDescent="0.25">
      <c r="A48" s="284"/>
      <c r="B48" s="285"/>
      <c r="C48" s="286"/>
      <c r="D48" s="286"/>
      <c r="E48" s="287"/>
      <c r="F48" s="287"/>
      <c r="G48" s="288"/>
      <c r="H48" s="288"/>
    </row>
    <row r="49" spans="1:8" s="289" customFormat="1" ht="20.25" customHeight="1" x14ac:dyDescent="0.25">
      <c r="A49" s="284"/>
      <c r="B49" s="285"/>
      <c r="C49" s="286"/>
      <c r="D49" s="286"/>
      <c r="E49" s="287"/>
      <c r="F49" s="287"/>
      <c r="G49" s="288"/>
      <c r="H49" s="288"/>
    </row>
    <row r="50" spans="1:8" s="269" customFormat="1" x14ac:dyDescent="0.25">
      <c r="A50" s="290"/>
      <c r="E50" s="291"/>
      <c r="F50" s="291"/>
    </row>
    <row r="51" spans="1:8" s="269" customFormat="1" ht="15" customHeight="1" x14ac:dyDescent="0.25">
      <c r="A51" s="292"/>
      <c r="B51" s="293" t="s">
        <v>56</v>
      </c>
      <c r="C51" s="294"/>
      <c r="D51" s="294"/>
      <c r="E51" s="295"/>
      <c r="F51" s="295"/>
    </row>
    <row r="52" spans="1:8" s="269" customFormat="1" ht="48.75" customHeight="1" x14ac:dyDescent="0.25">
      <c r="A52" s="292"/>
      <c r="B52" s="296" t="s">
        <v>57</v>
      </c>
      <c r="C52" s="294"/>
      <c r="D52" s="294"/>
      <c r="E52" s="372" t="s">
        <v>58</v>
      </c>
      <c r="F52" s="372"/>
    </row>
    <row r="53" spans="1:8" s="80" customFormat="1" x14ac:dyDescent="0.25">
      <c r="A53" s="233"/>
      <c r="E53" s="283"/>
      <c r="F53" s="283"/>
    </row>
    <row r="54" spans="1:8" s="80" customFormat="1" x14ac:dyDescent="0.25">
      <c r="A54" s="233"/>
      <c r="E54" s="283"/>
      <c r="F54" s="283"/>
    </row>
    <row r="55" spans="1:8" s="80" customFormat="1" x14ac:dyDescent="0.25">
      <c r="A55" s="233"/>
      <c r="E55" s="283"/>
      <c r="F55" s="283"/>
    </row>
    <row r="56" spans="1:8" s="80" customFormat="1" x14ac:dyDescent="0.25">
      <c r="A56" s="233"/>
      <c r="E56" s="283"/>
      <c r="F56" s="283"/>
    </row>
    <row r="57" spans="1:8" s="80" customFormat="1" x14ac:dyDescent="0.25">
      <c r="A57" s="233"/>
      <c r="E57" s="283"/>
      <c r="F57" s="283"/>
    </row>
    <row r="58" spans="1:8" s="80" customFormat="1" x14ac:dyDescent="0.25">
      <c r="A58" s="233"/>
      <c r="E58" s="283"/>
      <c r="F58" s="283"/>
    </row>
    <row r="59" spans="1:8" s="80" customFormat="1" x14ac:dyDescent="0.25">
      <c r="A59" s="233"/>
      <c r="E59" s="283"/>
      <c r="F59" s="283"/>
    </row>
    <row r="60" spans="1:8" s="80" customFormat="1" x14ac:dyDescent="0.25">
      <c r="A60" s="233"/>
      <c r="E60" s="283"/>
      <c r="F60" s="283"/>
    </row>
    <row r="61" spans="1:8" s="80" customFormat="1" x14ac:dyDescent="0.25">
      <c r="A61" s="233"/>
      <c r="E61" s="283"/>
      <c r="F61" s="283"/>
    </row>
    <row r="62" spans="1:8" s="80" customFormat="1" x14ac:dyDescent="0.25">
      <c r="A62" s="233"/>
      <c r="E62" s="283"/>
      <c r="F62" s="283"/>
    </row>
    <row r="63" spans="1:8" s="80" customFormat="1" x14ac:dyDescent="0.25">
      <c r="A63" s="233"/>
      <c r="E63" s="283"/>
      <c r="F63" s="283"/>
    </row>
    <row r="64" spans="1:8" s="80" customFormat="1" x14ac:dyDescent="0.25">
      <c r="A64" s="233"/>
      <c r="E64" s="283"/>
      <c r="F64" s="283"/>
    </row>
    <row r="65" spans="1:6" s="80" customFormat="1" x14ac:dyDescent="0.25">
      <c r="A65" s="233"/>
      <c r="E65" s="283"/>
      <c r="F65" s="283"/>
    </row>
    <row r="66" spans="1:6" s="80" customFormat="1" x14ac:dyDescent="0.25">
      <c r="A66" s="6"/>
      <c r="E66" s="283"/>
      <c r="F66" s="283"/>
    </row>
    <row r="67" spans="1:6" s="80" customFormat="1" x14ac:dyDescent="0.25">
      <c r="A67" s="6"/>
      <c r="E67" s="283"/>
      <c r="F67" s="283"/>
    </row>
    <row r="68" spans="1:6" s="80" customFormat="1" x14ac:dyDescent="0.25">
      <c r="A68" s="6"/>
      <c r="E68" s="283"/>
      <c r="F68" s="283"/>
    </row>
    <row r="69" spans="1:6" s="80" customFormat="1" x14ac:dyDescent="0.25">
      <c r="A69" s="6"/>
      <c r="E69" s="283"/>
      <c r="F69" s="283"/>
    </row>
    <row r="70" spans="1:6" s="80" customFormat="1" x14ac:dyDescent="0.25">
      <c r="A70" s="6"/>
      <c r="E70" s="283"/>
      <c r="F70" s="283"/>
    </row>
    <row r="71" spans="1:6" s="80" customFormat="1" x14ac:dyDescent="0.25">
      <c r="A71" s="6"/>
      <c r="E71" s="283"/>
      <c r="F71" s="283"/>
    </row>
    <row r="72" spans="1:6" s="80" customFormat="1" x14ac:dyDescent="0.25">
      <c r="A72" s="6"/>
      <c r="E72" s="283"/>
      <c r="F72" s="283"/>
    </row>
    <row r="73" spans="1:6" s="80" customFormat="1" x14ac:dyDescent="0.25">
      <c r="A73" s="6"/>
      <c r="E73" s="283"/>
      <c r="F73" s="283"/>
    </row>
    <row r="74" spans="1:6" s="80" customFormat="1" x14ac:dyDescent="0.25">
      <c r="A74" s="233"/>
      <c r="E74" s="283"/>
      <c r="F74" s="283"/>
    </row>
    <row r="75" spans="1:6" s="80" customFormat="1" x14ac:dyDescent="0.25">
      <c r="A75" s="233"/>
      <c r="E75" s="283"/>
      <c r="F75" s="283"/>
    </row>
    <row r="76" spans="1:6" s="80" customFormat="1" x14ac:dyDescent="0.25">
      <c r="A76" s="233"/>
      <c r="E76" s="283"/>
      <c r="F76" s="283"/>
    </row>
    <row r="77" spans="1:6" s="80" customFormat="1" x14ac:dyDescent="0.25">
      <c r="A77" s="233"/>
      <c r="E77" s="283"/>
      <c r="F77" s="283"/>
    </row>
    <row r="78" spans="1:6" s="80" customFormat="1" x14ac:dyDescent="0.25">
      <c r="A78" s="233"/>
      <c r="E78" s="283"/>
      <c r="F78" s="283"/>
    </row>
    <row r="79" spans="1:6" s="80" customFormat="1" x14ac:dyDescent="0.25">
      <c r="A79" s="233"/>
      <c r="E79" s="283"/>
      <c r="F79" s="283"/>
    </row>
    <row r="80" spans="1:6" s="80" customFormat="1" x14ac:dyDescent="0.25">
      <c r="A80" s="233"/>
      <c r="E80" s="283"/>
      <c r="F80" s="283"/>
    </row>
    <row r="81" spans="1:6" s="80" customFormat="1" x14ac:dyDescent="0.25">
      <c r="A81" s="233"/>
      <c r="E81" s="283"/>
      <c r="F81" s="283"/>
    </row>
    <row r="82" spans="1:6" x14ac:dyDescent="0.25">
      <c r="A82" s="6"/>
    </row>
    <row r="83" spans="1:6" x14ac:dyDescent="0.25">
      <c r="A83" s="6"/>
    </row>
    <row r="84" spans="1:6" x14ac:dyDescent="0.25">
      <c r="A84" s="6"/>
    </row>
    <row r="85" spans="1:6" x14ac:dyDescent="0.25">
      <c r="A85" s="6"/>
    </row>
    <row r="86" spans="1:6" x14ac:dyDescent="0.25">
      <c r="A86" s="6"/>
    </row>
    <row r="87" spans="1:6" x14ac:dyDescent="0.25">
      <c r="A87" s="6"/>
    </row>
    <row r="88" spans="1:6" x14ac:dyDescent="0.25">
      <c r="A88" s="6"/>
    </row>
    <row r="89" spans="1:6" x14ac:dyDescent="0.25">
      <c r="A89" s="6"/>
    </row>
    <row r="90" spans="1:6" x14ac:dyDescent="0.25">
      <c r="A90" s="6"/>
    </row>
    <row r="91" spans="1:6" x14ac:dyDescent="0.25">
      <c r="A91" s="6"/>
    </row>
    <row r="92" spans="1:6" x14ac:dyDescent="0.25">
      <c r="A92" s="6"/>
    </row>
    <row r="93" spans="1:6" x14ac:dyDescent="0.25">
      <c r="A93" s="6"/>
    </row>
    <row r="94" spans="1:6" x14ac:dyDescent="0.25">
      <c r="A94" s="6"/>
    </row>
    <row r="95" spans="1:6" x14ac:dyDescent="0.25">
      <c r="A95" s="6"/>
    </row>
    <row r="96" spans="1:6"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sheetData>
  <sheetProtection sheet="1" objects="1" scenarios="1"/>
  <mergeCells count="13">
    <mergeCell ref="E52:F52"/>
    <mergeCell ref="A42:I42"/>
    <mergeCell ref="A44:I44"/>
    <mergeCell ref="A45:I45"/>
    <mergeCell ref="E40:I40"/>
    <mergeCell ref="J35:J36"/>
    <mergeCell ref="A43:I43"/>
    <mergeCell ref="A47:I47"/>
    <mergeCell ref="A1:J3"/>
    <mergeCell ref="A13:J13"/>
    <mergeCell ref="G35:G36"/>
    <mergeCell ref="H35:H36"/>
    <mergeCell ref="I35:I36"/>
  </mergeCells>
  <pageMargins left="0.7" right="0.7" top="0.75" bottom="0.75" header="0.3" footer="0.3"/>
  <pageSetup paperSize="9" scale="7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DZ3586"/>
  <sheetViews>
    <sheetView zoomScaleNormal="100" workbookViewId="0">
      <selection activeCell="G15" sqref="G15"/>
    </sheetView>
  </sheetViews>
  <sheetFormatPr defaultRowHeight="15" x14ac:dyDescent="0.25"/>
  <cols>
    <col min="1" max="1" width="26.7109375" style="14" customWidth="1"/>
    <col min="2" max="2" width="30.7109375" customWidth="1"/>
    <col min="3" max="4" width="26.7109375" customWidth="1"/>
    <col min="5" max="5" width="11.7109375" customWidth="1"/>
    <col min="6" max="6" width="3.7109375" customWidth="1"/>
    <col min="7" max="10" width="11.7109375" customWidth="1"/>
  </cols>
  <sheetData>
    <row r="1" spans="1:130" ht="15" customHeight="1" x14ac:dyDescent="0.25">
      <c r="A1" s="355" t="s">
        <v>50</v>
      </c>
      <c r="B1" s="355"/>
      <c r="C1" s="355"/>
      <c r="D1" s="355"/>
      <c r="E1" s="355"/>
      <c r="F1" s="355"/>
      <c r="G1" s="355"/>
      <c r="H1" s="355"/>
      <c r="I1" s="355"/>
      <c r="J1" s="355"/>
    </row>
    <row r="2" spans="1:130" ht="15" customHeight="1" x14ac:dyDescent="0.25">
      <c r="A2" s="355"/>
      <c r="B2" s="355"/>
      <c r="C2" s="355"/>
      <c r="D2" s="355"/>
      <c r="E2" s="355"/>
      <c r="F2" s="355"/>
      <c r="G2" s="355"/>
      <c r="H2" s="355"/>
      <c r="I2" s="355"/>
      <c r="J2" s="355"/>
    </row>
    <row r="3" spans="1:130" ht="15" customHeight="1" x14ac:dyDescent="0.25">
      <c r="A3" s="355"/>
      <c r="B3" s="355"/>
      <c r="C3" s="355"/>
      <c r="D3" s="355"/>
      <c r="E3" s="355"/>
      <c r="F3" s="355"/>
      <c r="G3" s="355"/>
      <c r="H3" s="355"/>
      <c r="I3" s="355"/>
      <c r="J3" s="355"/>
    </row>
    <row r="4" spans="1:130" s="250" customFormat="1" ht="15" customHeight="1" x14ac:dyDescent="0.25">
      <c r="A4" s="248" t="s">
        <v>584</v>
      </c>
      <c r="B4" s="248"/>
      <c r="C4" s="248"/>
      <c r="D4" s="248"/>
      <c r="E4" s="248"/>
      <c r="F4" s="248"/>
      <c r="G4" s="248"/>
      <c r="H4" s="248"/>
      <c r="I4" s="248"/>
      <c r="J4" s="248"/>
    </row>
    <row r="5" spans="1:130" s="250" customFormat="1" ht="15" customHeight="1" x14ac:dyDescent="0.25">
      <c r="A5" s="248"/>
      <c r="B5" s="248"/>
      <c r="C5" s="248"/>
      <c r="D5" s="248"/>
      <c r="E5" s="248"/>
      <c r="F5" s="248"/>
      <c r="G5" s="248"/>
      <c r="H5" s="248"/>
      <c r="I5" s="248"/>
      <c r="J5" s="248"/>
    </row>
    <row r="6" spans="1:130" s="80" customFormat="1" ht="15" customHeight="1" x14ac:dyDescent="0.2">
      <c r="A6" s="137" t="s">
        <v>682</v>
      </c>
      <c r="B6" s="137"/>
      <c r="C6" s="138"/>
      <c r="D6" s="138"/>
      <c r="E6" s="138"/>
      <c r="F6" s="138"/>
      <c r="G6" s="138"/>
      <c r="H6" s="138"/>
      <c r="I6" s="138"/>
      <c r="J6" s="138"/>
    </row>
    <row r="7" spans="1:130" s="80" customFormat="1" ht="15" customHeight="1" x14ac:dyDescent="0.2">
      <c r="A7" s="137" t="s">
        <v>683</v>
      </c>
      <c r="B7" s="137"/>
      <c r="C7" s="138"/>
      <c r="D7" s="138"/>
      <c r="E7" s="138"/>
      <c r="F7" s="138"/>
      <c r="G7" s="138"/>
      <c r="H7" s="138"/>
      <c r="I7" s="138"/>
      <c r="J7" s="138"/>
    </row>
    <row r="8" spans="1:130" s="80" customFormat="1" ht="15" customHeight="1" x14ac:dyDescent="0.2">
      <c r="A8" s="137" t="s">
        <v>684</v>
      </c>
      <c r="B8" s="137"/>
      <c r="C8" s="138"/>
      <c r="D8" s="138"/>
      <c r="E8" s="138"/>
      <c r="F8" s="138"/>
      <c r="G8" s="138"/>
      <c r="H8" s="138"/>
      <c r="I8" s="138"/>
      <c r="J8" s="138"/>
    </row>
    <row r="9" spans="1:130" s="80" customFormat="1" ht="15" customHeight="1" x14ac:dyDescent="0.2">
      <c r="A9" s="137" t="s">
        <v>685</v>
      </c>
      <c r="B9" s="137"/>
      <c r="C9" s="138"/>
      <c r="D9" s="138"/>
      <c r="E9" s="138"/>
      <c r="F9" s="138"/>
      <c r="G9" s="138"/>
      <c r="H9" s="138"/>
      <c r="I9" s="138"/>
      <c r="J9" s="138"/>
    </row>
    <row r="10" spans="1:130" s="80" customFormat="1" ht="15" customHeight="1" x14ac:dyDescent="0.2">
      <c r="A10" s="137" t="s">
        <v>686</v>
      </c>
      <c r="B10" s="137"/>
      <c r="C10" s="138"/>
      <c r="D10" s="138"/>
      <c r="E10" s="138"/>
      <c r="F10" s="138"/>
      <c r="G10" s="138"/>
      <c r="H10" s="138"/>
      <c r="I10" s="138"/>
      <c r="J10" s="138"/>
    </row>
    <row r="11" spans="1:130" s="80" customFormat="1" ht="15" customHeight="1" thickBot="1" x14ac:dyDescent="0.25">
      <c r="A11" s="137" t="s">
        <v>687</v>
      </c>
      <c r="B11" s="137"/>
      <c r="C11" s="138"/>
      <c r="D11" s="138"/>
      <c r="E11" s="138"/>
      <c r="F11" s="138"/>
      <c r="G11" s="138"/>
      <c r="H11" s="138"/>
      <c r="I11" s="138"/>
      <c r="J11" s="138"/>
    </row>
    <row r="12" spans="1:130" ht="90" customHeight="1" thickBot="1" x14ac:dyDescent="0.3">
      <c r="A12" s="52" t="s">
        <v>11</v>
      </c>
      <c r="B12" s="52" t="s">
        <v>104</v>
      </c>
      <c r="C12" s="52" t="s">
        <v>13</v>
      </c>
      <c r="D12" s="52" t="s">
        <v>12</v>
      </c>
      <c r="E12" s="52" t="s">
        <v>6</v>
      </c>
      <c r="F12" s="52" t="s">
        <v>4</v>
      </c>
      <c r="G12" s="50" t="s">
        <v>7</v>
      </c>
      <c r="H12" s="50" t="s">
        <v>8</v>
      </c>
      <c r="I12" s="51" t="s">
        <v>103</v>
      </c>
      <c r="J12" s="52" t="s">
        <v>9</v>
      </c>
    </row>
    <row r="13" spans="1:130" ht="17.25" x14ac:dyDescent="0.25">
      <c r="A13" s="379" t="s">
        <v>139</v>
      </c>
      <c r="B13" s="380"/>
      <c r="C13" s="380"/>
      <c r="D13" s="380"/>
      <c r="E13" s="380"/>
      <c r="F13" s="380"/>
      <c r="G13" s="380"/>
      <c r="H13" s="380"/>
      <c r="I13" s="380"/>
      <c r="J13" s="381"/>
    </row>
    <row r="14" spans="1:130" s="69" customFormat="1" x14ac:dyDescent="0.25">
      <c r="A14" s="202" t="s">
        <v>71</v>
      </c>
      <c r="B14" s="313" t="s">
        <v>198</v>
      </c>
      <c r="C14" s="203" t="s">
        <v>29</v>
      </c>
      <c r="D14" s="203" t="s">
        <v>29</v>
      </c>
      <c r="E14" s="315">
        <v>2000</v>
      </c>
      <c r="F14" s="316" t="s">
        <v>5</v>
      </c>
      <c r="G14" s="204"/>
      <c r="H14" s="320">
        <f t="shared" ref="H14:H27" si="0">SUM(E14*G14)</f>
        <v>0</v>
      </c>
      <c r="I14" s="320">
        <v>20</v>
      </c>
      <c r="J14" s="320">
        <f t="shared" ref="J14:J27" si="1">SUM(E14*G14+H14/100*I14)</f>
        <v>0</v>
      </c>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row>
    <row r="15" spans="1:130" s="69" customFormat="1" ht="22.5" x14ac:dyDescent="0.25">
      <c r="A15" s="202" t="s">
        <v>386</v>
      </c>
      <c r="B15" s="313" t="s">
        <v>387</v>
      </c>
      <c r="C15" s="203" t="s">
        <v>29</v>
      </c>
      <c r="D15" s="203" t="s">
        <v>29</v>
      </c>
      <c r="E15" s="317">
        <v>1100</v>
      </c>
      <c r="F15" s="318" t="s">
        <v>5</v>
      </c>
      <c r="G15" s="204"/>
      <c r="H15" s="320">
        <f t="shared" si="0"/>
        <v>0</v>
      </c>
      <c r="I15" s="320">
        <v>20</v>
      </c>
      <c r="J15" s="320">
        <f t="shared" si="1"/>
        <v>0</v>
      </c>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row>
    <row r="16" spans="1:130" s="69" customFormat="1" ht="22.5" x14ac:dyDescent="0.25">
      <c r="A16" s="202" t="s">
        <v>72</v>
      </c>
      <c r="B16" s="313" t="s">
        <v>691</v>
      </c>
      <c r="C16" s="203" t="s">
        <v>29</v>
      </c>
      <c r="D16" s="203" t="s">
        <v>29</v>
      </c>
      <c r="E16" s="317">
        <v>450</v>
      </c>
      <c r="F16" s="316" t="s">
        <v>5</v>
      </c>
      <c r="G16" s="204"/>
      <c r="H16" s="320">
        <f t="shared" si="0"/>
        <v>0</v>
      </c>
      <c r="I16" s="320">
        <v>20</v>
      </c>
      <c r="J16" s="320">
        <f t="shared" si="1"/>
        <v>0</v>
      </c>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row>
    <row r="17" spans="1:130" s="69" customFormat="1" ht="22.5" x14ac:dyDescent="0.25">
      <c r="A17" s="202" t="s">
        <v>135</v>
      </c>
      <c r="B17" s="314" t="s">
        <v>199</v>
      </c>
      <c r="C17" s="203" t="s">
        <v>29</v>
      </c>
      <c r="D17" s="203" t="s">
        <v>29</v>
      </c>
      <c r="E17" s="317">
        <v>200</v>
      </c>
      <c r="F17" s="319" t="s">
        <v>5</v>
      </c>
      <c r="G17" s="204"/>
      <c r="H17" s="320">
        <f t="shared" si="0"/>
        <v>0</v>
      </c>
      <c r="I17" s="320">
        <v>20</v>
      </c>
      <c r="J17" s="320">
        <f t="shared" si="1"/>
        <v>0</v>
      </c>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row>
    <row r="18" spans="1:130" s="69" customFormat="1" x14ac:dyDescent="0.25">
      <c r="A18" s="202" t="s">
        <v>376</v>
      </c>
      <c r="B18" s="313" t="s">
        <v>249</v>
      </c>
      <c r="C18" s="203" t="s">
        <v>29</v>
      </c>
      <c r="D18" s="203" t="s">
        <v>29</v>
      </c>
      <c r="E18" s="317">
        <v>330</v>
      </c>
      <c r="F18" s="316" t="s">
        <v>5</v>
      </c>
      <c r="G18" s="205"/>
      <c r="H18" s="320">
        <f t="shared" si="0"/>
        <v>0</v>
      </c>
      <c r="I18" s="320">
        <v>20</v>
      </c>
      <c r="J18" s="320">
        <f t="shared" si="1"/>
        <v>0</v>
      </c>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row>
    <row r="19" spans="1:130" s="69" customFormat="1" x14ac:dyDescent="0.25">
      <c r="A19" s="202" t="s">
        <v>288</v>
      </c>
      <c r="B19" s="313" t="s">
        <v>289</v>
      </c>
      <c r="C19" s="203" t="s">
        <v>29</v>
      </c>
      <c r="D19" s="203" t="s">
        <v>29</v>
      </c>
      <c r="E19" s="317">
        <v>50</v>
      </c>
      <c r="F19" s="316" t="s">
        <v>5</v>
      </c>
      <c r="G19" s="205"/>
      <c r="H19" s="320">
        <f t="shared" si="0"/>
        <v>0</v>
      </c>
      <c r="I19" s="320">
        <v>20</v>
      </c>
      <c r="J19" s="320">
        <f t="shared" si="1"/>
        <v>0</v>
      </c>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row>
    <row r="20" spans="1:130" s="69" customFormat="1" x14ac:dyDescent="0.25">
      <c r="A20" s="202" t="s">
        <v>290</v>
      </c>
      <c r="B20" s="313" t="s">
        <v>291</v>
      </c>
      <c r="C20" s="203" t="s">
        <v>29</v>
      </c>
      <c r="D20" s="203" t="s">
        <v>29</v>
      </c>
      <c r="E20" s="317">
        <v>80</v>
      </c>
      <c r="F20" s="316" t="s">
        <v>5</v>
      </c>
      <c r="G20" s="205"/>
      <c r="H20" s="320">
        <f t="shared" si="0"/>
        <v>0</v>
      </c>
      <c r="I20" s="320">
        <v>20</v>
      </c>
      <c r="J20" s="320">
        <f t="shared" si="1"/>
        <v>0</v>
      </c>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spans="1:130" s="69" customFormat="1" x14ac:dyDescent="0.25">
      <c r="A21" s="202" t="s">
        <v>292</v>
      </c>
      <c r="B21" s="313" t="s">
        <v>293</v>
      </c>
      <c r="C21" s="203" t="s">
        <v>29</v>
      </c>
      <c r="D21" s="203" t="s">
        <v>29</v>
      </c>
      <c r="E21" s="317">
        <v>400</v>
      </c>
      <c r="F21" s="316" t="s">
        <v>5</v>
      </c>
      <c r="G21" s="205"/>
      <c r="H21" s="320">
        <f t="shared" si="0"/>
        <v>0</v>
      </c>
      <c r="I21" s="320">
        <v>20</v>
      </c>
      <c r="J21" s="320">
        <f t="shared" si="1"/>
        <v>0</v>
      </c>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spans="1:130" s="69" customFormat="1" x14ac:dyDescent="0.25">
      <c r="A22" s="202" t="s">
        <v>294</v>
      </c>
      <c r="B22" s="313" t="s">
        <v>295</v>
      </c>
      <c r="C22" s="203" t="s">
        <v>29</v>
      </c>
      <c r="D22" s="203" t="s">
        <v>29</v>
      </c>
      <c r="E22" s="317">
        <v>80</v>
      </c>
      <c r="F22" s="316" t="s">
        <v>5</v>
      </c>
      <c r="G22" s="205"/>
      <c r="H22" s="320">
        <f t="shared" si="0"/>
        <v>0</v>
      </c>
      <c r="I22" s="320">
        <v>20</v>
      </c>
      <c r="J22" s="320">
        <f t="shared" si="1"/>
        <v>0</v>
      </c>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row r="23" spans="1:130" s="69" customFormat="1" x14ac:dyDescent="0.25">
      <c r="A23" s="202" t="s">
        <v>377</v>
      </c>
      <c r="B23" s="313" t="s">
        <v>295</v>
      </c>
      <c r="C23" s="206" t="s">
        <v>29</v>
      </c>
      <c r="D23" s="206" t="s">
        <v>29</v>
      </c>
      <c r="E23" s="317">
        <v>80</v>
      </c>
      <c r="F23" s="316" t="s">
        <v>5</v>
      </c>
      <c r="G23" s="205"/>
      <c r="H23" s="321">
        <f t="shared" si="0"/>
        <v>0</v>
      </c>
      <c r="I23" s="320">
        <v>20</v>
      </c>
      <c r="J23" s="320">
        <f t="shared" si="1"/>
        <v>0</v>
      </c>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row>
    <row r="24" spans="1:130" s="69" customFormat="1" x14ac:dyDescent="0.25">
      <c r="A24" s="202" t="s">
        <v>663</v>
      </c>
      <c r="B24" s="313" t="s">
        <v>664</v>
      </c>
      <c r="C24" s="206" t="s">
        <v>29</v>
      </c>
      <c r="D24" s="206" t="s">
        <v>29</v>
      </c>
      <c r="E24" s="317">
        <v>25</v>
      </c>
      <c r="F24" s="316" t="s">
        <v>5</v>
      </c>
      <c r="G24" s="205"/>
      <c r="H24" s="321">
        <f t="shared" si="0"/>
        <v>0</v>
      </c>
      <c r="I24" s="320">
        <v>20</v>
      </c>
      <c r="J24" s="320">
        <f t="shared" si="1"/>
        <v>0</v>
      </c>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row>
    <row r="25" spans="1:130" s="69" customFormat="1" x14ac:dyDescent="0.25">
      <c r="A25" s="202" t="s">
        <v>665</v>
      </c>
      <c r="B25" s="313" t="s">
        <v>664</v>
      </c>
      <c r="C25" s="206" t="s">
        <v>29</v>
      </c>
      <c r="D25" s="206" t="s">
        <v>29</v>
      </c>
      <c r="E25" s="317">
        <v>25</v>
      </c>
      <c r="F25" s="316" t="s">
        <v>5</v>
      </c>
      <c r="G25" s="205"/>
      <c r="H25" s="321">
        <f t="shared" si="0"/>
        <v>0</v>
      </c>
      <c r="I25" s="320">
        <v>20</v>
      </c>
      <c r="J25" s="320">
        <f t="shared" si="1"/>
        <v>0</v>
      </c>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row>
    <row r="26" spans="1:130" s="69" customFormat="1" x14ac:dyDescent="0.25">
      <c r="A26" s="202" t="s">
        <v>666</v>
      </c>
      <c r="B26" s="313" t="s">
        <v>667</v>
      </c>
      <c r="C26" s="206" t="s">
        <v>29</v>
      </c>
      <c r="D26" s="206" t="s">
        <v>29</v>
      </c>
      <c r="E26" s="317">
        <v>25</v>
      </c>
      <c r="F26" s="316" t="s">
        <v>5</v>
      </c>
      <c r="G26" s="205"/>
      <c r="H26" s="321">
        <f t="shared" si="0"/>
        <v>0</v>
      </c>
      <c r="I26" s="320">
        <v>20</v>
      </c>
      <c r="J26" s="320">
        <f t="shared" si="1"/>
        <v>0</v>
      </c>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row>
    <row r="27" spans="1:130" s="69" customFormat="1" x14ac:dyDescent="0.25">
      <c r="A27" s="202" t="s">
        <v>668</v>
      </c>
      <c r="B27" s="313" t="s">
        <v>669</v>
      </c>
      <c r="C27" s="206" t="s">
        <v>29</v>
      </c>
      <c r="D27" s="206" t="s">
        <v>29</v>
      </c>
      <c r="E27" s="317">
        <v>25</v>
      </c>
      <c r="F27" s="316" t="s">
        <v>5</v>
      </c>
      <c r="G27" s="205"/>
      <c r="H27" s="321">
        <f t="shared" si="0"/>
        <v>0</v>
      </c>
      <c r="I27" s="320">
        <v>20</v>
      </c>
      <c r="J27" s="320">
        <f t="shared" si="1"/>
        <v>0</v>
      </c>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row>
    <row r="28" spans="1:130" x14ac:dyDescent="0.25">
      <c r="A28" s="193"/>
      <c r="B28" s="193"/>
      <c r="C28" s="193"/>
      <c r="D28" s="193"/>
      <c r="E28" s="193"/>
      <c r="F28" s="193"/>
      <c r="G28" s="377" t="s">
        <v>130</v>
      </c>
      <c r="H28" s="351">
        <f>SUM(H14:H27)</f>
        <v>0</v>
      </c>
      <c r="I28" s="349" t="s">
        <v>131</v>
      </c>
      <c r="J28" s="351">
        <f>SUM(J14:J27)</f>
        <v>0</v>
      </c>
    </row>
    <row r="29" spans="1:130" ht="32.25" customHeight="1" x14ac:dyDescent="0.25">
      <c r="A29" s="194" t="s">
        <v>44</v>
      </c>
      <c r="B29" s="194" t="s">
        <v>305</v>
      </c>
      <c r="C29" s="193"/>
      <c r="D29" s="193"/>
      <c r="E29" s="193"/>
      <c r="F29" s="193"/>
      <c r="G29" s="378"/>
      <c r="H29" s="352"/>
      <c r="I29" s="350"/>
      <c r="J29" s="352"/>
    </row>
    <row r="30" spans="1:130" ht="23.25" customHeight="1" x14ac:dyDescent="0.25">
      <c r="A30" s="194" t="s">
        <v>45</v>
      </c>
      <c r="B30" s="168" t="s">
        <v>46</v>
      </c>
      <c r="C30" s="193"/>
      <c r="D30" s="193"/>
      <c r="E30" s="193"/>
      <c r="F30" s="193"/>
      <c r="G30" s="193"/>
      <c r="H30" s="193"/>
      <c r="I30" s="193"/>
      <c r="J30" s="193"/>
    </row>
    <row r="31" spans="1:130" s="59" customFormat="1" ht="43.5" customHeight="1" x14ac:dyDescent="0.2">
      <c r="A31" s="364" t="s">
        <v>51</v>
      </c>
      <c r="B31" s="365"/>
      <c r="C31" s="365"/>
      <c r="D31" s="365"/>
      <c r="E31" s="365"/>
      <c r="F31" s="365"/>
      <c r="G31" s="365"/>
      <c r="H31" s="365"/>
      <c r="I31" s="365"/>
    </row>
    <row r="32" spans="1:130" s="59" customFormat="1" ht="44.25" customHeight="1" x14ac:dyDescent="0.2">
      <c r="A32" s="358" t="s">
        <v>52</v>
      </c>
      <c r="B32" s="359"/>
      <c r="C32" s="359"/>
      <c r="D32" s="359"/>
      <c r="E32" s="359"/>
      <c r="F32" s="359"/>
      <c r="G32" s="359"/>
      <c r="H32" s="359"/>
      <c r="I32" s="359"/>
    </row>
    <row r="33" spans="1:9" s="59" customFormat="1" ht="11.25" x14ac:dyDescent="0.2">
      <c r="A33" s="358" t="s">
        <v>53</v>
      </c>
      <c r="B33" s="359"/>
      <c r="C33" s="359"/>
      <c r="D33" s="359"/>
      <c r="E33" s="359"/>
      <c r="F33" s="359"/>
      <c r="G33" s="359"/>
      <c r="H33" s="359"/>
      <c r="I33" s="359"/>
    </row>
    <row r="34" spans="1:9" s="59" customFormat="1" ht="11.25" x14ac:dyDescent="0.2">
      <c r="A34" s="360" t="s">
        <v>54</v>
      </c>
      <c r="B34" s="361"/>
      <c r="C34" s="361"/>
      <c r="D34" s="361"/>
      <c r="E34" s="361"/>
      <c r="F34" s="361"/>
      <c r="G34" s="361"/>
      <c r="H34" s="361"/>
      <c r="I34" s="361"/>
    </row>
    <row r="35" spans="1:9" s="235" customFormat="1" ht="11.25" x14ac:dyDescent="0.2">
      <c r="A35" s="236"/>
      <c r="B35" s="237"/>
      <c r="C35" s="237"/>
      <c r="D35" s="237"/>
      <c r="E35" s="237"/>
      <c r="F35" s="237"/>
      <c r="G35" s="237"/>
      <c r="H35" s="237"/>
      <c r="I35" s="237"/>
    </row>
    <row r="36" spans="1:9" s="235" customFormat="1" ht="11.25" x14ac:dyDescent="0.2">
      <c r="A36" s="341" t="s">
        <v>55</v>
      </c>
      <c r="B36" s="342"/>
      <c r="C36" s="342"/>
      <c r="D36" s="342"/>
      <c r="E36" s="342"/>
      <c r="F36" s="342"/>
      <c r="G36" s="342"/>
      <c r="H36" s="342"/>
      <c r="I36" s="342"/>
    </row>
    <row r="37" spans="1:9" s="235" customFormat="1" ht="11.25" x14ac:dyDescent="0.2">
      <c r="A37" s="238"/>
      <c r="B37" s="239"/>
      <c r="C37" s="240"/>
      <c r="D37" s="240"/>
      <c r="E37" s="240"/>
      <c r="F37" s="240"/>
      <c r="G37" s="241"/>
      <c r="H37" s="241"/>
    </row>
    <row r="38" spans="1:9" s="235" customFormat="1" ht="11.25" x14ac:dyDescent="0.2">
      <c r="A38" s="238"/>
      <c r="B38" s="239"/>
      <c r="C38" s="240"/>
      <c r="D38" s="240"/>
      <c r="E38" s="240"/>
      <c r="F38" s="240"/>
      <c r="G38" s="241"/>
      <c r="H38" s="241"/>
    </row>
    <row r="39" spans="1:9" s="243" customFormat="1" ht="11.25" x14ac:dyDescent="0.2">
      <c r="A39" s="242"/>
    </row>
    <row r="40" spans="1:9" s="243" customFormat="1" ht="11.25" x14ac:dyDescent="0.2">
      <c r="A40" s="244"/>
      <c r="B40" s="245" t="s">
        <v>56</v>
      </c>
      <c r="C40" s="246"/>
      <c r="D40" s="246"/>
      <c r="E40" s="247"/>
      <c r="F40" s="247"/>
    </row>
    <row r="41" spans="1:9" s="243" customFormat="1" ht="11.25" x14ac:dyDescent="0.2">
      <c r="A41" s="244"/>
      <c r="B41" s="234" t="s">
        <v>57</v>
      </c>
      <c r="C41" s="246"/>
      <c r="D41" s="246"/>
      <c r="E41" s="353" t="s">
        <v>129</v>
      </c>
      <c r="F41" s="353"/>
    </row>
    <row r="42" spans="1:9" s="80" customFormat="1" x14ac:dyDescent="0.25"/>
    <row r="43" spans="1:9" s="80" customFormat="1" x14ac:dyDescent="0.25"/>
    <row r="44" spans="1:9" s="80" customFormat="1" x14ac:dyDescent="0.25"/>
    <row r="45" spans="1:9" s="80" customFormat="1" x14ac:dyDescent="0.25"/>
    <row r="46" spans="1:9" x14ac:dyDescent="0.25">
      <c r="A46"/>
    </row>
    <row r="47" spans="1:9" x14ac:dyDescent="0.25">
      <c r="A47"/>
    </row>
    <row r="48" spans="1:9"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row r="3528" spans="1:1" x14ac:dyDescent="0.25">
      <c r="A3528"/>
    </row>
    <row r="3529" spans="1:1" x14ac:dyDescent="0.25">
      <c r="A3529"/>
    </row>
    <row r="3530" spans="1:1" x14ac:dyDescent="0.25">
      <c r="A3530"/>
    </row>
    <row r="3531" spans="1:1" x14ac:dyDescent="0.25">
      <c r="A3531"/>
    </row>
    <row r="3532" spans="1:1" x14ac:dyDescent="0.25">
      <c r="A3532"/>
    </row>
    <row r="3533" spans="1:1" x14ac:dyDescent="0.25">
      <c r="A3533"/>
    </row>
    <row r="3534" spans="1:1" x14ac:dyDescent="0.25">
      <c r="A3534"/>
    </row>
    <row r="3535" spans="1:1" x14ac:dyDescent="0.25">
      <c r="A3535"/>
    </row>
    <row r="3536" spans="1:1" x14ac:dyDescent="0.25">
      <c r="A3536"/>
    </row>
    <row r="3537" spans="1:1" x14ac:dyDescent="0.25">
      <c r="A3537"/>
    </row>
    <row r="3538" spans="1:1" x14ac:dyDescent="0.25">
      <c r="A3538"/>
    </row>
    <row r="3539" spans="1:1" x14ac:dyDescent="0.25">
      <c r="A3539"/>
    </row>
    <row r="3540" spans="1:1" x14ac:dyDescent="0.25">
      <c r="A3540"/>
    </row>
    <row r="3541" spans="1:1" x14ac:dyDescent="0.25">
      <c r="A3541"/>
    </row>
    <row r="3542" spans="1:1" x14ac:dyDescent="0.25">
      <c r="A3542"/>
    </row>
    <row r="3543" spans="1:1" x14ac:dyDescent="0.25">
      <c r="A3543"/>
    </row>
    <row r="3544" spans="1:1" x14ac:dyDescent="0.25">
      <c r="A3544"/>
    </row>
    <row r="3545" spans="1:1" x14ac:dyDescent="0.25">
      <c r="A3545"/>
    </row>
    <row r="3546" spans="1:1" x14ac:dyDescent="0.25">
      <c r="A3546"/>
    </row>
    <row r="3547" spans="1:1" x14ac:dyDescent="0.25">
      <c r="A3547"/>
    </row>
    <row r="3548" spans="1:1" x14ac:dyDescent="0.25">
      <c r="A3548"/>
    </row>
    <row r="3549" spans="1:1" x14ac:dyDescent="0.25">
      <c r="A3549"/>
    </row>
    <row r="3550" spans="1:1" x14ac:dyDescent="0.25">
      <c r="A3550"/>
    </row>
    <row r="3551" spans="1:1" x14ac:dyDescent="0.25">
      <c r="A3551"/>
    </row>
    <row r="3552" spans="1:1" x14ac:dyDescent="0.25">
      <c r="A3552"/>
    </row>
    <row r="3553" spans="1:1" x14ac:dyDescent="0.25">
      <c r="A3553"/>
    </row>
    <row r="3554" spans="1:1" x14ac:dyDescent="0.25">
      <c r="A3554"/>
    </row>
    <row r="3555" spans="1:1" x14ac:dyDescent="0.25">
      <c r="A3555"/>
    </row>
    <row r="3556" spans="1:1" x14ac:dyDescent="0.25">
      <c r="A3556"/>
    </row>
    <row r="3557" spans="1:1" x14ac:dyDescent="0.25">
      <c r="A3557"/>
    </row>
    <row r="3558" spans="1:1" x14ac:dyDescent="0.25">
      <c r="A3558"/>
    </row>
    <row r="3559" spans="1:1" x14ac:dyDescent="0.25">
      <c r="A3559"/>
    </row>
    <row r="3560" spans="1:1" x14ac:dyDescent="0.25">
      <c r="A3560"/>
    </row>
    <row r="3561" spans="1:1" x14ac:dyDescent="0.25">
      <c r="A3561"/>
    </row>
    <row r="3562" spans="1:1" x14ac:dyDescent="0.25">
      <c r="A3562"/>
    </row>
    <row r="3563" spans="1:1" x14ac:dyDescent="0.25">
      <c r="A3563"/>
    </row>
    <row r="3564" spans="1:1" x14ac:dyDescent="0.25">
      <c r="A3564"/>
    </row>
    <row r="3565" spans="1:1" x14ac:dyDescent="0.25">
      <c r="A3565"/>
    </row>
    <row r="3566" spans="1:1" x14ac:dyDescent="0.25">
      <c r="A3566"/>
    </row>
    <row r="3567" spans="1:1" x14ac:dyDescent="0.25">
      <c r="A3567"/>
    </row>
    <row r="3568" spans="1:1" x14ac:dyDescent="0.25">
      <c r="A3568"/>
    </row>
    <row r="3569" spans="1:1" x14ac:dyDescent="0.25">
      <c r="A3569"/>
    </row>
    <row r="3570" spans="1:1" x14ac:dyDescent="0.25">
      <c r="A3570"/>
    </row>
    <row r="3571" spans="1:1" x14ac:dyDescent="0.25">
      <c r="A3571"/>
    </row>
    <row r="3572" spans="1:1" x14ac:dyDescent="0.25">
      <c r="A3572"/>
    </row>
    <row r="3573" spans="1:1" x14ac:dyDescent="0.25">
      <c r="A3573"/>
    </row>
    <row r="3574" spans="1:1" x14ac:dyDescent="0.25">
      <c r="A3574"/>
    </row>
    <row r="3575" spans="1:1" x14ac:dyDescent="0.25">
      <c r="A3575"/>
    </row>
    <row r="3576" spans="1:1" x14ac:dyDescent="0.25">
      <c r="A3576"/>
    </row>
    <row r="3577" spans="1:1" x14ac:dyDescent="0.25">
      <c r="A3577"/>
    </row>
    <row r="3578" spans="1:1" x14ac:dyDescent="0.25">
      <c r="A3578"/>
    </row>
    <row r="3579" spans="1:1" x14ac:dyDescent="0.25">
      <c r="A3579"/>
    </row>
    <row r="3580" spans="1:1" x14ac:dyDescent="0.25">
      <c r="A3580"/>
    </row>
    <row r="3581" spans="1:1" x14ac:dyDescent="0.25">
      <c r="A3581"/>
    </row>
    <row r="3582" spans="1:1" x14ac:dyDescent="0.25">
      <c r="A3582"/>
    </row>
    <row r="3583" spans="1:1" x14ac:dyDescent="0.25">
      <c r="A3583"/>
    </row>
    <row r="3584" spans="1:1" x14ac:dyDescent="0.25">
      <c r="A3584"/>
    </row>
    <row r="3585" spans="1:1" x14ac:dyDescent="0.25">
      <c r="A3585"/>
    </row>
    <row r="3586" spans="1:1" x14ac:dyDescent="0.25">
      <c r="A3586"/>
    </row>
  </sheetData>
  <sheetProtection sheet="1" objects="1" scenarios="1"/>
  <mergeCells count="12">
    <mergeCell ref="A1:J3"/>
    <mergeCell ref="G28:G29"/>
    <mergeCell ref="H28:H29"/>
    <mergeCell ref="I28:I29"/>
    <mergeCell ref="J28:J29"/>
    <mergeCell ref="A13:J13"/>
    <mergeCell ref="E41:F41"/>
    <mergeCell ref="A31:I31"/>
    <mergeCell ref="A32:I32"/>
    <mergeCell ref="A33:I33"/>
    <mergeCell ref="A34:I34"/>
    <mergeCell ref="A36:I36"/>
  </mergeCells>
  <pageMargins left="0.7" right="0.7" top="0.75" bottom="0.75" header="0.3" footer="0.3"/>
  <pageSetup paperSize="9" scale="7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K3578"/>
  <sheetViews>
    <sheetView workbookViewId="0">
      <selection activeCell="C20" sqref="C20"/>
    </sheetView>
  </sheetViews>
  <sheetFormatPr defaultRowHeight="15" x14ac:dyDescent="0.25"/>
  <cols>
    <col min="1" max="1" width="26.7109375" style="14" customWidth="1"/>
    <col min="2" max="2" width="30.7109375" customWidth="1"/>
    <col min="3" max="4" width="26.7109375" customWidth="1"/>
    <col min="5" max="5" width="11.7109375" customWidth="1"/>
    <col min="6" max="6" width="3.7109375" customWidth="1"/>
    <col min="7" max="10" width="11.7109375" customWidth="1"/>
  </cols>
  <sheetData>
    <row r="1" spans="1:11" ht="15" customHeight="1" x14ac:dyDescent="0.25">
      <c r="A1" s="355" t="s">
        <v>50</v>
      </c>
      <c r="B1" s="355"/>
      <c r="C1" s="355"/>
      <c r="D1" s="355"/>
      <c r="E1" s="355"/>
      <c r="F1" s="355"/>
      <c r="G1" s="355"/>
      <c r="H1" s="355"/>
      <c r="I1" s="355"/>
      <c r="J1" s="355"/>
    </row>
    <row r="2" spans="1:11" ht="15" customHeight="1" x14ac:dyDescent="0.25">
      <c r="A2" s="355"/>
      <c r="B2" s="355"/>
      <c r="C2" s="355"/>
      <c r="D2" s="355"/>
      <c r="E2" s="355"/>
      <c r="F2" s="355"/>
      <c r="G2" s="355"/>
      <c r="H2" s="355"/>
      <c r="I2" s="355"/>
      <c r="J2" s="355"/>
    </row>
    <row r="3" spans="1:11" ht="15" customHeight="1" x14ac:dyDescent="0.25">
      <c r="A3" s="355"/>
      <c r="B3" s="355"/>
      <c r="C3" s="355"/>
      <c r="D3" s="355"/>
      <c r="E3" s="355"/>
      <c r="F3" s="355"/>
      <c r="G3" s="355"/>
      <c r="H3" s="355"/>
      <c r="I3" s="355"/>
      <c r="J3" s="355"/>
    </row>
    <row r="4" spans="1:11" s="21" customFormat="1" ht="15" customHeight="1" x14ac:dyDescent="0.25">
      <c r="A4" s="16" t="s">
        <v>584</v>
      </c>
      <c r="B4" s="16"/>
      <c r="C4" s="16"/>
      <c r="D4" s="16"/>
      <c r="E4" s="16"/>
      <c r="F4" s="16"/>
      <c r="G4" s="16"/>
      <c r="H4" s="16"/>
      <c r="I4" s="16"/>
      <c r="J4" s="16"/>
    </row>
    <row r="5" spans="1:11" s="21" customFormat="1" ht="15" customHeight="1" x14ac:dyDescent="0.25">
      <c r="A5" s="16"/>
      <c r="B5" s="16"/>
      <c r="C5" s="16"/>
      <c r="D5" s="16"/>
      <c r="E5" s="16"/>
      <c r="F5" s="16"/>
      <c r="G5" s="16"/>
      <c r="H5" s="16"/>
      <c r="I5" s="16"/>
      <c r="J5" s="16"/>
    </row>
    <row r="6" spans="1:11" s="80" customFormat="1" ht="15" customHeight="1" x14ac:dyDescent="0.25">
      <c r="A6" s="169" t="s">
        <v>682</v>
      </c>
      <c r="B6" s="169"/>
      <c r="C6" s="138"/>
      <c r="D6" s="138"/>
      <c r="E6" s="138"/>
      <c r="F6" s="138"/>
      <c r="G6" s="138"/>
      <c r="H6" s="138"/>
      <c r="I6" s="138"/>
      <c r="J6" s="138"/>
    </row>
    <row r="7" spans="1:11" s="80" customFormat="1" ht="15" customHeight="1" x14ac:dyDescent="0.25">
      <c r="A7" s="169" t="s">
        <v>683</v>
      </c>
      <c r="B7" s="169"/>
      <c r="C7" s="138"/>
      <c r="D7" s="138"/>
      <c r="E7" s="138"/>
      <c r="F7" s="138"/>
      <c r="G7" s="138"/>
      <c r="H7" s="138"/>
      <c r="I7" s="138"/>
      <c r="J7" s="138"/>
    </row>
    <row r="8" spans="1:11" s="80" customFormat="1" ht="15" customHeight="1" x14ac:dyDescent="0.25">
      <c r="A8" s="169" t="s">
        <v>684</v>
      </c>
      <c r="B8" s="169"/>
      <c r="C8" s="138"/>
      <c r="D8" s="138"/>
      <c r="E8" s="138"/>
      <c r="F8" s="138"/>
      <c r="G8" s="138"/>
      <c r="H8" s="138"/>
      <c r="I8" s="138"/>
      <c r="J8" s="138"/>
    </row>
    <row r="9" spans="1:11" s="80" customFormat="1" ht="15" customHeight="1" x14ac:dyDescent="0.25">
      <c r="A9" s="169" t="s">
        <v>685</v>
      </c>
      <c r="B9" s="169"/>
      <c r="C9" s="138"/>
      <c r="D9" s="138"/>
      <c r="E9" s="138"/>
      <c r="F9" s="138"/>
      <c r="G9" s="138"/>
      <c r="H9" s="138"/>
      <c r="I9" s="138"/>
      <c r="J9" s="138"/>
    </row>
    <row r="10" spans="1:11" s="80" customFormat="1" ht="15" customHeight="1" x14ac:dyDescent="0.25">
      <c r="A10" s="169" t="s">
        <v>686</v>
      </c>
      <c r="B10" s="169"/>
      <c r="C10" s="138"/>
      <c r="D10" s="138"/>
      <c r="E10" s="138"/>
      <c r="F10" s="138"/>
      <c r="G10" s="138"/>
      <c r="H10" s="138"/>
      <c r="I10" s="138"/>
      <c r="J10" s="138"/>
    </row>
    <row r="11" spans="1:11" s="80" customFormat="1" ht="15" customHeight="1" thickBot="1" x14ac:dyDescent="0.3">
      <c r="A11" s="169" t="s">
        <v>687</v>
      </c>
      <c r="B11" s="169"/>
      <c r="C11" s="138"/>
      <c r="D11" s="138"/>
      <c r="E11" s="138"/>
      <c r="F11" s="138"/>
      <c r="G11" s="138"/>
      <c r="H11" s="138"/>
      <c r="I11" s="138"/>
      <c r="J11" s="138"/>
    </row>
    <row r="12" spans="1:11" ht="90" customHeight="1" thickBot="1" x14ac:dyDescent="0.3">
      <c r="A12" s="52" t="s">
        <v>11</v>
      </c>
      <c r="B12" s="52" t="s">
        <v>104</v>
      </c>
      <c r="C12" s="52" t="s">
        <v>136</v>
      </c>
      <c r="D12" s="52" t="s">
        <v>12</v>
      </c>
      <c r="E12" s="52" t="s">
        <v>6</v>
      </c>
      <c r="F12" s="52" t="s">
        <v>4</v>
      </c>
      <c r="G12" s="50" t="s">
        <v>7</v>
      </c>
      <c r="H12" s="50" t="s">
        <v>8</v>
      </c>
      <c r="I12" s="51" t="s">
        <v>103</v>
      </c>
      <c r="J12" s="52" t="s">
        <v>9</v>
      </c>
    </row>
    <row r="13" spans="1:11" ht="17.25" x14ac:dyDescent="0.25">
      <c r="A13" s="382" t="s">
        <v>138</v>
      </c>
      <c r="B13" s="383"/>
      <c r="C13" s="383"/>
      <c r="D13" s="383"/>
      <c r="E13" s="383"/>
      <c r="F13" s="383"/>
      <c r="G13" s="383"/>
      <c r="H13" s="383"/>
      <c r="I13" s="383"/>
      <c r="J13" s="383"/>
    </row>
    <row r="14" spans="1:11" ht="22.5" x14ac:dyDescent="0.25">
      <c r="A14" s="207" t="s">
        <v>137</v>
      </c>
      <c r="B14" s="95" t="s">
        <v>316</v>
      </c>
      <c r="C14" s="144" t="s">
        <v>29</v>
      </c>
      <c r="D14" s="144" t="s">
        <v>29</v>
      </c>
      <c r="E14" s="208">
        <v>160</v>
      </c>
      <c r="F14" s="322" t="s">
        <v>5</v>
      </c>
      <c r="G14" s="146"/>
      <c r="H14" s="268">
        <f t="shared" ref="H14:H18" si="0">SUM(E14*G14)</f>
        <v>0</v>
      </c>
      <c r="I14" s="268">
        <v>20</v>
      </c>
      <c r="J14" s="268">
        <f>SUM(H14*1.2)</f>
        <v>0</v>
      </c>
      <c r="K14" s="19"/>
    </row>
    <row r="15" spans="1:11" ht="23.25" hidden="1" customHeight="1" x14ac:dyDescent="0.25">
      <c r="A15" s="207"/>
      <c r="B15" s="95"/>
      <c r="C15" s="144" t="s">
        <v>29</v>
      </c>
      <c r="D15" s="144" t="s">
        <v>29</v>
      </c>
      <c r="E15" s="208"/>
      <c r="F15" s="323" t="s">
        <v>5</v>
      </c>
      <c r="G15" s="146"/>
      <c r="H15" s="268">
        <f t="shared" si="0"/>
        <v>0</v>
      </c>
      <c r="I15" s="268" t="s">
        <v>29</v>
      </c>
      <c r="J15" s="268">
        <f t="shared" ref="J15:J17" si="1">SUM(H15*1.2)</f>
        <v>0</v>
      </c>
      <c r="K15" s="19"/>
    </row>
    <row r="16" spans="1:11" x14ac:dyDescent="0.25">
      <c r="A16" s="207" t="s">
        <v>200</v>
      </c>
      <c r="B16" s="95" t="s">
        <v>395</v>
      </c>
      <c r="C16" s="144" t="s">
        <v>29</v>
      </c>
      <c r="D16" s="144" t="s">
        <v>29</v>
      </c>
      <c r="E16" s="208">
        <v>160</v>
      </c>
      <c r="F16" s="323" t="s">
        <v>5</v>
      </c>
      <c r="G16" s="146"/>
      <c r="H16" s="268">
        <f t="shared" si="0"/>
        <v>0</v>
      </c>
      <c r="I16" s="268">
        <v>20</v>
      </c>
      <c r="J16" s="268">
        <f t="shared" si="1"/>
        <v>0</v>
      </c>
      <c r="K16" s="19"/>
    </row>
    <row r="17" spans="1:11" x14ac:dyDescent="0.25">
      <c r="A17" s="207" t="s">
        <v>323</v>
      </c>
      <c r="B17" s="95" t="s">
        <v>322</v>
      </c>
      <c r="C17" s="144" t="s">
        <v>29</v>
      </c>
      <c r="D17" s="144" t="s">
        <v>29</v>
      </c>
      <c r="E17" s="324">
        <v>160</v>
      </c>
      <c r="F17" s="324" t="s">
        <v>5</v>
      </c>
      <c r="G17" s="146"/>
      <c r="H17" s="268">
        <f t="shared" si="0"/>
        <v>0</v>
      </c>
      <c r="I17" s="268">
        <v>20</v>
      </c>
      <c r="J17" s="268">
        <f t="shared" si="1"/>
        <v>0</v>
      </c>
      <c r="K17" s="19"/>
    </row>
    <row r="18" spans="1:11" hidden="1" x14ac:dyDescent="0.25">
      <c r="A18" s="207"/>
      <c r="B18" s="95" t="s">
        <v>255</v>
      </c>
      <c r="C18" s="144" t="s">
        <v>29</v>
      </c>
      <c r="D18" s="144" t="s">
        <v>29</v>
      </c>
      <c r="E18" s="209">
        <v>60</v>
      </c>
      <c r="F18" s="209" t="s">
        <v>5</v>
      </c>
      <c r="G18" s="146" t="s">
        <v>29</v>
      </c>
      <c r="H18" s="147" t="e">
        <f t="shared" si="0"/>
        <v>#VALUE!</v>
      </c>
      <c r="I18" s="146" t="s">
        <v>29</v>
      </c>
      <c r="J18" s="147" t="e">
        <f t="shared" ref="J18" si="2">SUM(E18*G18+H18/100*I18)</f>
        <v>#VALUE!</v>
      </c>
      <c r="K18" s="19"/>
    </row>
    <row r="19" spans="1:11" x14ac:dyDescent="0.25">
      <c r="A19" s="193"/>
      <c r="B19" s="193"/>
      <c r="C19" s="210"/>
      <c r="D19" s="210"/>
      <c r="E19" s="193"/>
      <c r="F19" s="193"/>
      <c r="G19" s="349" t="s">
        <v>130</v>
      </c>
      <c r="H19" s="351">
        <f>SUM(H14:H17)</f>
        <v>0</v>
      </c>
      <c r="I19" s="349" t="s">
        <v>131</v>
      </c>
      <c r="J19" s="351">
        <f>SUM(J14:J17)</f>
        <v>0</v>
      </c>
      <c r="K19" s="57"/>
    </row>
    <row r="20" spans="1:11" ht="32.25" customHeight="1" x14ac:dyDescent="0.25">
      <c r="A20" s="194" t="s">
        <v>44</v>
      </c>
      <c r="B20" s="194" t="s">
        <v>201</v>
      </c>
      <c r="C20" s="193"/>
      <c r="D20" s="193"/>
      <c r="E20" s="193"/>
      <c r="F20" s="193"/>
      <c r="G20" s="350"/>
      <c r="H20" s="352"/>
      <c r="I20" s="350"/>
      <c r="J20" s="352"/>
      <c r="K20" s="57"/>
    </row>
    <row r="21" spans="1:11" ht="23.25" customHeight="1" x14ac:dyDescent="0.25">
      <c r="A21" s="194" t="s">
        <v>45</v>
      </c>
      <c r="B21" s="168" t="s">
        <v>46</v>
      </c>
      <c r="C21" s="193"/>
      <c r="D21" s="384"/>
      <c r="E21" s="385"/>
      <c r="F21" s="385"/>
      <c r="G21" s="193"/>
      <c r="H21" s="193"/>
      <c r="I21" s="193"/>
      <c r="J21" s="193"/>
      <c r="K21" s="57"/>
    </row>
    <row r="22" spans="1:11" ht="23.25" customHeight="1" x14ac:dyDescent="0.25">
      <c r="A22" s="57"/>
      <c r="B22" s="57"/>
      <c r="C22" s="57"/>
      <c r="D22" s="57"/>
      <c r="E22" s="57"/>
      <c r="F22" s="57"/>
      <c r="G22" s="57"/>
      <c r="H22" s="57"/>
      <c r="I22" s="57"/>
      <c r="J22" s="57"/>
      <c r="K22" s="57"/>
    </row>
    <row r="23" spans="1:11" s="59" customFormat="1" ht="43.5" customHeight="1" x14ac:dyDescent="0.2">
      <c r="A23" s="364" t="s">
        <v>51</v>
      </c>
      <c r="B23" s="365"/>
      <c r="C23" s="365"/>
      <c r="D23" s="365"/>
      <c r="E23" s="365"/>
      <c r="F23" s="365"/>
      <c r="G23" s="365"/>
      <c r="H23" s="365"/>
      <c r="I23" s="365"/>
    </row>
    <row r="24" spans="1:11" s="59" customFormat="1" ht="44.25" customHeight="1" x14ac:dyDescent="0.2">
      <c r="A24" s="358" t="s">
        <v>52</v>
      </c>
      <c r="B24" s="359"/>
      <c r="C24" s="359"/>
      <c r="D24" s="359"/>
      <c r="E24" s="359"/>
      <c r="F24" s="359"/>
      <c r="G24" s="359"/>
      <c r="H24" s="359"/>
      <c r="I24" s="359"/>
    </row>
    <row r="25" spans="1:11" s="235" customFormat="1" ht="11.25" x14ac:dyDescent="0.2">
      <c r="A25" s="339" t="s">
        <v>53</v>
      </c>
      <c r="B25" s="340"/>
      <c r="C25" s="340"/>
      <c r="D25" s="340"/>
      <c r="E25" s="340"/>
      <c r="F25" s="340"/>
      <c r="G25" s="340"/>
      <c r="H25" s="340"/>
      <c r="I25" s="340"/>
    </row>
    <row r="26" spans="1:11" s="235" customFormat="1" ht="11.25" x14ac:dyDescent="0.2">
      <c r="A26" s="341" t="s">
        <v>54</v>
      </c>
      <c r="B26" s="342"/>
      <c r="C26" s="342"/>
      <c r="D26" s="342"/>
      <c r="E26" s="342"/>
      <c r="F26" s="342"/>
      <c r="G26" s="342"/>
      <c r="H26" s="342"/>
      <c r="I26" s="342"/>
    </row>
    <row r="27" spans="1:11" s="235" customFormat="1" ht="11.25" x14ac:dyDescent="0.2">
      <c r="A27" s="236"/>
      <c r="B27" s="237"/>
      <c r="C27" s="237"/>
      <c r="D27" s="237"/>
      <c r="E27" s="237"/>
      <c r="F27" s="237"/>
      <c r="G27" s="237"/>
      <c r="H27" s="237"/>
      <c r="I27" s="237"/>
    </row>
    <row r="28" spans="1:11" s="235" customFormat="1" ht="11.25" x14ac:dyDescent="0.2">
      <c r="A28" s="341" t="s">
        <v>55</v>
      </c>
      <c r="B28" s="342"/>
      <c r="C28" s="342"/>
      <c r="D28" s="342"/>
      <c r="E28" s="342"/>
      <c r="F28" s="342"/>
      <c r="G28" s="342"/>
      <c r="H28" s="342"/>
      <c r="I28" s="342"/>
    </row>
    <row r="29" spans="1:11" s="235" customFormat="1" ht="11.25" x14ac:dyDescent="0.2">
      <c r="A29" s="238"/>
      <c r="B29" s="239"/>
      <c r="C29" s="240"/>
      <c r="D29" s="240"/>
      <c r="E29" s="240"/>
      <c r="F29" s="240"/>
      <c r="G29" s="241"/>
      <c r="H29" s="241"/>
    </row>
    <row r="30" spans="1:11" s="235" customFormat="1" ht="11.25" x14ac:dyDescent="0.2">
      <c r="A30" s="238"/>
      <c r="B30" s="239"/>
      <c r="C30" s="240"/>
      <c r="D30" s="240"/>
      <c r="E30" s="240"/>
      <c r="F30" s="240"/>
      <c r="G30" s="241"/>
      <c r="H30" s="241"/>
    </row>
    <row r="31" spans="1:11" s="243" customFormat="1" ht="11.25" x14ac:dyDescent="0.2">
      <c r="A31" s="242"/>
    </row>
    <row r="32" spans="1:11" s="243" customFormat="1" ht="11.25" x14ac:dyDescent="0.2">
      <c r="A32" s="244"/>
      <c r="B32" s="245" t="s">
        <v>56</v>
      </c>
      <c r="C32" s="246"/>
      <c r="D32" s="246"/>
      <c r="E32" s="247"/>
      <c r="F32" s="247"/>
    </row>
    <row r="33" spans="1:6" s="243" customFormat="1" ht="11.25" x14ac:dyDescent="0.2">
      <c r="A33" s="244"/>
      <c r="B33" s="234" t="s">
        <v>57</v>
      </c>
      <c r="C33" s="246"/>
      <c r="D33" s="246"/>
      <c r="E33" s="353" t="s">
        <v>129</v>
      </c>
      <c r="F33" s="353"/>
    </row>
    <row r="34" spans="1:6" s="80" customFormat="1" x14ac:dyDescent="0.25"/>
    <row r="35" spans="1:6" s="80" customFormat="1" x14ac:dyDescent="0.25"/>
    <row r="36" spans="1:6" x14ac:dyDescent="0.25">
      <c r="A36"/>
    </row>
    <row r="37" spans="1:6" x14ac:dyDescent="0.25">
      <c r="A37"/>
    </row>
    <row r="38" spans="1:6" x14ac:dyDescent="0.25">
      <c r="A38"/>
    </row>
    <row r="39" spans="1:6" x14ac:dyDescent="0.25">
      <c r="A39"/>
    </row>
    <row r="40" spans="1:6" x14ac:dyDescent="0.25">
      <c r="A40"/>
    </row>
    <row r="41" spans="1:6" x14ac:dyDescent="0.25">
      <c r="A41"/>
    </row>
    <row r="42" spans="1:6" x14ac:dyDescent="0.25">
      <c r="A42"/>
    </row>
    <row r="43" spans="1:6" x14ac:dyDescent="0.25">
      <c r="A43"/>
    </row>
    <row r="44" spans="1:6" x14ac:dyDescent="0.25">
      <c r="A44"/>
    </row>
    <row r="45" spans="1:6" x14ac:dyDescent="0.25">
      <c r="A45"/>
    </row>
    <row r="46" spans="1:6" x14ac:dyDescent="0.25">
      <c r="A46"/>
    </row>
    <row r="47" spans="1:6" x14ac:dyDescent="0.25">
      <c r="A47"/>
    </row>
    <row r="48" spans="1:6"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row r="3528" spans="1:1" x14ac:dyDescent="0.25">
      <c r="A3528"/>
    </row>
    <row r="3529" spans="1:1" x14ac:dyDescent="0.25">
      <c r="A3529"/>
    </row>
    <row r="3530" spans="1:1" x14ac:dyDescent="0.25">
      <c r="A3530"/>
    </row>
    <row r="3531" spans="1:1" x14ac:dyDescent="0.25">
      <c r="A3531"/>
    </row>
    <row r="3532" spans="1:1" x14ac:dyDescent="0.25">
      <c r="A3532"/>
    </row>
    <row r="3533" spans="1:1" x14ac:dyDescent="0.25">
      <c r="A3533"/>
    </row>
    <row r="3534" spans="1:1" x14ac:dyDescent="0.25">
      <c r="A3534"/>
    </row>
    <row r="3535" spans="1:1" x14ac:dyDescent="0.25">
      <c r="A3535"/>
    </row>
    <row r="3536" spans="1:1" x14ac:dyDescent="0.25">
      <c r="A3536"/>
    </row>
    <row r="3537" spans="1:1" x14ac:dyDescent="0.25">
      <c r="A3537"/>
    </row>
    <row r="3538" spans="1:1" x14ac:dyDescent="0.25">
      <c r="A3538"/>
    </row>
    <row r="3539" spans="1:1" x14ac:dyDescent="0.25">
      <c r="A3539"/>
    </row>
    <row r="3540" spans="1:1" x14ac:dyDescent="0.25">
      <c r="A3540"/>
    </row>
    <row r="3541" spans="1:1" x14ac:dyDescent="0.25">
      <c r="A3541"/>
    </row>
    <row r="3542" spans="1:1" x14ac:dyDescent="0.25">
      <c r="A3542"/>
    </row>
    <row r="3543" spans="1:1" x14ac:dyDescent="0.25">
      <c r="A3543"/>
    </row>
    <row r="3544" spans="1:1" x14ac:dyDescent="0.25">
      <c r="A3544"/>
    </row>
    <row r="3545" spans="1:1" x14ac:dyDescent="0.25">
      <c r="A3545"/>
    </row>
    <row r="3546" spans="1:1" x14ac:dyDescent="0.25">
      <c r="A3546"/>
    </row>
    <row r="3547" spans="1:1" x14ac:dyDescent="0.25">
      <c r="A3547"/>
    </row>
    <row r="3548" spans="1:1" x14ac:dyDescent="0.25">
      <c r="A3548"/>
    </row>
    <row r="3549" spans="1:1" x14ac:dyDescent="0.25">
      <c r="A3549"/>
    </row>
    <row r="3550" spans="1:1" x14ac:dyDescent="0.25">
      <c r="A3550"/>
    </row>
    <row r="3551" spans="1:1" x14ac:dyDescent="0.25">
      <c r="A3551"/>
    </row>
    <row r="3552" spans="1:1" x14ac:dyDescent="0.25">
      <c r="A3552"/>
    </row>
    <row r="3553" spans="1:1" x14ac:dyDescent="0.25">
      <c r="A3553"/>
    </row>
    <row r="3554" spans="1:1" x14ac:dyDescent="0.25">
      <c r="A3554"/>
    </row>
    <row r="3555" spans="1:1" x14ac:dyDescent="0.25">
      <c r="A3555"/>
    </row>
    <row r="3556" spans="1:1" x14ac:dyDescent="0.25">
      <c r="A3556"/>
    </row>
    <row r="3557" spans="1:1" x14ac:dyDescent="0.25">
      <c r="A3557"/>
    </row>
    <row r="3558" spans="1:1" x14ac:dyDescent="0.25">
      <c r="A3558"/>
    </row>
    <row r="3559" spans="1:1" x14ac:dyDescent="0.25">
      <c r="A3559"/>
    </row>
    <row r="3560" spans="1:1" x14ac:dyDescent="0.25">
      <c r="A3560"/>
    </row>
    <row r="3561" spans="1:1" x14ac:dyDescent="0.25">
      <c r="A3561"/>
    </row>
    <row r="3562" spans="1:1" x14ac:dyDescent="0.25">
      <c r="A3562"/>
    </row>
    <row r="3563" spans="1:1" x14ac:dyDescent="0.25">
      <c r="A3563"/>
    </row>
    <row r="3564" spans="1:1" x14ac:dyDescent="0.25">
      <c r="A3564"/>
    </row>
    <row r="3565" spans="1:1" x14ac:dyDescent="0.25">
      <c r="A3565"/>
    </row>
    <row r="3566" spans="1:1" x14ac:dyDescent="0.25">
      <c r="A3566"/>
    </row>
    <row r="3567" spans="1:1" x14ac:dyDescent="0.25">
      <c r="A3567"/>
    </row>
    <row r="3568" spans="1:1" x14ac:dyDescent="0.25">
      <c r="A3568"/>
    </row>
    <row r="3569" spans="1:1" x14ac:dyDescent="0.25">
      <c r="A3569"/>
    </row>
    <row r="3570" spans="1:1" x14ac:dyDescent="0.25">
      <c r="A3570"/>
    </row>
    <row r="3571" spans="1:1" x14ac:dyDescent="0.25">
      <c r="A3571"/>
    </row>
    <row r="3572" spans="1:1" x14ac:dyDescent="0.25">
      <c r="A3572"/>
    </row>
    <row r="3573" spans="1:1" x14ac:dyDescent="0.25">
      <c r="A3573"/>
    </row>
    <row r="3574" spans="1:1" x14ac:dyDescent="0.25">
      <c r="A3574"/>
    </row>
    <row r="3575" spans="1:1" x14ac:dyDescent="0.25">
      <c r="A3575"/>
    </row>
    <row r="3576" spans="1:1" x14ac:dyDescent="0.25">
      <c r="A3576"/>
    </row>
    <row r="3577" spans="1:1" x14ac:dyDescent="0.25">
      <c r="A3577"/>
    </row>
    <row r="3578" spans="1:1" x14ac:dyDescent="0.25">
      <c r="A3578"/>
    </row>
  </sheetData>
  <sheetProtection sheet="1" objects="1" scenarios="1"/>
  <mergeCells count="13">
    <mergeCell ref="A1:J3"/>
    <mergeCell ref="A13:J13"/>
    <mergeCell ref="A23:I23"/>
    <mergeCell ref="D21:F21"/>
    <mergeCell ref="E33:F33"/>
    <mergeCell ref="G19:G20"/>
    <mergeCell ref="H19:H20"/>
    <mergeCell ref="I19:I20"/>
    <mergeCell ref="J19:J20"/>
    <mergeCell ref="A24:I24"/>
    <mergeCell ref="A25:I25"/>
    <mergeCell ref="A26:I26"/>
    <mergeCell ref="A28:I28"/>
  </mergeCells>
  <pageMargins left="0.7" right="0.7" top="0.75" bottom="0.75" header="0.3" footer="0.3"/>
  <pageSetup paperSize="9" scale="7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4964E-9CFF-43E2-85C8-5074C7C79AFB}">
  <sheetPr>
    <tabColor rgb="FF00B0F0"/>
  </sheetPr>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J3546"/>
  <sheetViews>
    <sheetView workbookViewId="0">
      <selection activeCell="B39" sqref="B39"/>
    </sheetView>
  </sheetViews>
  <sheetFormatPr defaultRowHeight="15" x14ac:dyDescent="0.25"/>
  <cols>
    <col min="1" max="1" width="26.7109375" style="14" customWidth="1"/>
    <col min="2" max="2" width="30.7109375" customWidth="1"/>
    <col min="3" max="4" width="26.7109375" customWidth="1"/>
    <col min="5" max="5" width="11.7109375" customWidth="1"/>
    <col min="6" max="6" width="3.7109375" customWidth="1"/>
    <col min="7" max="10" width="11.7109375" customWidth="1"/>
  </cols>
  <sheetData>
    <row r="1" spans="1:10" ht="15" customHeight="1" x14ac:dyDescent="0.25">
      <c r="A1" s="355" t="s">
        <v>50</v>
      </c>
      <c r="B1" s="355"/>
      <c r="C1" s="355"/>
      <c r="D1" s="355"/>
      <c r="E1" s="355"/>
      <c r="F1" s="355"/>
      <c r="G1" s="355"/>
      <c r="H1" s="355"/>
      <c r="I1" s="355"/>
      <c r="J1" s="355"/>
    </row>
    <row r="2" spans="1:10" ht="15" customHeight="1" x14ac:dyDescent="0.25">
      <c r="A2" s="355"/>
      <c r="B2" s="355"/>
      <c r="C2" s="355"/>
      <c r="D2" s="355"/>
      <c r="E2" s="355"/>
      <c r="F2" s="355"/>
      <c r="G2" s="355"/>
      <c r="H2" s="355"/>
      <c r="I2" s="355"/>
      <c r="J2" s="355"/>
    </row>
    <row r="3" spans="1:10" ht="15" customHeight="1" x14ac:dyDescent="0.25">
      <c r="A3" s="355"/>
      <c r="B3" s="355"/>
      <c r="C3" s="355"/>
      <c r="D3" s="355"/>
      <c r="E3" s="355"/>
      <c r="F3" s="355"/>
      <c r="G3" s="355"/>
      <c r="H3" s="355"/>
      <c r="I3" s="355"/>
      <c r="J3" s="355"/>
    </row>
    <row r="4" spans="1:10" s="21" customFormat="1" ht="15" customHeight="1" x14ac:dyDescent="0.25">
      <c r="A4" s="16" t="s">
        <v>584</v>
      </c>
      <c r="B4" s="16"/>
      <c r="C4" s="16"/>
      <c r="D4" s="16"/>
      <c r="E4" s="16"/>
      <c r="F4" s="16"/>
      <c r="G4" s="16"/>
      <c r="H4" s="16"/>
      <c r="I4" s="16"/>
      <c r="J4" s="16"/>
    </row>
    <row r="5" spans="1:10" s="21" customFormat="1" ht="15" customHeight="1" x14ac:dyDescent="0.25">
      <c r="A5" s="16"/>
      <c r="B5" s="16"/>
      <c r="C5" s="16"/>
      <c r="D5" s="16"/>
      <c r="E5" s="16"/>
      <c r="F5" s="16"/>
      <c r="G5" s="16"/>
      <c r="H5" s="16"/>
      <c r="I5" s="16"/>
      <c r="J5" s="16"/>
    </row>
    <row r="6" spans="1:10" s="80" customFormat="1" ht="15" customHeight="1" x14ac:dyDescent="0.25">
      <c r="A6" s="169" t="s">
        <v>682</v>
      </c>
      <c r="B6" s="169"/>
      <c r="C6" s="138"/>
      <c r="D6" s="138"/>
      <c r="E6" s="138"/>
      <c r="F6" s="138"/>
      <c r="G6" s="138"/>
      <c r="H6" s="138"/>
      <c r="I6" s="138"/>
      <c r="J6" s="138"/>
    </row>
    <row r="7" spans="1:10" s="80" customFormat="1" ht="15" customHeight="1" x14ac:dyDescent="0.25">
      <c r="A7" s="169" t="s">
        <v>683</v>
      </c>
      <c r="B7" s="169"/>
      <c r="C7" s="138"/>
      <c r="D7" s="138"/>
      <c r="E7" s="138"/>
      <c r="F7" s="138"/>
      <c r="G7" s="138"/>
      <c r="H7" s="138"/>
      <c r="I7" s="138"/>
      <c r="J7" s="138"/>
    </row>
    <row r="8" spans="1:10" s="80" customFormat="1" ht="15" customHeight="1" x14ac:dyDescent="0.25">
      <c r="A8" s="169" t="s">
        <v>684</v>
      </c>
      <c r="B8" s="169"/>
      <c r="C8" s="138"/>
      <c r="D8" s="138"/>
      <c r="E8" s="138"/>
      <c r="F8" s="138"/>
      <c r="G8" s="138"/>
      <c r="H8" s="138"/>
      <c r="I8" s="138"/>
      <c r="J8" s="138"/>
    </row>
    <row r="9" spans="1:10" s="80" customFormat="1" ht="15" customHeight="1" x14ac:dyDescent="0.25">
      <c r="A9" s="169" t="s">
        <v>685</v>
      </c>
      <c r="B9" s="169"/>
      <c r="C9" s="138"/>
      <c r="D9" s="138"/>
      <c r="E9" s="138"/>
      <c r="F9" s="138"/>
      <c r="G9" s="138"/>
      <c r="H9" s="138"/>
      <c r="I9" s="138"/>
      <c r="J9" s="138"/>
    </row>
    <row r="10" spans="1:10" s="80" customFormat="1" ht="15" customHeight="1" x14ac:dyDescent="0.25">
      <c r="A10" s="169" t="s">
        <v>686</v>
      </c>
      <c r="B10" s="169"/>
      <c r="C10" s="138"/>
      <c r="D10" s="138"/>
      <c r="E10" s="138"/>
      <c r="F10" s="138"/>
      <c r="G10" s="138"/>
      <c r="H10" s="138"/>
      <c r="I10" s="138"/>
      <c r="J10" s="138"/>
    </row>
    <row r="11" spans="1:10" s="80" customFormat="1" ht="15" customHeight="1" thickBot="1" x14ac:dyDescent="0.3">
      <c r="A11" s="169" t="s">
        <v>687</v>
      </c>
      <c r="B11" s="169"/>
      <c r="C11" s="138"/>
      <c r="D11" s="138"/>
      <c r="E11" s="138"/>
      <c r="F11" s="138"/>
      <c r="G11" s="138"/>
      <c r="H11" s="138"/>
      <c r="I11" s="138"/>
      <c r="J11" s="138"/>
    </row>
    <row r="12" spans="1:10" ht="90" customHeight="1" thickBot="1" x14ac:dyDescent="0.3">
      <c r="A12" s="52" t="s">
        <v>11</v>
      </c>
      <c r="B12" s="52" t="s">
        <v>10</v>
      </c>
      <c r="C12" s="52" t="s">
        <v>13</v>
      </c>
      <c r="D12" s="52" t="s">
        <v>12</v>
      </c>
      <c r="E12" s="52" t="s">
        <v>6</v>
      </c>
      <c r="F12" s="52" t="s">
        <v>4</v>
      </c>
      <c r="G12" s="50" t="s">
        <v>7</v>
      </c>
      <c r="H12" s="50" t="s">
        <v>8</v>
      </c>
      <c r="I12" s="51" t="s">
        <v>15</v>
      </c>
      <c r="J12" s="52" t="s">
        <v>9</v>
      </c>
    </row>
    <row r="13" spans="1:10" ht="17.25" x14ac:dyDescent="0.25">
      <c r="A13" s="382" t="s">
        <v>678</v>
      </c>
      <c r="B13" s="383"/>
      <c r="C13" s="383"/>
      <c r="D13" s="383"/>
      <c r="E13" s="383"/>
      <c r="F13" s="383"/>
      <c r="G13" s="383"/>
      <c r="H13" s="383"/>
      <c r="I13" s="383"/>
      <c r="J13" s="383"/>
    </row>
    <row r="14" spans="1:10" ht="22.5" x14ac:dyDescent="0.2">
      <c r="A14" s="207" t="s">
        <v>140</v>
      </c>
      <c r="B14" s="93" t="s">
        <v>141</v>
      </c>
      <c r="C14" s="144" t="s">
        <v>29</v>
      </c>
      <c r="D14" s="144" t="s">
        <v>29</v>
      </c>
      <c r="E14" s="211">
        <v>360</v>
      </c>
      <c r="F14" s="212" t="s">
        <v>5</v>
      </c>
      <c r="G14" s="146"/>
      <c r="H14" s="268">
        <f>SUM(E14*G14)</f>
        <v>0</v>
      </c>
      <c r="I14" s="268">
        <v>20</v>
      </c>
      <c r="J14" s="268">
        <f>SUM(E14*G14+H14/100*I14)</f>
        <v>0</v>
      </c>
    </row>
    <row r="15" spans="1:10" ht="22.5" x14ac:dyDescent="0.2">
      <c r="A15" s="207" t="s">
        <v>142</v>
      </c>
      <c r="B15" s="93" t="s">
        <v>143</v>
      </c>
      <c r="C15" s="144" t="s">
        <v>29</v>
      </c>
      <c r="D15" s="144" t="s">
        <v>29</v>
      </c>
      <c r="E15" s="211">
        <v>250</v>
      </c>
      <c r="F15" s="212" t="s">
        <v>5</v>
      </c>
      <c r="G15" s="146"/>
      <c r="H15" s="268">
        <f t="shared" ref="H15:H42" si="0">SUM(E15*G15)</f>
        <v>0</v>
      </c>
      <c r="I15" s="268">
        <v>20</v>
      </c>
      <c r="J15" s="268">
        <f t="shared" ref="J15:J43" si="1">SUM(E15*G15+H15/100*I15)</f>
        <v>0</v>
      </c>
    </row>
    <row r="16" spans="1:10" ht="22.5" x14ac:dyDescent="0.2">
      <c r="A16" s="207" t="s">
        <v>144</v>
      </c>
      <c r="B16" s="93" t="s">
        <v>145</v>
      </c>
      <c r="C16" s="144" t="s">
        <v>29</v>
      </c>
      <c r="D16" s="144" t="s">
        <v>29</v>
      </c>
      <c r="E16" s="211">
        <v>150</v>
      </c>
      <c r="F16" s="212" t="s">
        <v>5</v>
      </c>
      <c r="G16" s="146"/>
      <c r="H16" s="268">
        <f t="shared" si="0"/>
        <v>0</v>
      </c>
      <c r="I16" s="268">
        <v>20</v>
      </c>
      <c r="J16" s="268">
        <f t="shared" si="1"/>
        <v>0</v>
      </c>
    </row>
    <row r="17" spans="1:10" ht="22.5" x14ac:dyDescent="0.2">
      <c r="A17" s="207" t="s">
        <v>261</v>
      </c>
      <c r="B17" s="93" t="s">
        <v>145</v>
      </c>
      <c r="C17" s="144" t="s">
        <v>29</v>
      </c>
      <c r="D17" s="144" t="s">
        <v>29</v>
      </c>
      <c r="E17" s="211">
        <v>300</v>
      </c>
      <c r="F17" s="212" t="s">
        <v>5</v>
      </c>
      <c r="G17" s="146"/>
      <c r="H17" s="268">
        <f t="shared" si="0"/>
        <v>0</v>
      </c>
      <c r="I17" s="268">
        <v>20</v>
      </c>
      <c r="J17" s="268">
        <f t="shared" si="1"/>
        <v>0</v>
      </c>
    </row>
    <row r="18" spans="1:10" ht="22.5" x14ac:dyDescent="0.2">
      <c r="A18" s="207" t="s">
        <v>204</v>
      </c>
      <c r="B18" s="93" t="s">
        <v>145</v>
      </c>
      <c r="C18" s="144" t="s">
        <v>29</v>
      </c>
      <c r="D18" s="144" t="s">
        <v>29</v>
      </c>
      <c r="E18" s="211">
        <v>120</v>
      </c>
      <c r="F18" s="212" t="s">
        <v>5</v>
      </c>
      <c r="G18" s="146"/>
      <c r="H18" s="268">
        <f t="shared" si="0"/>
        <v>0</v>
      </c>
      <c r="I18" s="268">
        <v>20</v>
      </c>
      <c r="J18" s="268">
        <f t="shared" si="1"/>
        <v>0</v>
      </c>
    </row>
    <row r="19" spans="1:10" ht="22.5" x14ac:dyDescent="0.2">
      <c r="A19" s="207" t="s">
        <v>297</v>
      </c>
      <c r="B19" s="93" t="s">
        <v>145</v>
      </c>
      <c r="C19" s="144" t="s">
        <v>29</v>
      </c>
      <c r="D19" s="144" t="s">
        <v>29</v>
      </c>
      <c r="E19" s="211">
        <v>100</v>
      </c>
      <c r="F19" s="212" t="s">
        <v>5</v>
      </c>
      <c r="G19" s="146"/>
      <c r="H19" s="268">
        <f t="shared" si="0"/>
        <v>0</v>
      </c>
      <c r="I19" s="268">
        <v>20</v>
      </c>
      <c r="J19" s="268">
        <f t="shared" si="1"/>
        <v>0</v>
      </c>
    </row>
    <row r="20" spans="1:10" x14ac:dyDescent="0.2">
      <c r="A20" s="207" t="s">
        <v>320</v>
      </c>
      <c r="B20" s="325" t="s">
        <v>321</v>
      </c>
      <c r="C20" s="144" t="s">
        <v>29</v>
      </c>
      <c r="D20" s="144" t="s">
        <v>29</v>
      </c>
      <c r="E20" s="208">
        <v>20</v>
      </c>
      <c r="F20" s="212" t="s">
        <v>5</v>
      </c>
      <c r="G20" s="146"/>
      <c r="H20" s="268">
        <f t="shared" si="0"/>
        <v>0</v>
      </c>
      <c r="I20" s="268">
        <v>20</v>
      </c>
      <c r="J20" s="268">
        <f t="shared" si="1"/>
        <v>0</v>
      </c>
    </row>
    <row r="21" spans="1:10" ht="22.5" x14ac:dyDescent="0.2">
      <c r="A21" s="207" t="s">
        <v>319</v>
      </c>
      <c r="B21" s="93" t="s">
        <v>203</v>
      </c>
      <c r="C21" s="144" t="s">
        <v>29</v>
      </c>
      <c r="D21" s="144" t="s">
        <v>29</v>
      </c>
      <c r="E21" s="208">
        <v>60</v>
      </c>
      <c r="F21" s="212" t="s">
        <v>5</v>
      </c>
      <c r="G21" s="146"/>
      <c r="H21" s="268">
        <f t="shared" si="0"/>
        <v>0</v>
      </c>
      <c r="I21" s="268">
        <v>20</v>
      </c>
      <c r="J21" s="268">
        <f t="shared" si="1"/>
        <v>0</v>
      </c>
    </row>
    <row r="22" spans="1:10" x14ac:dyDescent="0.2">
      <c r="A22" s="207" t="s">
        <v>73</v>
      </c>
      <c r="B22" s="93" t="s">
        <v>147</v>
      </c>
      <c r="C22" s="144" t="s">
        <v>29</v>
      </c>
      <c r="D22" s="144" t="s">
        <v>29</v>
      </c>
      <c r="E22" s="208">
        <v>100</v>
      </c>
      <c r="F22" s="212" t="s">
        <v>5</v>
      </c>
      <c r="G22" s="146"/>
      <c r="H22" s="268">
        <f t="shared" si="0"/>
        <v>0</v>
      </c>
      <c r="I22" s="268">
        <v>20</v>
      </c>
      <c r="J22" s="268">
        <f t="shared" si="1"/>
        <v>0</v>
      </c>
    </row>
    <row r="23" spans="1:10" ht="22.5" x14ac:dyDescent="0.2">
      <c r="A23" s="207" t="s">
        <v>146</v>
      </c>
      <c r="B23" s="93" t="s">
        <v>202</v>
      </c>
      <c r="C23" s="144" t="s">
        <v>29</v>
      </c>
      <c r="D23" s="144" t="s">
        <v>29</v>
      </c>
      <c r="E23" s="208">
        <v>80</v>
      </c>
      <c r="F23" s="212" t="s">
        <v>5</v>
      </c>
      <c r="G23" s="146"/>
      <c r="H23" s="268">
        <f t="shared" si="0"/>
        <v>0</v>
      </c>
      <c r="I23" s="268">
        <v>20</v>
      </c>
      <c r="J23" s="268">
        <f t="shared" si="1"/>
        <v>0</v>
      </c>
    </row>
    <row r="24" spans="1:10" x14ac:dyDescent="0.2">
      <c r="A24" s="207" t="s">
        <v>317</v>
      </c>
      <c r="B24" s="93" t="s">
        <v>318</v>
      </c>
      <c r="C24" s="144" t="s">
        <v>29</v>
      </c>
      <c r="D24" s="144" t="s">
        <v>29</v>
      </c>
      <c r="E24" s="208">
        <v>80</v>
      </c>
      <c r="F24" s="212" t="s">
        <v>5</v>
      </c>
      <c r="G24" s="146"/>
      <c r="H24" s="268">
        <f t="shared" si="0"/>
        <v>0</v>
      </c>
      <c r="I24" s="268">
        <v>20</v>
      </c>
      <c r="J24" s="268">
        <f t="shared" si="1"/>
        <v>0</v>
      </c>
    </row>
    <row r="25" spans="1:10" x14ac:dyDescent="0.2">
      <c r="A25" s="207" t="s">
        <v>652</v>
      </c>
      <c r="B25" s="93" t="s">
        <v>662</v>
      </c>
      <c r="C25" s="144" t="s">
        <v>29</v>
      </c>
      <c r="D25" s="144" t="s">
        <v>29</v>
      </c>
      <c r="E25" s="208">
        <v>60</v>
      </c>
      <c r="F25" s="212" t="s">
        <v>5</v>
      </c>
      <c r="G25" s="146"/>
      <c r="H25" s="268">
        <f t="shared" si="0"/>
        <v>0</v>
      </c>
      <c r="I25" s="268">
        <v>20</v>
      </c>
      <c r="J25" s="268">
        <f t="shared" si="1"/>
        <v>0</v>
      </c>
    </row>
    <row r="26" spans="1:10" x14ac:dyDescent="0.2">
      <c r="A26" s="207" t="s">
        <v>390</v>
      </c>
      <c r="B26" s="93" t="s">
        <v>391</v>
      </c>
      <c r="C26" s="144" t="s">
        <v>29</v>
      </c>
      <c r="D26" s="144" t="s">
        <v>29</v>
      </c>
      <c r="E26" s="208">
        <v>200</v>
      </c>
      <c r="F26" s="212" t="s">
        <v>5</v>
      </c>
      <c r="G26" s="146"/>
      <c r="H26" s="268">
        <f t="shared" si="0"/>
        <v>0</v>
      </c>
      <c r="I26" s="268">
        <v>20</v>
      </c>
      <c r="J26" s="268">
        <f t="shared" si="1"/>
        <v>0</v>
      </c>
    </row>
    <row r="27" spans="1:10" x14ac:dyDescent="0.2">
      <c r="A27" s="207" t="s">
        <v>389</v>
      </c>
      <c r="B27" s="93" t="s">
        <v>391</v>
      </c>
      <c r="C27" s="144" t="s">
        <v>29</v>
      </c>
      <c r="D27" s="144" t="s">
        <v>29</v>
      </c>
      <c r="E27" s="208">
        <v>80</v>
      </c>
      <c r="F27" s="212" t="s">
        <v>5</v>
      </c>
      <c r="G27" s="146"/>
      <c r="H27" s="268">
        <f t="shared" si="0"/>
        <v>0</v>
      </c>
      <c r="I27" s="268">
        <v>20</v>
      </c>
      <c r="J27" s="268">
        <f t="shared" si="1"/>
        <v>0</v>
      </c>
    </row>
    <row r="28" spans="1:10" x14ac:dyDescent="0.2">
      <c r="A28" s="207" t="s">
        <v>74</v>
      </c>
      <c r="B28" s="93" t="s">
        <v>148</v>
      </c>
      <c r="C28" s="144" t="s">
        <v>29</v>
      </c>
      <c r="D28" s="144" t="s">
        <v>29</v>
      </c>
      <c r="E28" s="208">
        <v>90</v>
      </c>
      <c r="F28" s="212" t="s">
        <v>5</v>
      </c>
      <c r="G28" s="146"/>
      <c r="H28" s="268">
        <f t="shared" si="0"/>
        <v>0</v>
      </c>
      <c r="I28" s="268">
        <v>20</v>
      </c>
      <c r="J28" s="268">
        <f t="shared" si="1"/>
        <v>0</v>
      </c>
    </row>
    <row r="29" spans="1:10" x14ac:dyDescent="0.2">
      <c r="A29" s="207" t="s">
        <v>298</v>
      </c>
      <c r="B29" s="93" t="s">
        <v>148</v>
      </c>
      <c r="C29" s="144" t="s">
        <v>29</v>
      </c>
      <c r="D29" s="144" t="s">
        <v>29</v>
      </c>
      <c r="E29" s="208">
        <v>90</v>
      </c>
      <c r="F29" s="212" t="s">
        <v>5</v>
      </c>
      <c r="G29" s="146"/>
      <c r="H29" s="268">
        <f t="shared" si="0"/>
        <v>0</v>
      </c>
      <c r="I29" s="268">
        <v>20</v>
      </c>
      <c r="J29" s="268">
        <f t="shared" si="1"/>
        <v>0</v>
      </c>
    </row>
    <row r="30" spans="1:10" x14ac:dyDescent="0.2">
      <c r="A30" s="207" t="s">
        <v>650</v>
      </c>
      <c r="B30" s="93" t="s">
        <v>148</v>
      </c>
      <c r="C30" s="144" t="s">
        <v>29</v>
      </c>
      <c r="D30" s="144" t="s">
        <v>29</v>
      </c>
      <c r="E30" s="208">
        <v>90</v>
      </c>
      <c r="F30" s="212" t="s">
        <v>5</v>
      </c>
      <c r="G30" s="146"/>
      <c r="H30" s="268">
        <f t="shared" si="0"/>
        <v>0</v>
      </c>
      <c r="I30" s="268">
        <v>20</v>
      </c>
      <c r="J30" s="268">
        <f t="shared" si="1"/>
        <v>0</v>
      </c>
    </row>
    <row r="31" spans="1:10" x14ac:dyDescent="0.2">
      <c r="A31" s="207" t="s">
        <v>651</v>
      </c>
      <c r="B31" s="93" t="s">
        <v>148</v>
      </c>
      <c r="C31" s="144" t="s">
        <v>29</v>
      </c>
      <c r="D31" s="144" t="s">
        <v>29</v>
      </c>
      <c r="E31" s="208">
        <v>90</v>
      </c>
      <c r="F31" s="212" t="s">
        <v>5</v>
      </c>
      <c r="G31" s="146"/>
      <c r="H31" s="268">
        <f t="shared" si="0"/>
        <v>0</v>
      </c>
      <c r="I31" s="268">
        <v>20</v>
      </c>
      <c r="J31" s="268">
        <f t="shared" si="1"/>
        <v>0</v>
      </c>
    </row>
    <row r="32" spans="1:10" ht="22.5" x14ac:dyDescent="0.2">
      <c r="A32" s="207" t="s">
        <v>75</v>
      </c>
      <c r="B32" s="93" t="s">
        <v>381</v>
      </c>
      <c r="C32" s="144" t="s">
        <v>29</v>
      </c>
      <c r="D32" s="144" t="s">
        <v>29</v>
      </c>
      <c r="E32" s="208">
        <v>3000</v>
      </c>
      <c r="F32" s="212" t="s">
        <v>62</v>
      </c>
      <c r="G32" s="146"/>
      <c r="H32" s="268">
        <f t="shared" si="0"/>
        <v>0</v>
      </c>
      <c r="I32" s="268">
        <v>20</v>
      </c>
      <c r="J32" s="268">
        <f t="shared" si="1"/>
        <v>0</v>
      </c>
    </row>
    <row r="33" spans="1:10" x14ac:dyDescent="0.2">
      <c r="A33" s="207" t="s">
        <v>299</v>
      </c>
      <c r="B33" s="93" t="s">
        <v>300</v>
      </c>
      <c r="C33" s="144" t="s">
        <v>29</v>
      </c>
      <c r="D33" s="144" t="s">
        <v>29</v>
      </c>
      <c r="E33" s="208">
        <v>120</v>
      </c>
      <c r="F33" s="212" t="s">
        <v>5</v>
      </c>
      <c r="G33" s="146"/>
      <c r="H33" s="268">
        <f t="shared" si="0"/>
        <v>0</v>
      </c>
      <c r="I33" s="268">
        <v>20</v>
      </c>
      <c r="J33" s="268">
        <f t="shared" si="1"/>
        <v>0</v>
      </c>
    </row>
    <row r="34" spans="1:10" x14ac:dyDescent="0.2">
      <c r="A34" s="207" t="s">
        <v>296</v>
      </c>
      <c r="B34" s="93" t="s">
        <v>388</v>
      </c>
      <c r="C34" s="144" t="s">
        <v>29</v>
      </c>
      <c r="D34" s="144" t="s">
        <v>29</v>
      </c>
      <c r="E34" s="213">
        <v>250</v>
      </c>
      <c r="F34" s="212" t="s">
        <v>5</v>
      </c>
      <c r="G34" s="146"/>
      <c r="H34" s="268">
        <f t="shared" si="0"/>
        <v>0</v>
      </c>
      <c r="I34" s="268">
        <v>20</v>
      </c>
      <c r="J34" s="268">
        <f t="shared" si="1"/>
        <v>0</v>
      </c>
    </row>
    <row r="35" spans="1:10" x14ac:dyDescent="0.2">
      <c r="A35" s="207" t="s">
        <v>205</v>
      </c>
      <c r="B35" s="93" t="s">
        <v>378</v>
      </c>
      <c r="C35" s="144" t="s">
        <v>29</v>
      </c>
      <c r="D35" s="144" t="s">
        <v>29</v>
      </c>
      <c r="E35" s="213">
        <v>200</v>
      </c>
      <c r="F35" s="212" t="s">
        <v>5</v>
      </c>
      <c r="G35" s="146"/>
      <c r="H35" s="268">
        <f t="shared" si="0"/>
        <v>0</v>
      </c>
      <c r="I35" s="268">
        <v>20</v>
      </c>
      <c r="J35" s="268">
        <f t="shared" si="1"/>
        <v>0</v>
      </c>
    </row>
    <row r="36" spans="1:10" x14ac:dyDescent="0.2">
      <c r="A36" s="207" t="s">
        <v>394</v>
      </c>
      <c r="B36" s="93" t="s">
        <v>227</v>
      </c>
      <c r="C36" s="144" t="s">
        <v>29</v>
      </c>
      <c r="D36" s="144" t="s">
        <v>29</v>
      </c>
      <c r="E36" s="213">
        <v>80</v>
      </c>
      <c r="F36" s="212" t="s">
        <v>5</v>
      </c>
      <c r="G36" s="146"/>
      <c r="H36" s="268">
        <f t="shared" si="0"/>
        <v>0</v>
      </c>
      <c r="I36" s="268">
        <v>20</v>
      </c>
      <c r="J36" s="268">
        <f t="shared" si="1"/>
        <v>0</v>
      </c>
    </row>
    <row r="37" spans="1:10" x14ac:dyDescent="0.2">
      <c r="A37" s="207" t="s">
        <v>76</v>
      </c>
      <c r="B37" s="93" t="s">
        <v>384</v>
      </c>
      <c r="C37" s="144" t="s">
        <v>29</v>
      </c>
      <c r="D37" s="144" t="s">
        <v>29</v>
      </c>
      <c r="E37" s="208">
        <v>200</v>
      </c>
      <c r="F37" s="212" t="s">
        <v>5</v>
      </c>
      <c r="G37" s="146"/>
      <c r="H37" s="268">
        <f t="shared" si="0"/>
        <v>0</v>
      </c>
      <c r="I37" s="268">
        <v>20</v>
      </c>
      <c r="J37" s="268">
        <f t="shared" si="1"/>
        <v>0</v>
      </c>
    </row>
    <row r="38" spans="1:10" ht="22.5" x14ac:dyDescent="0.2">
      <c r="A38" s="207" t="s">
        <v>382</v>
      </c>
      <c r="B38" s="93" t="s">
        <v>383</v>
      </c>
      <c r="C38" s="144" t="s">
        <v>29</v>
      </c>
      <c r="D38" s="144" t="s">
        <v>29</v>
      </c>
      <c r="E38" s="214">
        <v>200</v>
      </c>
      <c r="F38" s="212" t="s">
        <v>5</v>
      </c>
      <c r="G38" s="146"/>
      <c r="H38" s="268">
        <f t="shared" si="0"/>
        <v>0</v>
      </c>
      <c r="I38" s="268">
        <v>20</v>
      </c>
      <c r="J38" s="268">
        <f t="shared" si="1"/>
        <v>0</v>
      </c>
    </row>
    <row r="39" spans="1:10" x14ac:dyDescent="0.2">
      <c r="A39" s="207" t="s">
        <v>207</v>
      </c>
      <c r="B39" s="95" t="s">
        <v>385</v>
      </c>
      <c r="C39" s="144" t="s">
        <v>29</v>
      </c>
      <c r="D39" s="144" t="s">
        <v>29</v>
      </c>
      <c r="E39" s="215">
        <v>250</v>
      </c>
      <c r="F39" s="212" t="s">
        <v>5</v>
      </c>
      <c r="G39" s="146"/>
      <c r="H39" s="268">
        <f t="shared" si="0"/>
        <v>0</v>
      </c>
      <c r="I39" s="268">
        <v>20</v>
      </c>
      <c r="J39" s="268">
        <f t="shared" si="1"/>
        <v>0</v>
      </c>
    </row>
    <row r="40" spans="1:10" x14ac:dyDescent="0.2">
      <c r="A40" s="207" t="s">
        <v>392</v>
      </c>
      <c r="B40" s="93" t="s">
        <v>393</v>
      </c>
      <c r="C40" s="144" t="s">
        <v>29</v>
      </c>
      <c r="D40" s="144" t="s">
        <v>29</v>
      </c>
      <c r="E40" s="211">
        <v>300</v>
      </c>
      <c r="F40" s="212" t="s">
        <v>5</v>
      </c>
      <c r="G40" s="146"/>
      <c r="H40" s="268">
        <f t="shared" si="0"/>
        <v>0</v>
      </c>
      <c r="I40" s="268">
        <v>20</v>
      </c>
      <c r="J40" s="268">
        <f t="shared" si="1"/>
        <v>0</v>
      </c>
    </row>
    <row r="41" spans="1:10" x14ac:dyDescent="0.2">
      <c r="A41" s="207" t="s">
        <v>301</v>
      </c>
      <c r="B41" s="93" t="s">
        <v>649</v>
      </c>
      <c r="C41" s="144" t="s">
        <v>29</v>
      </c>
      <c r="D41" s="144" t="s">
        <v>29</v>
      </c>
      <c r="E41" s="211">
        <v>800</v>
      </c>
      <c r="F41" s="212" t="s">
        <v>62</v>
      </c>
      <c r="G41" s="146"/>
      <c r="H41" s="268">
        <f t="shared" si="0"/>
        <v>0</v>
      </c>
      <c r="I41" s="268">
        <v>20</v>
      </c>
      <c r="J41" s="268">
        <f t="shared" si="1"/>
        <v>0</v>
      </c>
    </row>
    <row r="42" spans="1:10" ht="22.5" x14ac:dyDescent="0.2">
      <c r="A42" s="207" t="s">
        <v>379</v>
      </c>
      <c r="B42" s="93" t="s">
        <v>380</v>
      </c>
      <c r="C42" s="144" t="s">
        <v>29</v>
      </c>
      <c r="D42" s="144" t="s">
        <v>29</v>
      </c>
      <c r="E42" s="211">
        <v>500</v>
      </c>
      <c r="F42" s="212" t="s">
        <v>5</v>
      </c>
      <c r="G42" s="146"/>
      <c r="H42" s="268">
        <f t="shared" si="0"/>
        <v>0</v>
      </c>
      <c r="I42" s="268">
        <v>20</v>
      </c>
      <c r="J42" s="268">
        <f t="shared" si="1"/>
        <v>0</v>
      </c>
    </row>
    <row r="43" spans="1:10" hidden="1" x14ac:dyDescent="0.2">
      <c r="A43" s="202" t="s">
        <v>206</v>
      </c>
      <c r="B43" s="93"/>
      <c r="C43" s="144" t="s">
        <v>29</v>
      </c>
      <c r="D43" s="144" t="s">
        <v>29</v>
      </c>
      <c r="E43" s="211"/>
      <c r="F43" s="212" t="s">
        <v>62</v>
      </c>
      <c r="G43" s="146" t="s">
        <v>29</v>
      </c>
      <c r="H43" s="147" t="e">
        <f t="shared" ref="H43" si="2">SUM(E43*G43)</f>
        <v>#VALUE!</v>
      </c>
      <c r="I43" s="146" t="s">
        <v>29</v>
      </c>
      <c r="J43" s="147" t="e">
        <f t="shared" si="1"/>
        <v>#VALUE!</v>
      </c>
    </row>
    <row r="44" spans="1:10" x14ac:dyDescent="0.25">
      <c r="A44" s="193"/>
      <c r="B44" s="193"/>
      <c r="C44" s="193"/>
      <c r="D44" s="193"/>
      <c r="E44" s="193"/>
      <c r="F44" s="193"/>
      <c r="G44" s="349" t="s">
        <v>130</v>
      </c>
      <c r="H44" s="351">
        <f>SUM(H14:H42)</f>
        <v>0</v>
      </c>
      <c r="I44" s="349" t="s">
        <v>131</v>
      </c>
      <c r="J44" s="351">
        <f>SUM(J14:J42)</f>
        <v>0</v>
      </c>
    </row>
    <row r="45" spans="1:10" ht="32.25" customHeight="1" x14ac:dyDescent="0.25">
      <c r="A45" s="194" t="s">
        <v>44</v>
      </c>
      <c r="B45" s="194" t="s">
        <v>253</v>
      </c>
      <c r="C45" s="193"/>
      <c r="D45" s="193"/>
      <c r="E45" s="193"/>
      <c r="F45" s="193"/>
      <c r="G45" s="350"/>
      <c r="H45" s="352"/>
      <c r="I45" s="350"/>
      <c r="J45" s="352"/>
    </row>
    <row r="46" spans="1:10" ht="23.25" customHeight="1" x14ac:dyDescent="0.25">
      <c r="A46" s="194" t="s">
        <v>45</v>
      </c>
      <c r="B46" s="168" t="s">
        <v>46</v>
      </c>
      <c r="C46" s="193"/>
      <c r="D46" s="384"/>
      <c r="E46" s="385"/>
      <c r="F46" s="385"/>
      <c r="G46" s="193"/>
      <c r="H46" s="193"/>
      <c r="I46" s="193"/>
      <c r="J46" s="193"/>
    </row>
    <row r="47" spans="1:10" ht="23.25" customHeight="1" x14ac:dyDescent="0.25">
      <c r="A47" s="57"/>
      <c r="B47" s="57"/>
      <c r="C47" s="57"/>
      <c r="D47" s="57"/>
      <c r="E47" s="57"/>
      <c r="F47" s="57"/>
      <c r="G47" s="57"/>
      <c r="H47" s="57"/>
      <c r="I47" s="57"/>
      <c r="J47" s="57"/>
    </row>
    <row r="48" spans="1:10" s="59" customFormat="1" ht="43.5" customHeight="1" x14ac:dyDescent="0.2">
      <c r="A48" s="364" t="s">
        <v>51</v>
      </c>
      <c r="B48" s="365"/>
      <c r="C48" s="365"/>
      <c r="D48" s="365"/>
      <c r="E48" s="365"/>
      <c r="F48" s="365"/>
      <c r="G48" s="365"/>
      <c r="H48" s="365"/>
      <c r="I48" s="365"/>
    </row>
    <row r="49" spans="1:10" s="59" customFormat="1" ht="44.25" customHeight="1" x14ac:dyDescent="0.2">
      <c r="A49" s="358" t="s">
        <v>52</v>
      </c>
      <c r="B49" s="359"/>
      <c r="C49" s="359"/>
      <c r="D49" s="359"/>
      <c r="E49" s="359"/>
      <c r="F49" s="359"/>
      <c r="G49" s="359"/>
      <c r="H49" s="359"/>
      <c r="I49" s="359"/>
    </row>
    <row r="50" spans="1:10" s="59" customFormat="1" ht="11.25" x14ac:dyDescent="0.2">
      <c r="A50" s="358" t="s">
        <v>53</v>
      </c>
      <c r="B50" s="359"/>
      <c r="C50" s="359"/>
      <c r="D50" s="359"/>
      <c r="E50" s="359"/>
      <c r="F50" s="359"/>
      <c r="G50" s="359"/>
      <c r="H50" s="359"/>
      <c r="I50" s="359"/>
    </row>
    <row r="51" spans="1:10" s="59" customFormat="1" ht="11.25" x14ac:dyDescent="0.2">
      <c r="A51" s="360" t="s">
        <v>54</v>
      </c>
      <c r="B51" s="361"/>
      <c r="C51" s="361"/>
      <c r="D51" s="361"/>
      <c r="E51" s="361"/>
      <c r="F51" s="361"/>
      <c r="G51" s="361"/>
      <c r="H51" s="361"/>
      <c r="I51" s="361"/>
    </row>
    <row r="52" spans="1:10" s="59" customFormat="1" ht="11.25" x14ac:dyDescent="0.2">
      <c r="A52" s="61"/>
      <c r="B52" s="60"/>
      <c r="C52" s="60"/>
      <c r="D52" s="60"/>
      <c r="E52" s="60"/>
      <c r="F52" s="60"/>
      <c r="G52" s="60"/>
      <c r="H52" s="60"/>
      <c r="I52" s="60"/>
    </row>
    <row r="53" spans="1:10" s="235" customFormat="1" ht="11.25" x14ac:dyDescent="0.2">
      <c r="A53" s="341" t="s">
        <v>55</v>
      </c>
      <c r="B53" s="342"/>
      <c r="C53" s="342"/>
      <c r="D53" s="342"/>
      <c r="E53" s="342"/>
      <c r="F53" s="342"/>
      <c r="G53" s="342"/>
      <c r="H53" s="342"/>
      <c r="I53" s="342"/>
    </row>
    <row r="54" spans="1:10" s="235" customFormat="1" ht="11.25" x14ac:dyDescent="0.2">
      <c r="A54" s="238"/>
      <c r="B54" s="239"/>
      <c r="C54" s="240"/>
      <c r="D54" s="240"/>
      <c r="E54" s="240"/>
      <c r="F54" s="240"/>
      <c r="G54" s="241"/>
      <c r="H54" s="241"/>
    </row>
    <row r="55" spans="1:10" s="235" customFormat="1" ht="11.25" x14ac:dyDescent="0.2">
      <c r="A55" s="238"/>
      <c r="B55" s="239"/>
      <c r="C55" s="240"/>
      <c r="D55" s="240"/>
      <c r="E55" s="240"/>
      <c r="F55" s="240"/>
      <c r="G55" s="241"/>
      <c r="H55" s="241"/>
    </row>
    <row r="56" spans="1:10" s="243" customFormat="1" ht="11.25" x14ac:dyDescent="0.2">
      <c r="A56" s="242"/>
    </row>
    <row r="57" spans="1:10" s="243" customFormat="1" ht="11.25" x14ac:dyDescent="0.2">
      <c r="A57" s="244"/>
      <c r="B57" s="245" t="s">
        <v>56</v>
      </c>
      <c r="C57" s="246"/>
      <c r="D57" s="246"/>
      <c r="E57" s="247"/>
      <c r="F57" s="247"/>
    </row>
    <row r="58" spans="1:10" s="243" customFormat="1" ht="11.25" x14ac:dyDescent="0.2">
      <c r="A58" s="244"/>
      <c r="B58" s="234" t="s">
        <v>57</v>
      </c>
      <c r="C58" s="246"/>
      <c r="D58" s="246"/>
      <c r="E58" s="353" t="s">
        <v>129</v>
      </c>
      <c r="F58" s="353"/>
    </row>
    <row r="59" spans="1:10" s="269" customFormat="1" x14ac:dyDescent="0.25">
      <c r="A59" s="81"/>
      <c r="B59" s="81"/>
      <c r="C59" s="81"/>
      <c r="D59" s="81"/>
      <c r="E59" s="81"/>
      <c r="F59" s="81"/>
      <c r="G59" s="81"/>
      <c r="H59" s="81"/>
      <c r="I59" s="81"/>
      <c r="J59" s="81"/>
    </row>
    <row r="60" spans="1:10" s="80" customFormat="1" x14ac:dyDescent="0.25"/>
    <row r="61" spans="1:10" s="80" customFormat="1" x14ac:dyDescent="0.25"/>
    <row r="62" spans="1:10" x14ac:dyDescent="0.25">
      <c r="A62"/>
    </row>
    <row r="63" spans="1:10" x14ac:dyDescent="0.25">
      <c r="A63"/>
    </row>
    <row r="64" spans="1:10"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row r="3528" spans="1:1" x14ac:dyDescent="0.25">
      <c r="A3528"/>
    </row>
    <row r="3529" spans="1:1" x14ac:dyDescent="0.25">
      <c r="A3529"/>
    </row>
    <row r="3530" spans="1:1" x14ac:dyDescent="0.25">
      <c r="A3530"/>
    </row>
    <row r="3531" spans="1:1" x14ac:dyDescent="0.25">
      <c r="A3531"/>
    </row>
    <row r="3532" spans="1:1" x14ac:dyDescent="0.25">
      <c r="A3532"/>
    </row>
    <row r="3533" spans="1:1" x14ac:dyDescent="0.25">
      <c r="A3533"/>
    </row>
    <row r="3534" spans="1:1" x14ac:dyDescent="0.25">
      <c r="A3534"/>
    </row>
    <row r="3535" spans="1:1" x14ac:dyDescent="0.25">
      <c r="A3535"/>
    </row>
    <row r="3536" spans="1:1" x14ac:dyDescent="0.25">
      <c r="A3536"/>
    </row>
    <row r="3537" spans="1:1" x14ac:dyDescent="0.25">
      <c r="A3537"/>
    </row>
    <row r="3538" spans="1:1" x14ac:dyDescent="0.25">
      <c r="A3538"/>
    </row>
    <row r="3539" spans="1:1" x14ac:dyDescent="0.25">
      <c r="A3539"/>
    </row>
    <row r="3540" spans="1:1" x14ac:dyDescent="0.25">
      <c r="A3540"/>
    </row>
    <row r="3541" spans="1:1" x14ac:dyDescent="0.25">
      <c r="A3541"/>
    </row>
    <row r="3542" spans="1:1" x14ac:dyDescent="0.25">
      <c r="A3542"/>
    </row>
    <row r="3543" spans="1:1" x14ac:dyDescent="0.25">
      <c r="A3543"/>
    </row>
    <row r="3544" spans="1:1" x14ac:dyDescent="0.25">
      <c r="A3544"/>
    </row>
    <row r="3545" spans="1:1" x14ac:dyDescent="0.25">
      <c r="A3545"/>
    </row>
    <row r="3546" spans="1:1" x14ac:dyDescent="0.25">
      <c r="A3546"/>
    </row>
  </sheetData>
  <sheetProtection sheet="1" objects="1" scenarios="1"/>
  <mergeCells count="13">
    <mergeCell ref="D46:F46"/>
    <mergeCell ref="E58:F58"/>
    <mergeCell ref="A48:I48"/>
    <mergeCell ref="A49:I49"/>
    <mergeCell ref="A50:I50"/>
    <mergeCell ref="A51:I51"/>
    <mergeCell ref="A53:I53"/>
    <mergeCell ref="A1:J3"/>
    <mergeCell ref="A13:J13"/>
    <mergeCell ref="G44:G45"/>
    <mergeCell ref="H44:H45"/>
    <mergeCell ref="I44:I45"/>
    <mergeCell ref="J44:J45"/>
  </mergeCells>
  <pageMargins left="0.7" right="0.7" top="0.75" bottom="0.75" header="0.3" footer="0.3"/>
  <pageSetup paperSize="9" scale="7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K47"/>
  <sheetViews>
    <sheetView workbookViewId="0">
      <selection activeCell="E16" sqref="E16"/>
    </sheetView>
  </sheetViews>
  <sheetFormatPr defaultRowHeight="15" x14ac:dyDescent="0.25"/>
  <cols>
    <col min="1" max="1" width="26.7109375" style="6" customWidth="1"/>
    <col min="2" max="2" width="30.7109375" customWidth="1"/>
    <col min="3" max="4" width="26.7109375" customWidth="1"/>
    <col min="5" max="5" width="11.7109375" style="6" customWidth="1"/>
    <col min="6" max="6" width="3.7109375" customWidth="1"/>
    <col min="7" max="10" width="11.7109375" customWidth="1"/>
    <col min="11" max="11" width="10.7109375" hidden="1" customWidth="1"/>
  </cols>
  <sheetData>
    <row r="1" spans="1:11" ht="15" customHeight="1" x14ac:dyDescent="0.25">
      <c r="A1" s="355" t="s">
        <v>50</v>
      </c>
      <c r="B1" s="355"/>
      <c r="C1" s="355"/>
      <c r="D1" s="355"/>
      <c r="E1" s="355"/>
      <c r="F1" s="355"/>
      <c r="G1" s="355"/>
      <c r="H1" s="355"/>
      <c r="I1" s="355"/>
      <c r="J1" s="355"/>
      <c r="K1" s="70"/>
    </row>
    <row r="2" spans="1:11" ht="15" customHeight="1" x14ac:dyDescent="0.25">
      <c r="A2" s="355"/>
      <c r="B2" s="355"/>
      <c r="C2" s="355"/>
      <c r="D2" s="355"/>
      <c r="E2" s="355"/>
      <c r="F2" s="355"/>
      <c r="G2" s="355"/>
      <c r="H2" s="355"/>
      <c r="I2" s="355"/>
      <c r="J2" s="355"/>
      <c r="K2" s="70"/>
    </row>
    <row r="3" spans="1:11" ht="15" customHeight="1" x14ac:dyDescent="0.25">
      <c r="A3" s="355"/>
      <c r="B3" s="355"/>
      <c r="C3" s="355"/>
      <c r="D3" s="355"/>
      <c r="E3" s="355"/>
      <c r="F3" s="355"/>
      <c r="G3" s="355"/>
      <c r="H3" s="355"/>
      <c r="I3" s="355"/>
      <c r="J3" s="355"/>
      <c r="K3" s="70"/>
    </row>
    <row r="4" spans="1:11" s="250" customFormat="1" ht="15" customHeight="1" x14ac:dyDescent="0.25">
      <c r="A4" s="248" t="s">
        <v>584</v>
      </c>
      <c r="B4" s="248"/>
      <c r="C4" s="248"/>
      <c r="D4" s="248"/>
      <c r="E4" s="248"/>
      <c r="F4" s="248"/>
      <c r="G4" s="248"/>
      <c r="H4" s="248"/>
      <c r="I4" s="248"/>
      <c r="J4" s="248"/>
      <c r="K4" s="248"/>
    </row>
    <row r="5" spans="1:11" s="250" customFormat="1" ht="15" customHeight="1" x14ac:dyDescent="0.25">
      <c r="A5" s="248"/>
      <c r="B5" s="248"/>
      <c r="C5" s="248"/>
      <c r="D5" s="248"/>
      <c r="E5" s="248"/>
      <c r="F5" s="248"/>
      <c r="G5" s="248"/>
      <c r="H5" s="248"/>
      <c r="I5" s="248"/>
      <c r="J5" s="248"/>
      <c r="K5" s="248"/>
    </row>
    <row r="6" spans="1:11" s="80" customFormat="1" ht="15" customHeight="1" x14ac:dyDescent="0.2">
      <c r="A6" s="137" t="s">
        <v>682</v>
      </c>
      <c r="B6" s="137"/>
      <c r="C6" s="138"/>
      <c r="D6" s="138"/>
      <c r="E6" s="138"/>
      <c r="F6" s="138"/>
      <c r="G6" s="138"/>
      <c r="H6" s="138"/>
      <c r="I6" s="138"/>
      <c r="J6" s="138"/>
      <c r="K6" s="170"/>
    </row>
    <row r="7" spans="1:11" s="80" customFormat="1" ht="15" customHeight="1" x14ac:dyDescent="0.2">
      <c r="A7" s="137" t="s">
        <v>683</v>
      </c>
      <c r="B7" s="137"/>
      <c r="C7" s="138"/>
      <c r="D7" s="138"/>
      <c r="E7" s="138"/>
      <c r="F7" s="138"/>
      <c r="G7" s="138"/>
      <c r="H7" s="138"/>
      <c r="I7" s="138"/>
      <c r="J7" s="138"/>
      <c r="K7" s="171"/>
    </row>
    <row r="8" spans="1:11" s="80" customFormat="1" ht="15" customHeight="1" x14ac:dyDescent="0.2">
      <c r="A8" s="137" t="s">
        <v>684</v>
      </c>
      <c r="B8" s="137"/>
      <c r="C8" s="138"/>
      <c r="D8" s="138"/>
      <c r="E8" s="138"/>
      <c r="F8" s="138"/>
      <c r="G8" s="138"/>
      <c r="H8" s="138"/>
      <c r="I8" s="138"/>
      <c r="J8" s="138"/>
      <c r="K8" s="172"/>
    </row>
    <row r="9" spans="1:11" s="80" customFormat="1" ht="15" customHeight="1" x14ac:dyDescent="0.2">
      <c r="A9" s="137" t="s">
        <v>685</v>
      </c>
      <c r="B9" s="137"/>
      <c r="C9" s="138"/>
      <c r="D9" s="138"/>
      <c r="E9" s="138"/>
      <c r="F9" s="138"/>
      <c r="G9" s="138"/>
      <c r="H9" s="138"/>
      <c r="I9" s="138"/>
      <c r="J9" s="138"/>
      <c r="K9" s="172"/>
    </row>
    <row r="10" spans="1:11" s="80" customFormat="1" ht="15" customHeight="1" x14ac:dyDescent="0.2">
      <c r="A10" s="137" t="s">
        <v>686</v>
      </c>
      <c r="B10" s="137"/>
      <c r="C10" s="138"/>
      <c r="D10" s="138"/>
      <c r="E10" s="138"/>
      <c r="F10" s="138"/>
      <c r="G10" s="138"/>
      <c r="H10" s="138"/>
      <c r="I10" s="138"/>
      <c r="J10" s="138"/>
      <c r="K10" s="172"/>
    </row>
    <row r="11" spans="1:11" s="80" customFormat="1" ht="15" customHeight="1" thickBot="1" x14ac:dyDescent="0.25">
      <c r="A11" s="137" t="s">
        <v>687</v>
      </c>
      <c r="B11" s="137"/>
      <c r="C11" s="138"/>
      <c r="D11" s="138"/>
      <c r="E11" s="138"/>
      <c r="F11" s="138"/>
      <c r="G11" s="138"/>
      <c r="H11" s="138"/>
      <c r="I11" s="138"/>
      <c r="J11" s="138"/>
      <c r="K11" s="172"/>
    </row>
    <row r="12" spans="1:11" ht="90" customHeight="1" thickBot="1" x14ac:dyDescent="0.3">
      <c r="A12" s="52" t="s">
        <v>11</v>
      </c>
      <c r="B12" s="52" t="s">
        <v>104</v>
      </c>
      <c r="C12" s="52" t="s">
        <v>159</v>
      </c>
      <c r="D12" s="52" t="s">
        <v>12</v>
      </c>
      <c r="E12" s="52" t="s">
        <v>155</v>
      </c>
      <c r="F12" s="52" t="s">
        <v>4</v>
      </c>
      <c r="G12" s="50" t="s">
        <v>7</v>
      </c>
      <c r="H12" s="50" t="s">
        <v>8</v>
      </c>
      <c r="I12" s="51" t="s">
        <v>103</v>
      </c>
      <c r="J12" s="52" t="s">
        <v>9</v>
      </c>
      <c r="K12" s="52" t="s">
        <v>126</v>
      </c>
    </row>
    <row r="13" spans="1:11" x14ac:dyDescent="0.25">
      <c r="A13" s="216" t="s">
        <v>151</v>
      </c>
      <c r="B13" s="217"/>
      <c r="C13" s="217"/>
      <c r="D13" s="217"/>
      <c r="E13" s="217"/>
      <c r="F13" s="217"/>
      <c r="G13" s="218"/>
      <c r="H13" s="218"/>
      <c r="I13" s="218"/>
      <c r="J13" s="218"/>
      <c r="K13" s="219"/>
    </row>
    <row r="14" spans="1:11" ht="22.5" hidden="1" x14ac:dyDescent="0.2">
      <c r="A14" s="148"/>
      <c r="B14" s="143" t="s">
        <v>156</v>
      </c>
      <c r="C14" s="195" t="s">
        <v>29</v>
      </c>
      <c r="D14" s="195" t="s">
        <v>29</v>
      </c>
      <c r="E14" s="220">
        <v>100</v>
      </c>
      <c r="F14" s="145" t="s">
        <v>5</v>
      </c>
      <c r="G14" s="146" t="s">
        <v>29</v>
      </c>
      <c r="H14" s="147" t="e">
        <f t="shared" ref="H14:H22" si="0">SUM(E14*G14)</f>
        <v>#VALUE!</v>
      </c>
      <c r="I14" s="146" t="s">
        <v>29</v>
      </c>
      <c r="J14" s="147" t="e">
        <f>SUM(E14*G14+H14/100*I14)</f>
        <v>#VALUE!</v>
      </c>
      <c r="K14" s="146"/>
    </row>
    <row r="15" spans="1:11" ht="22.5" x14ac:dyDescent="0.2">
      <c r="A15" s="148" t="s">
        <v>312</v>
      </c>
      <c r="B15" s="143" t="s">
        <v>314</v>
      </c>
      <c r="C15" s="144" t="s">
        <v>29</v>
      </c>
      <c r="D15" s="144" t="s">
        <v>29</v>
      </c>
      <c r="E15" s="220">
        <v>120</v>
      </c>
      <c r="F15" s="145" t="s">
        <v>5</v>
      </c>
      <c r="G15" s="146"/>
      <c r="H15" s="268">
        <f t="shared" ref="H15:H16" si="1">SUM(E15*G15)</f>
        <v>0</v>
      </c>
      <c r="I15" s="268">
        <v>20</v>
      </c>
      <c r="J15" s="268">
        <f t="shared" ref="J15:J27" si="2">SUM(E15*G15+H15/100*I15)</f>
        <v>0</v>
      </c>
      <c r="K15" s="146"/>
    </row>
    <row r="16" spans="1:11" x14ac:dyDescent="0.2">
      <c r="A16" s="148" t="s">
        <v>152</v>
      </c>
      <c r="B16" s="143" t="s">
        <v>313</v>
      </c>
      <c r="C16" s="144" t="s">
        <v>29</v>
      </c>
      <c r="D16" s="144" t="s">
        <v>29</v>
      </c>
      <c r="E16" s="220">
        <v>150</v>
      </c>
      <c r="F16" s="145" t="s">
        <v>5</v>
      </c>
      <c r="G16" s="146"/>
      <c r="H16" s="268">
        <f t="shared" si="1"/>
        <v>0</v>
      </c>
      <c r="I16" s="268">
        <v>20</v>
      </c>
      <c r="J16" s="268">
        <f t="shared" si="2"/>
        <v>0</v>
      </c>
      <c r="K16" s="146"/>
    </row>
    <row r="17" spans="1:11" x14ac:dyDescent="0.2">
      <c r="A17" s="148" t="s">
        <v>150</v>
      </c>
      <c r="B17" s="143" t="s">
        <v>311</v>
      </c>
      <c r="C17" s="195" t="s">
        <v>29</v>
      </c>
      <c r="D17" s="195" t="s">
        <v>29</v>
      </c>
      <c r="E17" s="220">
        <v>130</v>
      </c>
      <c r="F17" s="145" t="s">
        <v>5</v>
      </c>
      <c r="G17" s="146"/>
      <c r="H17" s="298">
        <f t="shared" si="0"/>
        <v>0</v>
      </c>
      <c r="I17" s="268">
        <v>20</v>
      </c>
      <c r="J17" s="268">
        <f t="shared" si="2"/>
        <v>0</v>
      </c>
      <c r="K17" s="146"/>
    </row>
    <row r="18" spans="1:11" ht="22.5" x14ac:dyDescent="0.2">
      <c r="A18" s="148" t="s">
        <v>77</v>
      </c>
      <c r="B18" s="143" t="s">
        <v>210</v>
      </c>
      <c r="C18" s="144" t="s">
        <v>29</v>
      </c>
      <c r="D18" s="144" t="s">
        <v>29</v>
      </c>
      <c r="E18" s="220">
        <v>180</v>
      </c>
      <c r="F18" s="145" t="s">
        <v>5</v>
      </c>
      <c r="G18" s="146"/>
      <c r="H18" s="268">
        <f t="shared" si="0"/>
        <v>0</v>
      </c>
      <c r="I18" s="268">
        <v>20</v>
      </c>
      <c r="J18" s="268">
        <f t="shared" si="2"/>
        <v>0</v>
      </c>
      <c r="K18" s="146"/>
    </row>
    <row r="19" spans="1:11" ht="22.5" x14ac:dyDescent="0.2">
      <c r="A19" s="148" t="s">
        <v>306</v>
      </c>
      <c r="B19" s="143" t="s">
        <v>209</v>
      </c>
      <c r="C19" s="144" t="s">
        <v>29</v>
      </c>
      <c r="D19" s="144" t="s">
        <v>29</v>
      </c>
      <c r="E19" s="220">
        <v>350</v>
      </c>
      <c r="F19" s="145" t="s">
        <v>5</v>
      </c>
      <c r="G19" s="146"/>
      <c r="H19" s="268">
        <f t="shared" si="0"/>
        <v>0</v>
      </c>
      <c r="I19" s="268">
        <v>20</v>
      </c>
      <c r="J19" s="268">
        <f t="shared" si="2"/>
        <v>0</v>
      </c>
      <c r="K19" s="146"/>
    </row>
    <row r="20" spans="1:11" ht="22.5" x14ac:dyDescent="0.2">
      <c r="A20" s="148" t="s">
        <v>153</v>
      </c>
      <c r="B20" s="143" t="s">
        <v>212</v>
      </c>
      <c r="C20" s="144" t="s">
        <v>29</v>
      </c>
      <c r="D20" s="144" t="s">
        <v>29</v>
      </c>
      <c r="E20" s="220">
        <v>100</v>
      </c>
      <c r="F20" s="145" t="s">
        <v>5</v>
      </c>
      <c r="G20" s="146"/>
      <c r="H20" s="268">
        <f t="shared" si="0"/>
        <v>0</v>
      </c>
      <c r="I20" s="268">
        <v>20</v>
      </c>
      <c r="J20" s="268">
        <f t="shared" si="2"/>
        <v>0</v>
      </c>
      <c r="K20" s="146"/>
    </row>
    <row r="21" spans="1:11" x14ac:dyDescent="0.2">
      <c r="A21" s="148" t="s">
        <v>149</v>
      </c>
      <c r="B21" s="143" t="s">
        <v>310</v>
      </c>
      <c r="C21" s="144" t="s">
        <v>29</v>
      </c>
      <c r="D21" s="144" t="s">
        <v>29</v>
      </c>
      <c r="E21" s="220">
        <v>100</v>
      </c>
      <c r="F21" s="145" t="s">
        <v>5</v>
      </c>
      <c r="G21" s="146"/>
      <c r="H21" s="268">
        <f t="shared" si="0"/>
        <v>0</v>
      </c>
      <c r="I21" s="268">
        <v>20</v>
      </c>
      <c r="J21" s="268">
        <f t="shared" si="2"/>
        <v>0</v>
      </c>
      <c r="K21" s="146"/>
    </row>
    <row r="22" spans="1:11" x14ac:dyDescent="0.2">
      <c r="A22" s="148" t="s">
        <v>78</v>
      </c>
      <c r="B22" s="143" t="s">
        <v>309</v>
      </c>
      <c r="C22" s="144" t="s">
        <v>29</v>
      </c>
      <c r="D22" s="144" t="s">
        <v>29</v>
      </c>
      <c r="E22" s="220">
        <v>200</v>
      </c>
      <c r="F22" s="145" t="s">
        <v>5</v>
      </c>
      <c r="G22" s="146"/>
      <c r="H22" s="268">
        <f t="shared" si="0"/>
        <v>0</v>
      </c>
      <c r="I22" s="268">
        <v>20</v>
      </c>
      <c r="J22" s="268">
        <f t="shared" si="2"/>
        <v>0</v>
      </c>
      <c r="K22" s="146"/>
    </row>
    <row r="23" spans="1:11" x14ac:dyDescent="0.2">
      <c r="A23" s="148" t="s">
        <v>79</v>
      </c>
      <c r="B23" s="143" t="s">
        <v>308</v>
      </c>
      <c r="C23" s="144" t="s">
        <v>29</v>
      </c>
      <c r="D23" s="144" t="s">
        <v>29</v>
      </c>
      <c r="E23" s="220">
        <v>180</v>
      </c>
      <c r="F23" s="145" t="s">
        <v>5</v>
      </c>
      <c r="G23" s="146"/>
      <c r="H23" s="268">
        <f t="shared" ref="H23:H24" si="3">SUM(E23*G23)</f>
        <v>0</v>
      </c>
      <c r="I23" s="268">
        <v>20</v>
      </c>
      <c r="J23" s="268">
        <f t="shared" si="2"/>
        <v>0</v>
      </c>
      <c r="K23" s="146"/>
    </row>
    <row r="24" spans="1:11" hidden="1" x14ac:dyDescent="0.2">
      <c r="A24" s="148"/>
      <c r="B24" s="143"/>
      <c r="C24" s="144" t="s">
        <v>29</v>
      </c>
      <c r="D24" s="144" t="s">
        <v>29</v>
      </c>
      <c r="E24" s="220"/>
      <c r="F24" s="145" t="s">
        <v>5</v>
      </c>
      <c r="G24" s="146"/>
      <c r="H24" s="268">
        <f t="shared" si="3"/>
        <v>0</v>
      </c>
      <c r="I24" s="268"/>
      <c r="J24" s="268">
        <f t="shared" si="2"/>
        <v>0</v>
      </c>
      <c r="K24" s="146"/>
    </row>
    <row r="25" spans="1:11" x14ac:dyDescent="0.2">
      <c r="A25" s="148" t="s">
        <v>80</v>
      </c>
      <c r="B25" s="143" t="s">
        <v>208</v>
      </c>
      <c r="C25" s="144" t="s">
        <v>29</v>
      </c>
      <c r="D25" s="144" t="s">
        <v>29</v>
      </c>
      <c r="E25" s="220">
        <v>120</v>
      </c>
      <c r="F25" s="145" t="s">
        <v>5</v>
      </c>
      <c r="G25" s="146"/>
      <c r="H25" s="268">
        <f t="shared" ref="H25" si="4">SUM(E25*G25)</f>
        <v>0</v>
      </c>
      <c r="I25" s="268">
        <v>20</v>
      </c>
      <c r="J25" s="268">
        <f t="shared" si="2"/>
        <v>0</v>
      </c>
      <c r="K25" s="146"/>
    </row>
    <row r="26" spans="1:11" x14ac:dyDescent="0.2">
      <c r="A26" s="148" t="s">
        <v>154</v>
      </c>
      <c r="B26" s="143" t="s">
        <v>307</v>
      </c>
      <c r="C26" s="144" t="s">
        <v>29</v>
      </c>
      <c r="D26" s="144" t="s">
        <v>29</v>
      </c>
      <c r="E26" s="220">
        <v>450</v>
      </c>
      <c r="F26" s="145" t="s">
        <v>5</v>
      </c>
      <c r="G26" s="146"/>
      <c r="H26" s="268">
        <f t="shared" ref="H26" si="5">SUM(E26*G26)</f>
        <v>0</v>
      </c>
      <c r="I26" s="268">
        <v>20</v>
      </c>
      <c r="J26" s="268">
        <f t="shared" si="2"/>
        <v>0</v>
      </c>
      <c r="K26" s="146"/>
    </row>
    <row r="27" spans="1:11" x14ac:dyDescent="0.2">
      <c r="A27" s="148" t="s">
        <v>315</v>
      </c>
      <c r="B27" s="143" t="s">
        <v>211</v>
      </c>
      <c r="C27" s="144" t="s">
        <v>29</v>
      </c>
      <c r="D27" s="144" t="s">
        <v>29</v>
      </c>
      <c r="E27" s="220">
        <v>400</v>
      </c>
      <c r="F27" s="145" t="s">
        <v>5</v>
      </c>
      <c r="G27" s="146"/>
      <c r="H27" s="268">
        <f t="shared" ref="H27" si="6">SUM(E27*G27)</f>
        <v>0</v>
      </c>
      <c r="I27" s="268">
        <v>20</v>
      </c>
      <c r="J27" s="268">
        <f t="shared" si="2"/>
        <v>0</v>
      </c>
      <c r="K27" s="146"/>
    </row>
    <row r="28" spans="1:11" x14ac:dyDescent="0.25">
      <c r="A28" s="193"/>
      <c r="B28" s="193"/>
      <c r="C28" s="193"/>
      <c r="D28" s="193"/>
      <c r="E28" s="193"/>
      <c r="F28" s="193"/>
      <c r="G28" s="386" t="s">
        <v>130</v>
      </c>
      <c r="H28" s="351">
        <f>SUM(H15:H27)</f>
        <v>0</v>
      </c>
      <c r="I28" s="386" t="s">
        <v>131</v>
      </c>
      <c r="J28" s="351">
        <f>SUM(J15:J27)</f>
        <v>0</v>
      </c>
      <c r="K28" s="193"/>
    </row>
    <row r="29" spans="1:11" ht="32.25" customHeight="1" x14ac:dyDescent="0.25">
      <c r="A29" s="194" t="s">
        <v>44</v>
      </c>
      <c r="B29" s="194" t="s">
        <v>254</v>
      </c>
      <c r="C29" s="193"/>
      <c r="D29" s="193"/>
      <c r="E29" s="193"/>
      <c r="F29" s="193"/>
      <c r="G29" s="387"/>
      <c r="H29" s="352"/>
      <c r="I29" s="387"/>
      <c r="J29" s="352"/>
      <c r="K29" s="193"/>
    </row>
    <row r="30" spans="1:11" ht="23.25" customHeight="1" x14ac:dyDescent="0.25">
      <c r="A30" s="194" t="s">
        <v>45</v>
      </c>
      <c r="B30" s="168" t="s">
        <v>46</v>
      </c>
      <c r="C30" s="193"/>
      <c r="D30" s="384"/>
      <c r="E30" s="385"/>
      <c r="F30" s="385"/>
      <c r="G30" s="193"/>
      <c r="H30" s="193"/>
      <c r="I30" s="193"/>
      <c r="J30" s="193"/>
      <c r="K30" s="193"/>
    </row>
    <row r="31" spans="1:11" ht="23.25" customHeight="1" x14ac:dyDescent="0.25">
      <c r="A31" s="57"/>
      <c r="B31" s="57"/>
      <c r="C31" s="57"/>
      <c r="D31" s="57"/>
      <c r="E31" s="57"/>
      <c r="F31" s="57"/>
      <c r="G31" s="57"/>
      <c r="H31" s="57"/>
      <c r="I31" s="57"/>
      <c r="J31" s="57"/>
      <c r="K31" s="57"/>
    </row>
    <row r="32" spans="1:11" s="59" customFormat="1" ht="43.5" customHeight="1" x14ac:dyDescent="0.2">
      <c r="A32" s="364" t="s">
        <v>51</v>
      </c>
      <c r="B32" s="365"/>
      <c r="C32" s="365"/>
      <c r="D32" s="365"/>
      <c r="E32" s="365"/>
      <c r="F32" s="365"/>
      <c r="G32" s="365"/>
      <c r="H32" s="365"/>
      <c r="I32" s="365"/>
    </row>
    <row r="33" spans="1:11" s="59" customFormat="1" ht="44.25" customHeight="1" x14ac:dyDescent="0.2">
      <c r="A33" s="358" t="s">
        <v>52</v>
      </c>
      <c r="B33" s="359"/>
      <c r="C33" s="359"/>
      <c r="D33" s="359"/>
      <c r="E33" s="359"/>
      <c r="F33" s="359"/>
      <c r="G33" s="359"/>
      <c r="H33" s="359"/>
      <c r="I33" s="359"/>
    </row>
    <row r="34" spans="1:11" s="59" customFormat="1" ht="11.25" x14ac:dyDescent="0.2">
      <c r="A34" s="358" t="s">
        <v>53</v>
      </c>
      <c r="B34" s="359"/>
      <c r="C34" s="359"/>
      <c r="D34" s="359"/>
      <c r="E34" s="359"/>
      <c r="F34" s="359"/>
      <c r="G34" s="359"/>
      <c r="H34" s="359"/>
      <c r="I34" s="359"/>
    </row>
    <row r="35" spans="1:11" s="59" customFormat="1" ht="11.25" x14ac:dyDescent="0.2">
      <c r="A35" s="360" t="s">
        <v>54</v>
      </c>
      <c r="B35" s="361"/>
      <c r="C35" s="361"/>
      <c r="D35" s="361"/>
      <c r="E35" s="361"/>
      <c r="F35" s="361"/>
      <c r="G35" s="361"/>
      <c r="H35" s="361"/>
      <c r="I35" s="361"/>
    </row>
    <row r="36" spans="1:11" s="235" customFormat="1" ht="11.25" x14ac:dyDescent="0.2">
      <c r="A36" s="236"/>
      <c r="B36" s="237"/>
      <c r="C36" s="237"/>
      <c r="D36" s="237"/>
      <c r="E36" s="237"/>
      <c r="F36" s="237"/>
      <c r="G36" s="237"/>
      <c r="H36" s="237"/>
      <c r="I36" s="237"/>
    </row>
    <row r="37" spans="1:11" s="235" customFormat="1" ht="11.25" x14ac:dyDescent="0.2">
      <c r="A37" s="341" t="s">
        <v>55</v>
      </c>
      <c r="B37" s="342"/>
      <c r="C37" s="342"/>
      <c r="D37" s="342"/>
      <c r="E37" s="342"/>
      <c r="F37" s="342"/>
      <c r="G37" s="342"/>
      <c r="H37" s="342"/>
      <c r="I37" s="342"/>
    </row>
    <row r="38" spans="1:11" s="235" customFormat="1" ht="11.25" x14ac:dyDescent="0.2">
      <c r="A38" s="238"/>
      <c r="B38" s="239"/>
      <c r="C38" s="240"/>
      <c r="D38" s="240"/>
      <c r="E38" s="240"/>
      <c r="F38" s="240"/>
      <c r="G38" s="241"/>
      <c r="H38" s="241"/>
    </row>
    <row r="39" spans="1:11" s="235" customFormat="1" ht="11.25" x14ac:dyDescent="0.2">
      <c r="A39" s="238"/>
      <c r="B39" s="239"/>
      <c r="C39" s="240"/>
      <c r="D39" s="240"/>
      <c r="E39" s="240"/>
      <c r="F39" s="240"/>
      <c r="G39" s="241"/>
      <c r="H39" s="241"/>
    </row>
    <row r="40" spans="1:11" s="243" customFormat="1" ht="11.25" x14ac:dyDescent="0.2">
      <c r="A40" s="242"/>
    </row>
    <row r="41" spans="1:11" s="243" customFormat="1" ht="11.25" x14ac:dyDescent="0.2">
      <c r="A41" s="244"/>
      <c r="B41" s="245" t="s">
        <v>56</v>
      </c>
      <c r="C41" s="246"/>
      <c r="D41" s="246"/>
      <c r="E41" s="247"/>
      <c r="F41" s="247"/>
    </row>
    <row r="42" spans="1:11" s="243" customFormat="1" ht="11.25" x14ac:dyDescent="0.2">
      <c r="A42" s="244"/>
      <c r="B42" s="234" t="s">
        <v>57</v>
      </c>
      <c r="C42" s="246"/>
      <c r="D42" s="246"/>
      <c r="E42" s="353" t="s">
        <v>129</v>
      </c>
      <c r="F42" s="353"/>
    </row>
    <row r="43" spans="1:11" s="269" customFormat="1" x14ac:dyDescent="0.25">
      <c r="A43" s="81"/>
      <c r="B43" s="81"/>
      <c r="C43" s="81"/>
      <c r="D43" s="81"/>
      <c r="E43" s="81"/>
      <c r="F43" s="81"/>
      <c r="G43" s="81"/>
      <c r="H43" s="81"/>
      <c r="I43" s="81"/>
      <c r="J43" s="81"/>
      <c r="K43" s="81"/>
    </row>
    <row r="44" spans="1:11" s="80" customFormat="1" x14ac:dyDescent="0.25">
      <c r="A44" s="233"/>
      <c r="E44" s="233"/>
    </row>
    <row r="45" spans="1:11" s="80" customFormat="1" x14ac:dyDescent="0.25">
      <c r="A45" s="233"/>
      <c r="E45" s="233"/>
    </row>
    <row r="46" spans="1:11" s="80" customFormat="1" x14ac:dyDescent="0.25">
      <c r="A46" s="233"/>
      <c r="E46" s="233"/>
    </row>
    <row r="47" spans="1:11" s="80" customFormat="1" x14ac:dyDescent="0.25">
      <c r="A47" s="233"/>
      <c r="E47" s="233"/>
    </row>
  </sheetData>
  <sheetProtection sheet="1" objects="1" scenarios="1"/>
  <mergeCells count="12">
    <mergeCell ref="D30:F30"/>
    <mergeCell ref="A1:J3"/>
    <mergeCell ref="G28:G29"/>
    <mergeCell ref="H28:H29"/>
    <mergeCell ref="I28:I29"/>
    <mergeCell ref="J28:J29"/>
    <mergeCell ref="E42:F42"/>
    <mergeCell ref="A32:I32"/>
    <mergeCell ref="A33:I33"/>
    <mergeCell ref="A34:I34"/>
    <mergeCell ref="A35:I35"/>
    <mergeCell ref="A37:I37"/>
  </mergeCells>
  <pageMargins left="0.7" right="0.7" top="0.75" bottom="0.75" header="0.3" footer="0.3"/>
  <pageSetup paperSize="9" scale="71"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K184"/>
  <sheetViews>
    <sheetView topLeftCell="A150" workbookViewId="0">
      <selection activeCell="D165" sqref="D165"/>
    </sheetView>
  </sheetViews>
  <sheetFormatPr defaultRowHeight="15" x14ac:dyDescent="0.25"/>
  <cols>
    <col min="1" max="1" width="26.7109375" style="6" customWidth="1"/>
    <col min="2" max="2" width="30.7109375" customWidth="1"/>
    <col min="3" max="4" width="26.7109375" customWidth="1"/>
    <col min="5" max="5" width="11.7109375" style="66" customWidth="1"/>
    <col min="6" max="6" width="3.7109375" customWidth="1"/>
    <col min="7" max="10" width="11.7109375" customWidth="1"/>
  </cols>
  <sheetData>
    <row r="1" spans="1:10" ht="15" customHeight="1" x14ac:dyDescent="0.25">
      <c r="A1" s="355" t="s">
        <v>50</v>
      </c>
      <c r="B1" s="355"/>
      <c r="C1" s="355"/>
      <c r="D1" s="355"/>
      <c r="E1" s="355"/>
      <c r="F1" s="355"/>
      <c r="G1" s="355"/>
      <c r="H1" s="355"/>
      <c r="I1" s="355"/>
      <c r="J1" s="355"/>
    </row>
    <row r="2" spans="1:10" ht="15" customHeight="1" x14ac:dyDescent="0.25">
      <c r="A2" s="355"/>
      <c r="B2" s="355"/>
      <c r="C2" s="355"/>
      <c r="D2" s="355"/>
      <c r="E2" s="355"/>
      <c r="F2" s="355"/>
      <c r="G2" s="355"/>
      <c r="H2" s="355"/>
      <c r="I2" s="355"/>
      <c r="J2" s="355"/>
    </row>
    <row r="3" spans="1:10" ht="15" customHeight="1" x14ac:dyDescent="0.25">
      <c r="A3" s="355"/>
      <c r="B3" s="355"/>
      <c r="C3" s="355"/>
      <c r="D3" s="355"/>
      <c r="E3" s="355"/>
      <c r="F3" s="355"/>
      <c r="G3" s="355"/>
      <c r="H3" s="355"/>
      <c r="I3" s="355"/>
      <c r="J3" s="355"/>
    </row>
    <row r="4" spans="1:10" s="21" customFormat="1" ht="15" customHeight="1" x14ac:dyDescent="0.25">
      <c r="A4" s="16" t="s">
        <v>584</v>
      </c>
      <c r="B4" s="16"/>
      <c r="C4" s="16"/>
      <c r="D4" s="16"/>
      <c r="E4" s="223"/>
      <c r="F4" s="16"/>
      <c r="G4" s="16"/>
      <c r="H4" s="16"/>
      <c r="I4" s="16"/>
      <c r="J4" s="16"/>
    </row>
    <row r="5" spans="1:10" s="21" customFormat="1" ht="15" customHeight="1" x14ac:dyDescent="0.25">
      <c r="A5" s="16"/>
      <c r="B5" s="16"/>
      <c r="C5" s="16"/>
      <c r="D5" s="16"/>
      <c r="E5" s="223"/>
      <c r="F5" s="16"/>
      <c r="G5" s="16"/>
      <c r="H5" s="16"/>
      <c r="I5" s="16"/>
      <c r="J5" s="16"/>
    </row>
    <row r="6" spans="1:10" s="80" customFormat="1" ht="15" customHeight="1" x14ac:dyDescent="0.2">
      <c r="A6" s="137" t="s">
        <v>682</v>
      </c>
      <c r="B6" s="137"/>
      <c r="C6" s="138"/>
      <c r="D6" s="138"/>
      <c r="E6" s="171"/>
      <c r="F6" s="138"/>
      <c r="G6" s="138"/>
      <c r="H6" s="138"/>
      <c r="I6" s="138"/>
      <c r="J6" s="138"/>
    </row>
    <row r="7" spans="1:10" s="80" customFormat="1" ht="15" customHeight="1" x14ac:dyDescent="0.2">
      <c r="A7" s="137" t="s">
        <v>683</v>
      </c>
      <c r="B7" s="137"/>
      <c r="C7" s="138"/>
      <c r="D7" s="138"/>
      <c r="E7" s="171"/>
      <c r="F7" s="138"/>
      <c r="G7" s="138"/>
      <c r="H7" s="138"/>
      <c r="I7" s="138"/>
      <c r="J7" s="138"/>
    </row>
    <row r="8" spans="1:10" s="80" customFormat="1" ht="15" customHeight="1" x14ac:dyDescent="0.2">
      <c r="A8" s="137" t="s">
        <v>684</v>
      </c>
      <c r="B8" s="137"/>
      <c r="C8" s="138"/>
      <c r="D8" s="138"/>
      <c r="E8" s="171"/>
      <c r="F8" s="138"/>
      <c r="G8" s="138"/>
      <c r="H8" s="138"/>
      <c r="I8" s="138"/>
      <c r="J8" s="138"/>
    </row>
    <row r="9" spans="1:10" s="80" customFormat="1" ht="15" customHeight="1" x14ac:dyDescent="0.2">
      <c r="A9" s="137" t="s">
        <v>685</v>
      </c>
      <c r="B9" s="137"/>
      <c r="C9" s="138"/>
      <c r="D9" s="138"/>
      <c r="E9" s="171"/>
      <c r="F9" s="138"/>
      <c r="G9" s="138"/>
      <c r="H9" s="138"/>
      <c r="I9" s="138"/>
      <c r="J9" s="138"/>
    </row>
    <row r="10" spans="1:10" s="80" customFormat="1" ht="15" customHeight="1" x14ac:dyDescent="0.2">
      <c r="A10" s="137" t="s">
        <v>686</v>
      </c>
      <c r="B10" s="137"/>
      <c r="C10" s="138"/>
      <c r="D10" s="138"/>
      <c r="E10" s="171"/>
      <c r="F10" s="138"/>
      <c r="G10" s="138"/>
      <c r="H10" s="138"/>
      <c r="I10" s="138"/>
      <c r="J10" s="138"/>
    </row>
    <row r="11" spans="1:10" s="80" customFormat="1" ht="15" customHeight="1" thickBot="1" x14ac:dyDescent="0.25">
      <c r="A11" s="137" t="s">
        <v>687</v>
      </c>
      <c r="B11" s="137"/>
      <c r="C11" s="138"/>
      <c r="D11" s="138"/>
      <c r="E11" s="171"/>
      <c r="F11" s="138"/>
      <c r="G11" s="138"/>
      <c r="H11" s="138"/>
      <c r="I11" s="138"/>
      <c r="J11" s="138"/>
    </row>
    <row r="12" spans="1:10" ht="90" customHeight="1" x14ac:dyDescent="0.25">
      <c r="A12" s="139" t="s">
        <v>11</v>
      </c>
      <c r="B12" s="139" t="s">
        <v>10</v>
      </c>
      <c r="C12" s="139" t="s">
        <v>13</v>
      </c>
      <c r="D12" s="139" t="s">
        <v>12</v>
      </c>
      <c r="E12" s="139" t="s">
        <v>6</v>
      </c>
      <c r="F12" s="139" t="s">
        <v>4</v>
      </c>
      <c r="G12" s="140" t="s">
        <v>7</v>
      </c>
      <c r="H12" s="140" t="s">
        <v>8</v>
      </c>
      <c r="I12" s="141" t="s">
        <v>15</v>
      </c>
      <c r="J12" s="139" t="s">
        <v>9</v>
      </c>
    </row>
    <row r="13" spans="1:10" ht="33.75" x14ac:dyDescent="0.2">
      <c r="A13" s="142" t="s">
        <v>411</v>
      </c>
      <c r="B13" s="143" t="s">
        <v>412</v>
      </c>
      <c r="C13" s="195" t="s">
        <v>29</v>
      </c>
      <c r="D13" s="195" t="s">
        <v>29</v>
      </c>
      <c r="E13" s="326">
        <v>1000</v>
      </c>
      <c r="F13" s="145" t="s">
        <v>62</v>
      </c>
      <c r="G13" s="161"/>
      <c r="H13" s="298">
        <f t="shared" ref="H13:H41" si="0">SUM(E13*G13)</f>
        <v>0</v>
      </c>
      <c r="I13" s="298">
        <v>20</v>
      </c>
      <c r="J13" s="298">
        <f>SUM(E13*G13+H13/100*I13)</f>
        <v>0</v>
      </c>
    </row>
    <row r="14" spans="1:10" ht="33.75" x14ac:dyDescent="0.2">
      <c r="A14" s="142" t="s">
        <v>413</v>
      </c>
      <c r="B14" s="143" t="s">
        <v>414</v>
      </c>
      <c r="C14" s="144" t="s">
        <v>29</v>
      </c>
      <c r="D14" s="144" t="s">
        <v>29</v>
      </c>
      <c r="E14" s="326">
        <v>1000</v>
      </c>
      <c r="F14" s="145" t="s">
        <v>62</v>
      </c>
      <c r="G14" s="146"/>
      <c r="H14" s="268">
        <f t="shared" si="0"/>
        <v>0</v>
      </c>
      <c r="I14" s="268">
        <v>20</v>
      </c>
      <c r="J14" s="268">
        <f t="shared" ref="J14:J41" si="1">SUM(E14*G14+H14/100*I14)</f>
        <v>0</v>
      </c>
    </row>
    <row r="15" spans="1:10" ht="45" x14ac:dyDescent="0.2">
      <c r="A15" s="142" t="s">
        <v>415</v>
      </c>
      <c r="B15" s="143" t="s">
        <v>416</v>
      </c>
      <c r="C15" s="144" t="s">
        <v>29</v>
      </c>
      <c r="D15" s="144" t="s">
        <v>29</v>
      </c>
      <c r="E15" s="326">
        <v>500</v>
      </c>
      <c r="F15" s="145" t="s">
        <v>62</v>
      </c>
      <c r="G15" s="146"/>
      <c r="H15" s="268">
        <f t="shared" si="0"/>
        <v>0</v>
      </c>
      <c r="I15" s="268">
        <v>20</v>
      </c>
      <c r="J15" s="268">
        <f t="shared" si="1"/>
        <v>0</v>
      </c>
    </row>
    <row r="16" spans="1:10" ht="33.75" x14ac:dyDescent="0.2">
      <c r="A16" s="148" t="s">
        <v>183</v>
      </c>
      <c r="B16" s="143" t="s">
        <v>417</v>
      </c>
      <c r="C16" s="144" t="s">
        <v>29</v>
      </c>
      <c r="D16" s="144" t="s">
        <v>29</v>
      </c>
      <c r="E16" s="326">
        <v>800</v>
      </c>
      <c r="F16" s="145" t="s">
        <v>62</v>
      </c>
      <c r="G16" s="146"/>
      <c r="H16" s="268">
        <f t="shared" si="0"/>
        <v>0</v>
      </c>
      <c r="I16" s="268">
        <v>20</v>
      </c>
      <c r="J16" s="268">
        <f t="shared" si="1"/>
        <v>0</v>
      </c>
    </row>
    <row r="17" spans="1:10" ht="33.75" x14ac:dyDescent="0.2">
      <c r="A17" s="142" t="s">
        <v>418</v>
      </c>
      <c r="B17" s="143" t="s">
        <v>419</v>
      </c>
      <c r="C17" s="144" t="s">
        <v>29</v>
      </c>
      <c r="D17" s="144" t="s">
        <v>29</v>
      </c>
      <c r="E17" s="326">
        <v>800</v>
      </c>
      <c r="F17" s="145" t="s">
        <v>62</v>
      </c>
      <c r="G17" s="146"/>
      <c r="H17" s="268">
        <f t="shared" si="0"/>
        <v>0</v>
      </c>
      <c r="I17" s="268">
        <v>20</v>
      </c>
      <c r="J17" s="268">
        <f t="shared" si="1"/>
        <v>0</v>
      </c>
    </row>
    <row r="18" spans="1:10" ht="22.5" x14ac:dyDescent="0.2">
      <c r="A18" s="142" t="s">
        <v>420</v>
      </c>
      <c r="B18" s="143" t="s">
        <v>421</v>
      </c>
      <c r="C18" s="144" t="s">
        <v>29</v>
      </c>
      <c r="D18" s="144" t="s">
        <v>29</v>
      </c>
      <c r="E18" s="326">
        <v>1000</v>
      </c>
      <c r="F18" s="145" t="s">
        <v>62</v>
      </c>
      <c r="G18" s="146"/>
      <c r="H18" s="268">
        <f t="shared" si="0"/>
        <v>0</v>
      </c>
      <c r="I18" s="268">
        <v>20</v>
      </c>
      <c r="J18" s="268">
        <f t="shared" si="1"/>
        <v>0</v>
      </c>
    </row>
    <row r="19" spans="1:10" ht="22.5" x14ac:dyDescent="0.2">
      <c r="A19" s="142" t="s">
        <v>422</v>
      </c>
      <c r="B19" s="143" t="s">
        <v>423</v>
      </c>
      <c r="C19" s="144" t="s">
        <v>29</v>
      </c>
      <c r="D19" s="144" t="s">
        <v>29</v>
      </c>
      <c r="E19" s="326">
        <v>700</v>
      </c>
      <c r="F19" s="145" t="s">
        <v>62</v>
      </c>
      <c r="G19" s="146"/>
      <c r="H19" s="268">
        <f t="shared" si="0"/>
        <v>0</v>
      </c>
      <c r="I19" s="268">
        <v>20</v>
      </c>
      <c r="J19" s="268">
        <f t="shared" si="1"/>
        <v>0</v>
      </c>
    </row>
    <row r="20" spans="1:10" ht="22.5" x14ac:dyDescent="0.2">
      <c r="A20" s="142" t="s">
        <v>424</v>
      </c>
      <c r="B20" s="143" t="s">
        <v>423</v>
      </c>
      <c r="C20" s="144" t="s">
        <v>29</v>
      </c>
      <c r="D20" s="144" t="s">
        <v>29</v>
      </c>
      <c r="E20" s="326">
        <v>1000</v>
      </c>
      <c r="F20" s="145" t="s">
        <v>62</v>
      </c>
      <c r="G20" s="146"/>
      <c r="H20" s="268">
        <f t="shared" si="0"/>
        <v>0</v>
      </c>
      <c r="I20" s="268">
        <v>20</v>
      </c>
      <c r="J20" s="268">
        <f t="shared" si="1"/>
        <v>0</v>
      </c>
    </row>
    <row r="21" spans="1:10" ht="22.5" x14ac:dyDescent="0.2">
      <c r="A21" s="142" t="s">
        <v>425</v>
      </c>
      <c r="B21" s="143" t="s">
        <v>426</v>
      </c>
      <c r="C21" s="144" t="s">
        <v>29</v>
      </c>
      <c r="D21" s="144" t="s">
        <v>29</v>
      </c>
      <c r="E21" s="326">
        <v>800</v>
      </c>
      <c r="F21" s="145" t="s">
        <v>62</v>
      </c>
      <c r="G21" s="146"/>
      <c r="H21" s="268">
        <f t="shared" si="0"/>
        <v>0</v>
      </c>
      <c r="I21" s="268">
        <v>20</v>
      </c>
      <c r="J21" s="268">
        <f t="shared" si="1"/>
        <v>0</v>
      </c>
    </row>
    <row r="22" spans="1:10" ht="22.5" x14ac:dyDescent="0.2">
      <c r="A22" s="142" t="s">
        <v>427</v>
      </c>
      <c r="B22" s="143" t="s">
        <v>429</v>
      </c>
      <c r="C22" s="144" t="s">
        <v>29</v>
      </c>
      <c r="D22" s="144" t="s">
        <v>29</v>
      </c>
      <c r="E22" s="326">
        <v>1000</v>
      </c>
      <c r="F22" s="145" t="s">
        <v>62</v>
      </c>
      <c r="G22" s="146"/>
      <c r="H22" s="268">
        <f t="shared" si="0"/>
        <v>0</v>
      </c>
      <c r="I22" s="268">
        <v>20</v>
      </c>
      <c r="J22" s="268">
        <f t="shared" si="1"/>
        <v>0</v>
      </c>
    </row>
    <row r="23" spans="1:10" ht="22.5" x14ac:dyDescent="0.2">
      <c r="A23" s="142" t="s">
        <v>428</v>
      </c>
      <c r="B23" s="143" t="s">
        <v>423</v>
      </c>
      <c r="C23" s="144" t="s">
        <v>29</v>
      </c>
      <c r="D23" s="144" t="s">
        <v>29</v>
      </c>
      <c r="E23" s="326">
        <v>700</v>
      </c>
      <c r="F23" s="145" t="s">
        <v>62</v>
      </c>
      <c r="G23" s="146"/>
      <c r="H23" s="268">
        <f t="shared" si="0"/>
        <v>0</v>
      </c>
      <c r="I23" s="268">
        <v>20</v>
      </c>
      <c r="J23" s="268">
        <f t="shared" si="1"/>
        <v>0</v>
      </c>
    </row>
    <row r="24" spans="1:10" x14ac:dyDescent="0.2">
      <c r="A24" s="142" t="s">
        <v>430</v>
      </c>
      <c r="B24" s="143" t="s">
        <v>431</v>
      </c>
      <c r="C24" s="144" t="s">
        <v>29</v>
      </c>
      <c r="D24" s="144" t="s">
        <v>29</v>
      </c>
      <c r="E24" s="326">
        <v>800</v>
      </c>
      <c r="F24" s="145" t="s">
        <v>62</v>
      </c>
      <c r="G24" s="146"/>
      <c r="H24" s="268">
        <f t="shared" si="0"/>
        <v>0</v>
      </c>
      <c r="I24" s="268">
        <v>20</v>
      </c>
      <c r="J24" s="268">
        <f t="shared" si="1"/>
        <v>0</v>
      </c>
    </row>
    <row r="25" spans="1:10" x14ac:dyDescent="0.2">
      <c r="A25" s="142" t="s">
        <v>432</v>
      </c>
      <c r="B25" s="143" t="s">
        <v>433</v>
      </c>
      <c r="C25" s="144" t="s">
        <v>29</v>
      </c>
      <c r="D25" s="144" t="s">
        <v>29</v>
      </c>
      <c r="E25" s="326">
        <v>400</v>
      </c>
      <c r="F25" s="145" t="s">
        <v>62</v>
      </c>
      <c r="G25" s="146"/>
      <c r="H25" s="268">
        <f t="shared" si="0"/>
        <v>0</v>
      </c>
      <c r="I25" s="268">
        <v>20</v>
      </c>
      <c r="J25" s="268">
        <f t="shared" si="1"/>
        <v>0</v>
      </c>
    </row>
    <row r="26" spans="1:10" x14ac:dyDescent="0.2">
      <c r="A26" s="142" t="s">
        <v>452</v>
      </c>
      <c r="B26" s="143" t="s">
        <v>453</v>
      </c>
      <c r="C26" s="144" t="s">
        <v>29</v>
      </c>
      <c r="D26" s="144" t="s">
        <v>29</v>
      </c>
      <c r="E26" s="326">
        <v>400</v>
      </c>
      <c r="F26" s="145" t="s">
        <v>62</v>
      </c>
      <c r="G26" s="146"/>
      <c r="H26" s="268">
        <f t="shared" si="0"/>
        <v>0</v>
      </c>
      <c r="I26" s="268">
        <v>20</v>
      </c>
      <c r="J26" s="268">
        <f t="shared" si="1"/>
        <v>0</v>
      </c>
    </row>
    <row r="27" spans="1:10" x14ac:dyDescent="0.2">
      <c r="A27" s="142" t="s">
        <v>454</v>
      </c>
      <c r="B27" s="143" t="s">
        <v>455</v>
      </c>
      <c r="C27" s="144" t="s">
        <v>29</v>
      </c>
      <c r="D27" s="144" t="s">
        <v>29</v>
      </c>
      <c r="E27" s="326">
        <v>400</v>
      </c>
      <c r="F27" s="145" t="s">
        <v>62</v>
      </c>
      <c r="G27" s="146"/>
      <c r="H27" s="268">
        <f t="shared" si="0"/>
        <v>0</v>
      </c>
      <c r="I27" s="268">
        <v>20</v>
      </c>
      <c r="J27" s="268">
        <f t="shared" si="1"/>
        <v>0</v>
      </c>
    </row>
    <row r="28" spans="1:10" x14ac:dyDescent="0.2">
      <c r="A28" s="142" t="s">
        <v>456</v>
      </c>
      <c r="B28" s="143" t="s">
        <v>457</v>
      </c>
      <c r="C28" s="144" t="s">
        <v>29</v>
      </c>
      <c r="D28" s="144" t="s">
        <v>29</v>
      </c>
      <c r="E28" s="326">
        <v>1000</v>
      </c>
      <c r="F28" s="145" t="s">
        <v>62</v>
      </c>
      <c r="G28" s="146"/>
      <c r="H28" s="268">
        <f t="shared" si="0"/>
        <v>0</v>
      </c>
      <c r="I28" s="268">
        <v>20</v>
      </c>
      <c r="J28" s="268">
        <f t="shared" si="1"/>
        <v>0</v>
      </c>
    </row>
    <row r="29" spans="1:10" ht="22.5" x14ac:dyDescent="0.2">
      <c r="A29" s="142" t="s">
        <v>434</v>
      </c>
      <c r="B29" s="143" t="s">
        <v>423</v>
      </c>
      <c r="C29" s="144" t="s">
        <v>29</v>
      </c>
      <c r="D29" s="144" t="s">
        <v>29</v>
      </c>
      <c r="E29" s="326">
        <v>450</v>
      </c>
      <c r="F29" s="145" t="s">
        <v>62</v>
      </c>
      <c r="G29" s="146"/>
      <c r="H29" s="268">
        <f t="shared" si="0"/>
        <v>0</v>
      </c>
      <c r="I29" s="268">
        <v>20</v>
      </c>
      <c r="J29" s="268">
        <f t="shared" si="1"/>
        <v>0</v>
      </c>
    </row>
    <row r="30" spans="1:10" x14ac:dyDescent="0.2">
      <c r="A30" s="142" t="s">
        <v>435</v>
      </c>
      <c r="B30" s="143" t="s">
        <v>435</v>
      </c>
      <c r="C30" s="144" t="s">
        <v>29</v>
      </c>
      <c r="D30" s="144" t="s">
        <v>29</v>
      </c>
      <c r="E30" s="326">
        <v>700</v>
      </c>
      <c r="F30" s="145" t="s">
        <v>62</v>
      </c>
      <c r="G30" s="146"/>
      <c r="H30" s="268">
        <f t="shared" si="0"/>
        <v>0</v>
      </c>
      <c r="I30" s="268">
        <v>20</v>
      </c>
      <c r="J30" s="268">
        <f t="shared" si="1"/>
        <v>0</v>
      </c>
    </row>
    <row r="31" spans="1:10" x14ac:dyDescent="0.2">
      <c r="A31" s="142" t="s">
        <v>436</v>
      </c>
      <c r="B31" s="143" t="s">
        <v>437</v>
      </c>
      <c r="C31" s="144" t="s">
        <v>29</v>
      </c>
      <c r="D31" s="144" t="s">
        <v>29</v>
      </c>
      <c r="E31" s="326">
        <v>500</v>
      </c>
      <c r="F31" s="145" t="s">
        <v>62</v>
      </c>
      <c r="G31" s="146"/>
      <c r="H31" s="268">
        <f t="shared" si="0"/>
        <v>0</v>
      </c>
      <c r="I31" s="268">
        <v>20</v>
      </c>
      <c r="J31" s="268">
        <f t="shared" si="1"/>
        <v>0</v>
      </c>
    </row>
    <row r="32" spans="1:10" x14ac:dyDescent="0.2">
      <c r="A32" s="142" t="s">
        <v>641</v>
      </c>
      <c r="B32" s="143" t="s">
        <v>642</v>
      </c>
      <c r="C32" s="144" t="s">
        <v>29</v>
      </c>
      <c r="D32" s="144" t="s">
        <v>29</v>
      </c>
      <c r="E32" s="326">
        <v>500</v>
      </c>
      <c r="F32" s="145" t="s">
        <v>62</v>
      </c>
      <c r="G32" s="146"/>
      <c r="H32" s="268">
        <f t="shared" si="0"/>
        <v>0</v>
      </c>
      <c r="I32" s="268">
        <v>20</v>
      </c>
      <c r="J32" s="268">
        <f t="shared" si="1"/>
        <v>0</v>
      </c>
    </row>
    <row r="33" spans="1:10" x14ac:dyDescent="0.2">
      <c r="A33" s="142" t="s">
        <v>438</v>
      </c>
      <c r="B33" s="143" t="s">
        <v>439</v>
      </c>
      <c r="C33" s="144" t="s">
        <v>29</v>
      </c>
      <c r="D33" s="144" t="s">
        <v>29</v>
      </c>
      <c r="E33" s="326">
        <v>400</v>
      </c>
      <c r="F33" s="145" t="s">
        <v>62</v>
      </c>
      <c r="G33" s="146"/>
      <c r="H33" s="268">
        <f t="shared" si="0"/>
        <v>0</v>
      </c>
      <c r="I33" s="268">
        <v>20</v>
      </c>
      <c r="J33" s="268">
        <f t="shared" si="1"/>
        <v>0</v>
      </c>
    </row>
    <row r="34" spans="1:10" x14ac:dyDescent="0.2">
      <c r="A34" s="142" t="s">
        <v>440</v>
      </c>
      <c r="B34" s="143" t="s">
        <v>441</v>
      </c>
      <c r="C34" s="144" t="s">
        <v>29</v>
      </c>
      <c r="D34" s="144" t="s">
        <v>29</v>
      </c>
      <c r="E34" s="326">
        <v>300</v>
      </c>
      <c r="F34" s="145" t="s">
        <v>62</v>
      </c>
      <c r="G34" s="146"/>
      <c r="H34" s="268">
        <f t="shared" si="0"/>
        <v>0</v>
      </c>
      <c r="I34" s="268">
        <v>20</v>
      </c>
      <c r="J34" s="268">
        <f t="shared" si="1"/>
        <v>0</v>
      </c>
    </row>
    <row r="35" spans="1:10" x14ac:dyDescent="0.2">
      <c r="A35" s="142" t="s">
        <v>643</v>
      </c>
      <c r="B35" s="143" t="s">
        <v>644</v>
      </c>
      <c r="C35" s="144" t="s">
        <v>29</v>
      </c>
      <c r="D35" s="144" t="s">
        <v>29</v>
      </c>
      <c r="E35" s="326">
        <v>500</v>
      </c>
      <c r="F35" s="145" t="s">
        <v>62</v>
      </c>
      <c r="G35" s="146"/>
      <c r="H35" s="268">
        <f t="shared" si="0"/>
        <v>0</v>
      </c>
      <c r="I35" s="268">
        <v>20</v>
      </c>
      <c r="J35" s="268">
        <f t="shared" si="1"/>
        <v>0</v>
      </c>
    </row>
    <row r="36" spans="1:10" x14ac:dyDescent="0.2">
      <c r="A36" s="142" t="s">
        <v>442</v>
      </c>
      <c r="B36" s="143" t="s">
        <v>443</v>
      </c>
      <c r="C36" s="144" t="s">
        <v>29</v>
      </c>
      <c r="D36" s="144" t="s">
        <v>29</v>
      </c>
      <c r="E36" s="326">
        <v>700</v>
      </c>
      <c r="F36" s="145" t="s">
        <v>62</v>
      </c>
      <c r="G36" s="146"/>
      <c r="H36" s="268">
        <f>SUM(E36*G36)</f>
        <v>0</v>
      </c>
      <c r="I36" s="268">
        <v>20</v>
      </c>
      <c r="J36" s="268">
        <f>SUM(E36*G36+H36/100*I36)</f>
        <v>0</v>
      </c>
    </row>
    <row r="37" spans="1:10" x14ac:dyDescent="0.2">
      <c r="A37" s="142" t="s">
        <v>444</v>
      </c>
      <c r="B37" s="143" t="s">
        <v>445</v>
      </c>
      <c r="C37" s="144" t="s">
        <v>29</v>
      </c>
      <c r="D37" s="144" t="s">
        <v>29</v>
      </c>
      <c r="E37" s="326">
        <v>400</v>
      </c>
      <c r="F37" s="145" t="s">
        <v>62</v>
      </c>
      <c r="G37" s="146"/>
      <c r="H37" s="268">
        <f t="shared" ref="H37:H39" si="2">SUM(E37*G37)</f>
        <v>0</v>
      </c>
      <c r="I37" s="268">
        <v>20</v>
      </c>
      <c r="J37" s="268">
        <f t="shared" ref="J37:J39" si="3">SUM(E37*G37+H37/100*I37)</f>
        <v>0</v>
      </c>
    </row>
    <row r="38" spans="1:10" x14ac:dyDescent="0.2">
      <c r="A38" s="142" t="s">
        <v>446</v>
      </c>
      <c r="B38" s="143" t="s">
        <v>447</v>
      </c>
      <c r="C38" s="144" t="s">
        <v>29</v>
      </c>
      <c r="D38" s="144" t="s">
        <v>29</v>
      </c>
      <c r="E38" s="326">
        <v>800</v>
      </c>
      <c r="F38" s="145" t="s">
        <v>62</v>
      </c>
      <c r="G38" s="146"/>
      <c r="H38" s="268">
        <f t="shared" si="2"/>
        <v>0</v>
      </c>
      <c r="I38" s="268">
        <v>20</v>
      </c>
      <c r="J38" s="268">
        <f t="shared" si="3"/>
        <v>0</v>
      </c>
    </row>
    <row r="39" spans="1:10" x14ac:dyDescent="0.2">
      <c r="A39" s="142" t="s">
        <v>448</v>
      </c>
      <c r="B39" s="143" t="s">
        <v>449</v>
      </c>
      <c r="C39" s="144" t="s">
        <v>29</v>
      </c>
      <c r="D39" s="144" t="s">
        <v>29</v>
      </c>
      <c r="E39" s="326">
        <v>800</v>
      </c>
      <c r="F39" s="145" t="s">
        <v>62</v>
      </c>
      <c r="G39" s="146"/>
      <c r="H39" s="268">
        <f t="shared" si="2"/>
        <v>0</v>
      </c>
      <c r="I39" s="268">
        <v>20</v>
      </c>
      <c r="J39" s="268">
        <f t="shared" si="3"/>
        <v>0</v>
      </c>
    </row>
    <row r="40" spans="1:10" x14ac:dyDescent="0.2">
      <c r="A40" s="142" t="s">
        <v>450</v>
      </c>
      <c r="B40" s="143" t="s">
        <v>451</v>
      </c>
      <c r="C40" s="144" t="s">
        <v>29</v>
      </c>
      <c r="D40" s="144" t="s">
        <v>29</v>
      </c>
      <c r="E40" s="326">
        <v>800</v>
      </c>
      <c r="F40" s="145" t="s">
        <v>62</v>
      </c>
      <c r="G40" s="146"/>
      <c r="H40" s="268">
        <f t="shared" si="0"/>
        <v>0</v>
      </c>
      <c r="I40" s="268">
        <v>20</v>
      </c>
      <c r="J40" s="268">
        <f t="shared" si="1"/>
        <v>0</v>
      </c>
    </row>
    <row r="41" spans="1:10" x14ac:dyDescent="0.2">
      <c r="A41" s="142" t="s">
        <v>234</v>
      </c>
      <c r="B41" s="143" t="s">
        <v>410</v>
      </c>
      <c r="C41" s="144" t="s">
        <v>29</v>
      </c>
      <c r="D41" s="144" t="s">
        <v>29</v>
      </c>
      <c r="E41" s="326">
        <v>200</v>
      </c>
      <c r="F41" s="145" t="s">
        <v>62</v>
      </c>
      <c r="G41" s="146"/>
      <c r="H41" s="268">
        <f t="shared" si="0"/>
        <v>0</v>
      </c>
      <c r="I41" s="268">
        <v>20</v>
      </c>
      <c r="J41" s="268">
        <f t="shared" si="1"/>
        <v>0</v>
      </c>
    </row>
    <row r="42" spans="1:10" ht="22.5" x14ac:dyDescent="0.2">
      <c r="A42" s="142" t="s">
        <v>171</v>
      </c>
      <c r="B42" s="143" t="s">
        <v>226</v>
      </c>
      <c r="C42" s="144" t="s">
        <v>29</v>
      </c>
      <c r="D42" s="144" t="s">
        <v>29</v>
      </c>
      <c r="E42" s="327">
        <v>40</v>
      </c>
      <c r="F42" s="149" t="s">
        <v>62</v>
      </c>
      <c r="G42" s="146"/>
      <c r="H42" s="268">
        <f>SUM(E42*G42)</f>
        <v>0</v>
      </c>
      <c r="I42" s="268">
        <v>20</v>
      </c>
      <c r="J42" s="268">
        <f>SUM(E42*G42+H42/100*I42)</f>
        <v>0</v>
      </c>
    </row>
    <row r="43" spans="1:10" x14ac:dyDescent="0.2">
      <c r="A43" s="142" t="s">
        <v>458</v>
      </c>
      <c r="B43" s="143" t="s">
        <v>459</v>
      </c>
      <c r="C43" s="144" t="s">
        <v>29</v>
      </c>
      <c r="D43" s="144" t="s">
        <v>29</v>
      </c>
      <c r="E43" s="327">
        <v>40</v>
      </c>
      <c r="F43" s="149" t="s">
        <v>62</v>
      </c>
      <c r="G43" s="146"/>
      <c r="H43" s="268">
        <f t="shared" ref="H43:H50" si="4">SUM(E43*G43)</f>
        <v>0</v>
      </c>
      <c r="I43" s="268">
        <v>20</v>
      </c>
      <c r="J43" s="268">
        <f t="shared" ref="J43:J50" si="5">SUM(E43*G43+H43/100*I43)</f>
        <v>0</v>
      </c>
    </row>
    <row r="44" spans="1:10" ht="22.5" x14ac:dyDescent="0.2">
      <c r="A44" s="142" t="s">
        <v>460</v>
      </c>
      <c r="B44" s="143" t="s">
        <v>461</v>
      </c>
      <c r="C44" s="144" t="s">
        <v>29</v>
      </c>
      <c r="D44" s="144" t="s">
        <v>29</v>
      </c>
      <c r="E44" s="326">
        <v>300</v>
      </c>
      <c r="F44" s="150" t="s">
        <v>62</v>
      </c>
      <c r="G44" s="146"/>
      <c r="H44" s="268">
        <f t="shared" si="4"/>
        <v>0</v>
      </c>
      <c r="I44" s="268">
        <v>20</v>
      </c>
      <c r="J44" s="268">
        <f t="shared" si="5"/>
        <v>0</v>
      </c>
    </row>
    <row r="45" spans="1:10" x14ac:dyDescent="0.2">
      <c r="A45" s="142" t="s">
        <v>462</v>
      </c>
      <c r="B45" s="143" t="s">
        <v>463</v>
      </c>
      <c r="C45" s="144" t="s">
        <v>29</v>
      </c>
      <c r="D45" s="144" t="s">
        <v>29</v>
      </c>
      <c r="E45" s="326">
        <v>600</v>
      </c>
      <c r="F45" s="150" t="s">
        <v>62</v>
      </c>
      <c r="G45" s="146"/>
      <c r="H45" s="268">
        <f t="shared" si="4"/>
        <v>0</v>
      </c>
      <c r="I45" s="268">
        <v>20</v>
      </c>
      <c r="J45" s="268">
        <f t="shared" si="5"/>
        <v>0</v>
      </c>
    </row>
    <row r="46" spans="1:10" x14ac:dyDescent="0.2">
      <c r="A46" s="142" t="s">
        <v>464</v>
      </c>
      <c r="B46" s="143" t="s">
        <v>465</v>
      </c>
      <c r="C46" s="144" t="s">
        <v>29</v>
      </c>
      <c r="D46" s="144" t="s">
        <v>29</v>
      </c>
      <c r="E46" s="326">
        <v>500</v>
      </c>
      <c r="F46" s="150" t="s">
        <v>62</v>
      </c>
      <c r="G46" s="146"/>
      <c r="H46" s="268">
        <f t="shared" si="4"/>
        <v>0</v>
      </c>
      <c r="I46" s="268">
        <v>20</v>
      </c>
      <c r="J46" s="268">
        <f t="shared" si="5"/>
        <v>0</v>
      </c>
    </row>
    <row r="47" spans="1:10" x14ac:dyDescent="0.2">
      <c r="A47" s="142" t="s">
        <v>466</v>
      </c>
      <c r="B47" s="143" t="s">
        <v>463</v>
      </c>
      <c r="C47" s="144" t="s">
        <v>29</v>
      </c>
      <c r="D47" s="144" t="s">
        <v>29</v>
      </c>
      <c r="E47" s="326">
        <v>2800</v>
      </c>
      <c r="F47" s="150" t="s">
        <v>62</v>
      </c>
      <c r="G47" s="146"/>
      <c r="H47" s="268">
        <f t="shared" si="4"/>
        <v>0</v>
      </c>
      <c r="I47" s="268">
        <v>20</v>
      </c>
      <c r="J47" s="268">
        <f t="shared" si="5"/>
        <v>0</v>
      </c>
    </row>
    <row r="48" spans="1:10" x14ac:dyDescent="0.2">
      <c r="A48" s="142" t="s">
        <v>467</v>
      </c>
      <c r="B48" s="143" t="s">
        <v>463</v>
      </c>
      <c r="C48" s="144" t="s">
        <v>29</v>
      </c>
      <c r="D48" s="144" t="s">
        <v>29</v>
      </c>
      <c r="E48" s="326">
        <v>3000</v>
      </c>
      <c r="F48" s="150" t="s">
        <v>62</v>
      </c>
      <c r="G48" s="146"/>
      <c r="H48" s="268">
        <f t="shared" si="4"/>
        <v>0</v>
      </c>
      <c r="I48" s="268">
        <v>20</v>
      </c>
      <c r="J48" s="268">
        <f t="shared" si="5"/>
        <v>0</v>
      </c>
    </row>
    <row r="49" spans="1:10" x14ac:dyDescent="0.2">
      <c r="A49" s="142" t="s">
        <v>510</v>
      </c>
      <c r="B49" s="143" t="s">
        <v>511</v>
      </c>
      <c r="C49" s="144" t="s">
        <v>29</v>
      </c>
      <c r="D49" s="144" t="s">
        <v>29</v>
      </c>
      <c r="E49" s="326">
        <v>40</v>
      </c>
      <c r="F49" s="150" t="s">
        <v>62</v>
      </c>
      <c r="G49" s="146"/>
      <c r="H49" s="268">
        <f t="shared" si="4"/>
        <v>0</v>
      </c>
      <c r="I49" s="268">
        <v>20</v>
      </c>
      <c r="J49" s="268">
        <f t="shared" si="5"/>
        <v>0</v>
      </c>
    </row>
    <row r="50" spans="1:10" x14ac:dyDescent="0.2">
      <c r="A50" s="142" t="s">
        <v>468</v>
      </c>
      <c r="B50" s="143" t="s">
        <v>469</v>
      </c>
      <c r="C50" s="144" t="s">
        <v>29</v>
      </c>
      <c r="D50" s="144" t="s">
        <v>29</v>
      </c>
      <c r="E50" s="326">
        <v>250</v>
      </c>
      <c r="F50" s="150" t="s">
        <v>62</v>
      </c>
      <c r="G50" s="146"/>
      <c r="H50" s="268">
        <f t="shared" si="4"/>
        <v>0</v>
      </c>
      <c r="I50" s="268">
        <v>20</v>
      </c>
      <c r="J50" s="268">
        <f t="shared" si="5"/>
        <v>0</v>
      </c>
    </row>
    <row r="51" spans="1:10" x14ac:dyDescent="0.2">
      <c r="A51" s="142" t="s">
        <v>472</v>
      </c>
      <c r="B51" s="143" t="s">
        <v>471</v>
      </c>
      <c r="C51" s="144" t="s">
        <v>29</v>
      </c>
      <c r="D51" s="144" t="s">
        <v>29</v>
      </c>
      <c r="E51" s="327">
        <v>1000</v>
      </c>
      <c r="F51" s="150" t="s">
        <v>62</v>
      </c>
      <c r="G51" s="146"/>
      <c r="H51" s="268">
        <f t="shared" ref="H51:H77" si="6">SUM(E51*G51)</f>
        <v>0</v>
      </c>
      <c r="I51" s="268">
        <v>20</v>
      </c>
      <c r="J51" s="268">
        <f>SUM(E51*G51+H51/100*I51)</f>
        <v>0</v>
      </c>
    </row>
    <row r="52" spans="1:10" x14ac:dyDescent="0.2">
      <c r="A52" s="142" t="s">
        <v>470</v>
      </c>
      <c r="B52" s="143" t="s">
        <v>473</v>
      </c>
      <c r="C52" s="144" t="s">
        <v>29</v>
      </c>
      <c r="D52" s="144" t="s">
        <v>29</v>
      </c>
      <c r="E52" s="327">
        <v>1000</v>
      </c>
      <c r="F52" s="150" t="s">
        <v>62</v>
      </c>
      <c r="G52" s="146"/>
      <c r="H52" s="268">
        <f t="shared" si="6"/>
        <v>0</v>
      </c>
      <c r="I52" s="268">
        <v>20</v>
      </c>
      <c r="J52" s="268">
        <f t="shared" ref="J52:J57" si="7">SUM(E52*G52+H52/100*I52)</f>
        <v>0</v>
      </c>
    </row>
    <row r="53" spans="1:10" ht="22.5" x14ac:dyDescent="0.2">
      <c r="A53" s="142" t="s">
        <v>172</v>
      </c>
      <c r="B53" s="143" t="s">
        <v>173</v>
      </c>
      <c r="C53" s="144" t="s">
        <v>29</v>
      </c>
      <c r="D53" s="144" t="s">
        <v>29</v>
      </c>
      <c r="E53" s="326">
        <v>400</v>
      </c>
      <c r="F53" s="150" t="s">
        <v>62</v>
      </c>
      <c r="G53" s="146"/>
      <c r="H53" s="268">
        <f t="shared" si="6"/>
        <v>0</v>
      </c>
      <c r="I53" s="268">
        <v>20</v>
      </c>
      <c r="J53" s="268">
        <f t="shared" si="7"/>
        <v>0</v>
      </c>
    </row>
    <row r="54" spans="1:10" ht="22.5" x14ac:dyDescent="0.2">
      <c r="A54" s="142" t="s">
        <v>224</v>
      </c>
      <c r="B54" s="143" t="s">
        <v>225</v>
      </c>
      <c r="C54" s="144" t="s">
        <v>29</v>
      </c>
      <c r="D54" s="144" t="s">
        <v>29</v>
      </c>
      <c r="E54" s="326">
        <v>200</v>
      </c>
      <c r="F54" s="150" t="s">
        <v>62</v>
      </c>
      <c r="G54" s="146"/>
      <c r="H54" s="268">
        <f t="shared" si="6"/>
        <v>0</v>
      </c>
      <c r="I54" s="268">
        <v>20</v>
      </c>
      <c r="J54" s="268">
        <f t="shared" si="7"/>
        <v>0</v>
      </c>
    </row>
    <row r="55" spans="1:10" x14ac:dyDescent="0.2">
      <c r="A55" s="142" t="s">
        <v>474</v>
      </c>
      <c r="B55" s="143" t="s">
        <v>475</v>
      </c>
      <c r="C55" s="144" t="s">
        <v>29</v>
      </c>
      <c r="D55" s="144" t="s">
        <v>29</v>
      </c>
      <c r="E55" s="326">
        <v>1500</v>
      </c>
      <c r="F55" s="150" t="s">
        <v>62</v>
      </c>
      <c r="G55" s="146"/>
      <c r="H55" s="268">
        <f t="shared" si="6"/>
        <v>0</v>
      </c>
      <c r="I55" s="268">
        <v>20</v>
      </c>
      <c r="J55" s="268">
        <f t="shared" si="7"/>
        <v>0</v>
      </c>
    </row>
    <row r="56" spans="1:10" x14ac:dyDescent="0.2">
      <c r="A56" s="142" t="s">
        <v>476</v>
      </c>
      <c r="B56" s="143" t="s">
        <v>475</v>
      </c>
      <c r="C56" s="144" t="s">
        <v>29</v>
      </c>
      <c r="D56" s="144" t="s">
        <v>29</v>
      </c>
      <c r="E56" s="327">
        <v>600</v>
      </c>
      <c r="F56" s="145" t="s">
        <v>62</v>
      </c>
      <c r="G56" s="146"/>
      <c r="H56" s="268">
        <f t="shared" si="6"/>
        <v>0</v>
      </c>
      <c r="I56" s="268">
        <v>20</v>
      </c>
      <c r="J56" s="268">
        <f t="shared" si="7"/>
        <v>0</v>
      </c>
    </row>
    <row r="57" spans="1:10" ht="22.5" hidden="1" x14ac:dyDescent="0.2">
      <c r="A57" s="142" t="s">
        <v>222</v>
      </c>
      <c r="B57" s="143" t="s">
        <v>223</v>
      </c>
      <c r="C57" s="144" t="s">
        <v>29</v>
      </c>
      <c r="D57" s="144" t="s">
        <v>29</v>
      </c>
      <c r="E57" s="326"/>
      <c r="F57" s="150" t="s">
        <v>48</v>
      </c>
      <c r="G57" s="146"/>
      <c r="H57" s="268">
        <f t="shared" si="6"/>
        <v>0</v>
      </c>
      <c r="I57" s="268">
        <v>20</v>
      </c>
      <c r="J57" s="268">
        <f t="shared" si="7"/>
        <v>0</v>
      </c>
    </row>
    <row r="58" spans="1:10" ht="22.5" x14ac:dyDescent="0.2">
      <c r="A58" s="148" t="s">
        <v>170</v>
      </c>
      <c r="B58" s="143" t="s">
        <v>221</v>
      </c>
      <c r="C58" s="144" t="s">
        <v>29</v>
      </c>
      <c r="D58" s="144" t="s">
        <v>29</v>
      </c>
      <c r="E58" s="328">
        <v>260</v>
      </c>
      <c r="F58" s="151" t="s">
        <v>62</v>
      </c>
      <c r="G58" s="146"/>
      <c r="H58" s="268">
        <f t="shared" si="6"/>
        <v>0</v>
      </c>
      <c r="I58" s="268">
        <v>20</v>
      </c>
      <c r="J58" s="268">
        <f>SUM(E58*G58+H58/100*I58)</f>
        <v>0</v>
      </c>
    </row>
    <row r="59" spans="1:10" ht="22.5" x14ac:dyDescent="0.2">
      <c r="A59" s="148" t="s">
        <v>404</v>
      </c>
      <c r="B59" s="143" t="s">
        <v>406</v>
      </c>
      <c r="C59" s="144" t="s">
        <v>29</v>
      </c>
      <c r="D59" s="144" t="s">
        <v>29</v>
      </c>
      <c r="E59" s="328">
        <v>180</v>
      </c>
      <c r="F59" s="151" t="s">
        <v>5</v>
      </c>
      <c r="G59" s="146"/>
      <c r="H59" s="268">
        <f t="shared" si="6"/>
        <v>0</v>
      </c>
      <c r="I59" s="268">
        <v>20</v>
      </c>
      <c r="J59" s="268">
        <f t="shared" ref="J59:J63" si="8">SUM(E59*G59+H59/100*I59)</f>
        <v>0</v>
      </c>
    </row>
    <row r="60" spans="1:10" ht="22.5" x14ac:dyDescent="0.2">
      <c r="A60" s="148" t="s">
        <v>404</v>
      </c>
      <c r="B60" s="143" t="s">
        <v>406</v>
      </c>
      <c r="C60" s="144" t="s">
        <v>29</v>
      </c>
      <c r="D60" s="144" t="s">
        <v>29</v>
      </c>
      <c r="E60" s="328">
        <v>180</v>
      </c>
      <c r="F60" s="151" t="s">
        <v>62</v>
      </c>
      <c r="G60" s="146"/>
      <c r="H60" s="268">
        <f t="shared" si="6"/>
        <v>0</v>
      </c>
      <c r="I60" s="268">
        <v>20</v>
      </c>
      <c r="J60" s="268">
        <f t="shared" si="8"/>
        <v>0</v>
      </c>
    </row>
    <row r="61" spans="1:10" ht="33.75" x14ac:dyDescent="0.2">
      <c r="A61" s="148" t="s">
        <v>407</v>
      </c>
      <c r="B61" s="143" t="s">
        <v>408</v>
      </c>
      <c r="C61" s="144" t="s">
        <v>29</v>
      </c>
      <c r="D61" s="144" t="s">
        <v>29</v>
      </c>
      <c r="E61" s="328">
        <v>470</v>
      </c>
      <c r="F61" s="151" t="s">
        <v>62</v>
      </c>
      <c r="G61" s="146"/>
      <c r="H61" s="268">
        <f t="shared" si="6"/>
        <v>0</v>
      </c>
      <c r="I61" s="268">
        <v>20</v>
      </c>
      <c r="J61" s="268">
        <f t="shared" si="8"/>
        <v>0</v>
      </c>
    </row>
    <row r="62" spans="1:10" x14ac:dyDescent="0.2">
      <c r="A62" s="148"/>
      <c r="B62" s="143"/>
      <c r="C62" s="144"/>
      <c r="D62" s="144"/>
      <c r="E62" s="328"/>
      <c r="F62" s="151"/>
      <c r="G62" s="146"/>
      <c r="H62" s="268">
        <f t="shared" si="6"/>
        <v>0</v>
      </c>
      <c r="I62" s="268"/>
      <c r="J62" s="268"/>
    </row>
    <row r="63" spans="1:10" x14ac:dyDescent="0.2">
      <c r="A63" s="148" t="s">
        <v>405</v>
      </c>
      <c r="B63" s="143" t="s">
        <v>409</v>
      </c>
      <c r="C63" s="144" t="s">
        <v>29</v>
      </c>
      <c r="D63" s="144" t="s">
        <v>29</v>
      </c>
      <c r="E63" s="328">
        <v>80</v>
      </c>
      <c r="F63" s="151" t="s">
        <v>62</v>
      </c>
      <c r="G63" s="146"/>
      <c r="H63" s="268">
        <f t="shared" si="6"/>
        <v>0</v>
      </c>
      <c r="I63" s="268">
        <v>20</v>
      </c>
      <c r="J63" s="268">
        <f t="shared" si="8"/>
        <v>0</v>
      </c>
    </row>
    <row r="64" spans="1:10" x14ac:dyDescent="0.2">
      <c r="A64" s="148" t="s">
        <v>168</v>
      </c>
      <c r="B64" s="143" t="s">
        <v>219</v>
      </c>
      <c r="C64" s="144" t="s">
        <v>29</v>
      </c>
      <c r="D64" s="144" t="s">
        <v>29</v>
      </c>
      <c r="E64" s="328">
        <v>1000</v>
      </c>
      <c r="F64" s="151" t="s">
        <v>62</v>
      </c>
      <c r="G64" s="146"/>
      <c r="H64" s="268">
        <f t="shared" ref="H64:H65" si="9">SUM(E64*G64)</f>
        <v>0</v>
      </c>
      <c r="I64" s="268">
        <v>20</v>
      </c>
      <c r="J64" s="268">
        <f>SUM(E64*G64+H64/100*I64)</f>
        <v>0</v>
      </c>
    </row>
    <row r="65" spans="1:10" x14ac:dyDescent="0.2">
      <c r="A65" s="148" t="s">
        <v>169</v>
      </c>
      <c r="B65" s="143" t="s">
        <v>220</v>
      </c>
      <c r="C65" s="144" t="s">
        <v>29</v>
      </c>
      <c r="D65" s="144" t="s">
        <v>29</v>
      </c>
      <c r="E65" s="327">
        <v>1000</v>
      </c>
      <c r="F65" s="145" t="s">
        <v>62</v>
      </c>
      <c r="G65" s="146"/>
      <c r="H65" s="268">
        <f t="shared" si="9"/>
        <v>0</v>
      </c>
      <c r="I65" s="268">
        <v>20</v>
      </c>
      <c r="J65" s="268">
        <f>SUM(E65*G65+H65/100*I65)</f>
        <v>0</v>
      </c>
    </row>
    <row r="66" spans="1:10" x14ac:dyDescent="0.2">
      <c r="A66" s="148" t="s">
        <v>485</v>
      </c>
      <c r="B66" s="143" t="s">
        <v>218</v>
      </c>
      <c r="C66" s="144" t="s">
        <v>29</v>
      </c>
      <c r="D66" s="144" t="s">
        <v>29</v>
      </c>
      <c r="E66" s="326">
        <v>150</v>
      </c>
      <c r="F66" s="150" t="s">
        <v>62</v>
      </c>
      <c r="G66" s="146"/>
      <c r="H66" s="268">
        <f>SUM(E66*G66)</f>
        <v>0</v>
      </c>
      <c r="I66" s="268">
        <v>20</v>
      </c>
      <c r="J66" s="268">
        <f>SUM(E66*G66+H66/100*I66)</f>
        <v>0</v>
      </c>
    </row>
    <row r="67" spans="1:10" x14ac:dyDescent="0.2">
      <c r="A67" s="148" t="s">
        <v>486</v>
      </c>
      <c r="B67" s="143" t="s">
        <v>214</v>
      </c>
      <c r="C67" s="144" t="s">
        <v>29</v>
      </c>
      <c r="D67" s="144" t="s">
        <v>29</v>
      </c>
      <c r="E67" s="326">
        <v>150</v>
      </c>
      <c r="F67" s="150" t="s">
        <v>62</v>
      </c>
      <c r="G67" s="146"/>
      <c r="H67" s="268">
        <f t="shared" ref="H67:H72" si="10">SUM(E67*G67)</f>
        <v>0</v>
      </c>
      <c r="I67" s="268">
        <v>20</v>
      </c>
      <c r="J67" s="268">
        <f t="shared" ref="J67:J72" si="11">SUM(E67*G67+H67/100*I67)</f>
        <v>0</v>
      </c>
    </row>
    <row r="68" spans="1:10" x14ac:dyDescent="0.2">
      <c r="A68" s="148" t="s">
        <v>487</v>
      </c>
      <c r="B68" s="143" t="s">
        <v>215</v>
      </c>
      <c r="C68" s="144" t="s">
        <v>29</v>
      </c>
      <c r="D68" s="144" t="s">
        <v>29</v>
      </c>
      <c r="E68" s="329">
        <v>150</v>
      </c>
      <c r="F68" s="150" t="s">
        <v>62</v>
      </c>
      <c r="G68" s="146"/>
      <c r="H68" s="268">
        <f t="shared" si="10"/>
        <v>0</v>
      </c>
      <c r="I68" s="268">
        <v>20</v>
      </c>
      <c r="J68" s="268">
        <f t="shared" si="11"/>
        <v>0</v>
      </c>
    </row>
    <row r="69" spans="1:10" x14ac:dyDescent="0.2">
      <c r="A69" s="148" t="s">
        <v>488</v>
      </c>
      <c r="B69" s="143" t="s">
        <v>216</v>
      </c>
      <c r="C69" s="144" t="s">
        <v>29</v>
      </c>
      <c r="D69" s="144" t="s">
        <v>29</v>
      </c>
      <c r="E69" s="328">
        <v>100</v>
      </c>
      <c r="F69" s="150" t="s">
        <v>62</v>
      </c>
      <c r="G69" s="146"/>
      <c r="H69" s="268">
        <f t="shared" si="10"/>
        <v>0</v>
      </c>
      <c r="I69" s="268">
        <v>20</v>
      </c>
      <c r="J69" s="268">
        <f t="shared" si="11"/>
        <v>0</v>
      </c>
    </row>
    <row r="70" spans="1:10" x14ac:dyDescent="0.2">
      <c r="A70" s="148" t="s">
        <v>489</v>
      </c>
      <c r="B70" s="143" t="s">
        <v>216</v>
      </c>
      <c r="C70" s="144" t="s">
        <v>29</v>
      </c>
      <c r="D70" s="144" t="s">
        <v>29</v>
      </c>
      <c r="E70" s="328">
        <v>70</v>
      </c>
      <c r="F70" s="150" t="s">
        <v>62</v>
      </c>
      <c r="G70" s="146"/>
      <c r="H70" s="268">
        <f t="shared" si="10"/>
        <v>0</v>
      </c>
      <c r="I70" s="268">
        <v>20</v>
      </c>
      <c r="J70" s="268">
        <f t="shared" si="11"/>
        <v>0</v>
      </c>
    </row>
    <row r="71" spans="1:10" x14ac:dyDescent="0.2">
      <c r="A71" s="148" t="s">
        <v>490</v>
      </c>
      <c r="B71" s="143" t="s">
        <v>216</v>
      </c>
      <c r="C71" s="144" t="s">
        <v>29</v>
      </c>
      <c r="D71" s="144" t="s">
        <v>29</v>
      </c>
      <c r="E71" s="328">
        <v>30</v>
      </c>
      <c r="F71" s="150" t="s">
        <v>62</v>
      </c>
      <c r="G71" s="146"/>
      <c r="H71" s="268">
        <f t="shared" si="10"/>
        <v>0</v>
      </c>
      <c r="I71" s="268">
        <v>20</v>
      </c>
      <c r="J71" s="268">
        <f t="shared" si="11"/>
        <v>0</v>
      </c>
    </row>
    <row r="72" spans="1:10" ht="22.5" x14ac:dyDescent="0.2">
      <c r="A72" s="148" t="s">
        <v>491</v>
      </c>
      <c r="B72" s="143" t="s">
        <v>217</v>
      </c>
      <c r="C72" s="144" t="s">
        <v>29</v>
      </c>
      <c r="D72" s="144" t="s">
        <v>29</v>
      </c>
      <c r="E72" s="328">
        <v>250</v>
      </c>
      <c r="F72" s="150" t="s">
        <v>62</v>
      </c>
      <c r="G72" s="146"/>
      <c r="H72" s="268">
        <f t="shared" si="10"/>
        <v>0</v>
      </c>
      <c r="I72" s="268">
        <v>20</v>
      </c>
      <c r="J72" s="268">
        <f t="shared" si="11"/>
        <v>0</v>
      </c>
    </row>
    <row r="73" spans="1:10" ht="45" x14ac:dyDescent="0.2">
      <c r="A73" s="148" t="s">
        <v>477</v>
      </c>
      <c r="B73" s="143" t="s">
        <v>478</v>
      </c>
      <c r="C73" s="144" t="s">
        <v>29</v>
      </c>
      <c r="D73" s="144" t="s">
        <v>29</v>
      </c>
      <c r="E73" s="330">
        <v>60</v>
      </c>
      <c r="F73" s="152" t="s">
        <v>62</v>
      </c>
      <c r="G73" s="146"/>
      <c r="H73" s="268">
        <f t="shared" si="6"/>
        <v>0</v>
      </c>
      <c r="I73" s="268">
        <v>20</v>
      </c>
      <c r="J73" s="268">
        <f>SUM(E73*G73+H73/100*I73)</f>
        <v>0</v>
      </c>
    </row>
    <row r="74" spans="1:10" ht="45" x14ac:dyDescent="0.2">
      <c r="A74" s="148" t="s">
        <v>479</v>
      </c>
      <c r="B74" s="143" t="s">
        <v>480</v>
      </c>
      <c r="C74" s="144" t="s">
        <v>29</v>
      </c>
      <c r="D74" s="144" t="s">
        <v>29</v>
      </c>
      <c r="E74" s="330">
        <v>80</v>
      </c>
      <c r="F74" s="152" t="s">
        <v>62</v>
      </c>
      <c r="G74" s="146"/>
      <c r="H74" s="268">
        <f t="shared" si="6"/>
        <v>0</v>
      </c>
      <c r="I74" s="268">
        <v>20</v>
      </c>
      <c r="J74" s="268">
        <f t="shared" ref="J74:J77" si="12">SUM(E74*G74+H74/100*I74)</f>
        <v>0</v>
      </c>
    </row>
    <row r="75" spans="1:10" ht="45" x14ac:dyDescent="0.2">
      <c r="A75" s="148" t="s">
        <v>482</v>
      </c>
      <c r="B75" s="143" t="s">
        <v>481</v>
      </c>
      <c r="C75" s="144" t="s">
        <v>29</v>
      </c>
      <c r="D75" s="144" t="s">
        <v>29</v>
      </c>
      <c r="E75" s="330">
        <v>100</v>
      </c>
      <c r="F75" s="152" t="s">
        <v>62</v>
      </c>
      <c r="G75" s="146"/>
      <c r="H75" s="268">
        <f t="shared" si="6"/>
        <v>0</v>
      </c>
      <c r="I75" s="268">
        <v>20</v>
      </c>
      <c r="J75" s="268">
        <f t="shared" si="12"/>
        <v>0</v>
      </c>
    </row>
    <row r="76" spans="1:10" ht="42.75" customHeight="1" x14ac:dyDescent="0.2">
      <c r="A76" s="153" t="s">
        <v>483</v>
      </c>
      <c r="B76" s="93" t="s">
        <v>325</v>
      </c>
      <c r="C76" s="144" t="s">
        <v>29</v>
      </c>
      <c r="D76" s="144" t="s">
        <v>29</v>
      </c>
      <c r="E76" s="331">
        <v>600</v>
      </c>
      <c r="F76" s="154" t="s">
        <v>62</v>
      </c>
      <c r="G76" s="146"/>
      <c r="H76" s="268">
        <f t="shared" si="6"/>
        <v>0</v>
      </c>
      <c r="I76" s="268">
        <v>20</v>
      </c>
      <c r="J76" s="268">
        <f t="shared" si="12"/>
        <v>0</v>
      </c>
    </row>
    <row r="77" spans="1:10" ht="42.75" customHeight="1" x14ac:dyDescent="0.2">
      <c r="A77" s="153" t="s">
        <v>484</v>
      </c>
      <c r="B77" s="93" t="s">
        <v>326</v>
      </c>
      <c r="C77" s="144" t="s">
        <v>29</v>
      </c>
      <c r="D77" s="144" t="s">
        <v>29</v>
      </c>
      <c r="E77" s="331">
        <v>120</v>
      </c>
      <c r="F77" s="154" t="s">
        <v>62</v>
      </c>
      <c r="G77" s="146"/>
      <c r="H77" s="268">
        <f t="shared" si="6"/>
        <v>0</v>
      </c>
      <c r="I77" s="268">
        <v>20</v>
      </c>
      <c r="J77" s="268">
        <f t="shared" si="12"/>
        <v>0</v>
      </c>
    </row>
    <row r="78" spans="1:10" ht="45" x14ac:dyDescent="0.2">
      <c r="A78" s="142" t="s">
        <v>186</v>
      </c>
      <c r="B78" s="143" t="s">
        <v>544</v>
      </c>
      <c r="C78" s="144" t="s">
        <v>29</v>
      </c>
      <c r="D78" s="144" t="s">
        <v>29</v>
      </c>
      <c r="E78" s="332">
        <v>20</v>
      </c>
      <c r="F78" s="150" t="s">
        <v>62</v>
      </c>
      <c r="G78" s="146"/>
      <c r="H78" s="268">
        <f t="shared" ref="H78:H92" si="13">SUM(E78*G78)</f>
        <v>0</v>
      </c>
      <c r="I78" s="268">
        <v>20</v>
      </c>
      <c r="J78" s="268">
        <f t="shared" ref="J78:J88" si="14">SUM(E78*G78+H78/100*I78)</f>
        <v>0</v>
      </c>
    </row>
    <row r="79" spans="1:10" ht="45" x14ac:dyDescent="0.2">
      <c r="A79" s="142" t="s">
        <v>552</v>
      </c>
      <c r="B79" s="143" t="s">
        <v>553</v>
      </c>
      <c r="C79" s="144" t="s">
        <v>29</v>
      </c>
      <c r="D79" s="144" t="s">
        <v>29</v>
      </c>
      <c r="E79" s="332">
        <v>150</v>
      </c>
      <c r="F79" s="150" t="s">
        <v>62</v>
      </c>
      <c r="G79" s="146"/>
      <c r="H79" s="268">
        <f t="shared" si="13"/>
        <v>0</v>
      </c>
      <c r="I79" s="268">
        <v>20</v>
      </c>
      <c r="J79" s="268">
        <f t="shared" si="14"/>
        <v>0</v>
      </c>
    </row>
    <row r="80" spans="1:10" ht="45" x14ac:dyDescent="0.2">
      <c r="A80" s="142" t="s">
        <v>555</v>
      </c>
      <c r="B80" s="143" t="s">
        <v>554</v>
      </c>
      <c r="C80" s="144" t="s">
        <v>29</v>
      </c>
      <c r="D80" s="144" t="s">
        <v>29</v>
      </c>
      <c r="E80" s="332">
        <v>50</v>
      </c>
      <c r="F80" s="150" t="s">
        <v>62</v>
      </c>
      <c r="G80" s="146"/>
      <c r="H80" s="268">
        <f t="shared" si="13"/>
        <v>0</v>
      </c>
      <c r="I80" s="268">
        <v>20</v>
      </c>
      <c r="J80" s="268">
        <f t="shared" si="14"/>
        <v>0</v>
      </c>
    </row>
    <row r="81" spans="1:10" ht="33.75" x14ac:dyDescent="0.2">
      <c r="A81" s="142" t="s">
        <v>556</v>
      </c>
      <c r="B81" s="143" t="s">
        <v>557</v>
      </c>
      <c r="C81" s="144" t="s">
        <v>29</v>
      </c>
      <c r="D81" s="144" t="s">
        <v>29</v>
      </c>
      <c r="E81" s="332">
        <v>120</v>
      </c>
      <c r="F81" s="150" t="s">
        <v>62</v>
      </c>
      <c r="G81" s="146"/>
      <c r="H81" s="268">
        <f t="shared" si="13"/>
        <v>0</v>
      </c>
      <c r="I81" s="268">
        <v>20</v>
      </c>
      <c r="J81" s="268">
        <f t="shared" si="14"/>
        <v>0</v>
      </c>
    </row>
    <row r="82" spans="1:10" ht="45" x14ac:dyDescent="0.2">
      <c r="A82" s="142" t="s">
        <v>545</v>
      </c>
      <c r="B82" s="143" t="s">
        <v>546</v>
      </c>
      <c r="C82" s="144" t="s">
        <v>29</v>
      </c>
      <c r="D82" s="144" t="s">
        <v>29</v>
      </c>
      <c r="E82" s="332">
        <v>60</v>
      </c>
      <c r="F82" s="150" t="s">
        <v>62</v>
      </c>
      <c r="G82" s="146"/>
      <c r="H82" s="268">
        <f t="shared" si="13"/>
        <v>0</v>
      </c>
      <c r="I82" s="268">
        <v>20</v>
      </c>
      <c r="J82" s="268">
        <f t="shared" si="14"/>
        <v>0</v>
      </c>
    </row>
    <row r="83" spans="1:10" ht="33.75" x14ac:dyDescent="0.2">
      <c r="A83" s="142" t="s">
        <v>562</v>
      </c>
      <c r="B83" s="143" t="s">
        <v>563</v>
      </c>
      <c r="C83" s="144" t="s">
        <v>29</v>
      </c>
      <c r="D83" s="144" t="s">
        <v>29</v>
      </c>
      <c r="E83" s="332">
        <v>90</v>
      </c>
      <c r="F83" s="150" t="s">
        <v>62</v>
      </c>
      <c r="G83" s="146"/>
      <c r="H83" s="268">
        <f t="shared" si="13"/>
        <v>0</v>
      </c>
      <c r="I83" s="268">
        <v>20</v>
      </c>
      <c r="J83" s="268">
        <f t="shared" si="14"/>
        <v>0</v>
      </c>
    </row>
    <row r="84" spans="1:10" ht="33.75" x14ac:dyDescent="0.2">
      <c r="A84" s="142" t="s">
        <v>560</v>
      </c>
      <c r="B84" s="143" t="s">
        <v>561</v>
      </c>
      <c r="C84" s="144" t="s">
        <v>29</v>
      </c>
      <c r="D84" s="144" t="s">
        <v>29</v>
      </c>
      <c r="E84" s="332">
        <v>90</v>
      </c>
      <c r="F84" s="150" t="s">
        <v>62</v>
      </c>
      <c r="G84" s="146"/>
      <c r="H84" s="268">
        <f t="shared" si="13"/>
        <v>0</v>
      </c>
      <c r="I84" s="268">
        <v>20</v>
      </c>
      <c r="J84" s="268">
        <f t="shared" si="14"/>
        <v>0</v>
      </c>
    </row>
    <row r="85" spans="1:10" ht="45" x14ac:dyDescent="0.2">
      <c r="A85" s="142" t="s">
        <v>558</v>
      </c>
      <c r="B85" s="143" t="s">
        <v>559</v>
      </c>
      <c r="C85" s="144" t="s">
        <v>29</v>
      </c>
      <c r="D85" s="144" t="s">
        <v>29</v>
      </c>
      <c r="E85" s="332">
        <v>60</v>
      </c>
      <c r="F85" s="150" t="s">
        <v>62</v>
      </c>
      <c r="G85" s="146"/>
      <c r="H85" s="268">
        <f t="shared" si="13"/>
        <v>0</v>
      </c>
      <c r="I85" s="268">
        <v>20</v>
      </c>
      <c r="J85" s="268">
        <f t="shared" si="14"/>
        <v>0</v>
      </c>
    </row>
    <row r="86" spans="1:10" ht="45" x14ac:dyDescent="0.2">
      <c r="A86" s="142" t="s">
        <v>568</v>
      </c>
      <c r="B86" s="143" t="s">
        <v>569</v>
      </c>
      <c r="C86" s="144" t="s">
        <v>29</v>
      </c>
      <c r="D86" s="144" t="s">
        <v>29</v>
      </c>
      <c r="E86" s="332">
        <v>60</v>
      </c>
      <c r="F86" s="150" t="s">
        <v>62</v>
      </c>
      <c r="G86" s="146"/>
      <c r="H86" s="268">
        <f t="shared" si="13"/>
        <v>0</v>
      </c>
      <c r="I86" s="268">
        <v>20</v>
      </c>
      <c r="J86" s="268">
        <f t="shared" si="14"/>
        <v>0</v>
      </c>
    </row>
    <row r="87" spans="1:10" ht="45" x14ac:dyDescent="0.2">
      <c r="A87" s="142" t="s">
        <v>564</v>
      </c>
      <c r="B87" s="143" t="s">
        <v>565</v>
      </c>
      <c r="C87" s="144" t="s">
        <v>29</v>
      </c>
      <c r="D87" s="144" t="s">
        <v>29</v>
      </c>
      <c r="E87" s="332">
        <v>50</v>
      </c>
      <c r="F87" s="150" t="s">
        <v>62</v>
      </c>
      <c r="G87" s="146"/>
      <c r="H87" s="268">
        <f t="shared" si="13"/>
        <v>0</v>
      </c>
      <c r="I87" s="268">
        <v>20</v>
      </c>
      <c r="J87" s="268">
        <f t="shared" si="14"/>
        <v>0</v>
      </c>
    </row>
    <row r="88" spans="1:10" ht="45" x14ac:dyDescent="0.2">
      <c r="A88" s="142" t="s">
        <v>566</v>
      </c>
      <c r="B88" s="143" t="s">
        <v>567</v>
      </c>
      <c r="C88" s="144" t="s">
        <v>29</v>
      </c>
      <c r="D88" s="144" t="s">
        <v>29</v>
      </c>
      <c r="E88" s="332">
        <v>60</v>
      </c>
      <c r="F88" s="150" t="s">
        <v>62</v>
      </c>
      <c r="G88" s="146"/>
      <c r="H88" s="268">
        <f t="shared" si="13"/>
        <v>0</v>
      </c>
      <c r="I88" s="268">
        <v>20</v>
      </c>
      <c r="J88" s="268">
        <f t="shared" si="14"/>
        <v>0</v>
      </c>
    </row>
    <row r="89" spans="1:10" ht="72" customHeight="1" x14ac:dyDescent="0.2">
      <c r="A89" s="142" t="s">
        <v>547</v>
      </c>
      <c r="B89" s="143" t="s">
        <v>548</v>
      </c>
      <c r="C89" s="144" t="s">
        <v>29</v>
      </c>
      <c r="D89" s="144" t="s">
        <v>29</v>
      </c>
      <c r="E89" s="333">
        <v>25</v>
      </c>
      <c r="F89" s="150" t="s">
        <v>62</v>
      </c>
      <c r="G89" s="146"/>
      <c r="H89" s="268">
        <f t="shared" si="13"/>
        <v>0</v>
      </c>
      <c r="I89" s="268">
        <v>20</v>
      </c>
      <c r="J89" s="268">
        <f t="shared" ref="J89:J92" si="15">SUM(E89*G89+H89/100*I89)</f>
        <v>0</v>
      </c>
    </row>
    <row r="90" spans="1:10" ht="72" customHeight="1" x14ac:dyDescent="0.25">
      <c r="A90" s="142" t="s">
        <v>100</v>
      </c>
      <c r="B90" s="93" t="s">
        <v>570</v>
      </c>
      <c r="C90" s="144" t="s">
        <v>29</v>
      </c>
      <c r="D90" s="144" t="s">
        <v>29</v>
      </c>
      <c r="E90" s="334">
        <v>20</v>
      </c>
      <c r="F90" s="150" t="s">
        <v>62</v>
      </c>
      <c r="G90" s="146"/>
      <c r="H90" s="268">
        <f>SUM(E90*G90)</f>
        <v>0</v>
      </c>
      <c r="I90" s="268">
        <v>20</v>
      </c>
      <c r="J90" s="268">
        <f>SUM(E90*G90+H90/100*I90)</f>
        <v>0</v>
      </c>
    </row>
    <row r="91" spans="1:10" ht="72" customHeight="1" x14ac:dyDescent="0.2">
      <c r="A91" s="142" t="s">
        <v>551</v>
      </c>
      <c r="B91" s="143" t="s">
        <v>550</v>
      </c>
      <c r="C91" s="144" t="s">
        <v>29</v>
      </c>
      <c r="D91" s="144" t="s">
        <v>29</v>
      </c>
      <c r="E91" s="334">
        <v>60</v>
      </c>
      <c r="F91" s="150" t="s">
        <v>62</v>
      </c>
      <c r="G91" s="146"/>
      <c r="H91" s="268">
        <f>SUM(E91*G91)</f>
        <v>0</v>
      </c>
      <c r="I91" s="268">
        <v>20</v>
      </c>
      <c r="J91" s="268">
        <f>SUM(E91*G91+H91/100*I91)</f>
        <v>0</v>
      </c>
    </row>
    <row r="92" spans="1:10" ht="44.25" customHeight="1" x14ac:dyDescent="0.25">
      <c r="A92" s="142" t="s">
        <v>187</v>
      </c>
      <c r="B92" s="93" t="s">
        <v>549</v>
      </c>
      <c r="C92" s="144" t="s">
        <v>29</v>
      </c>
      <c r="D92" s="144" t="s">
        <v>29</v>
      </c>
      <c r="E92" s="334">
        <v>60</v>
      </c>
      <c r="F92" s="150" t="s">
        <v>62</v>
      </c>
      <c r="G92" s="146"/>
      <c r="H92" s="268">
        <f t="shared" si="13"/>
        <v>0</v>
      </c>
      <c r="I92" s="268">
        <v>20</v>
      </c>
      <c r="J92" s="268">
        <f t="shared" si="15"/>
        <v>0</v>
      </c>
    </row>
    <row r="93" spans="1:10" x14ac:dyDescent="0.25">
      <c r="A93" s="142" t="s">
        <v>189</v>
      </c>
      <c r="B93" s="95" t="s">
        <v>516</v>
      </c>
      <c r="C93" s="144" t="s">
        <v>29</v>
      </c>
      <c r="D93" s="144" t="s">
        <v>29</v>
      </c>
      <c r="E93" s="333">
        <v>20</v>
      </c>
      <c r="F93" s="155" t="s">
        <v>62</v>
      </c>
      <c r="G93" s="146"/>
      <c r="H93" s="268">
        <f t="shared" ref="H93:H100" si="16">SUM(E93*G93)</f>
        <v>0</v>
      </c>
      <c r="I93" s="268">
        <v>20</v>
      </c>
      <c r="J93" s="268">
        <f>SUM(E93*G93+H93/100*I93)</f>
        <v>0</v>
      </c>
    </row>
    <row r="94" spans="1:10" x14ac:dyDescent="0.25">
      <c r="A94" s="142" t="s">
        <v>515</v>
      </c>
      <c r="B94" s="95" t="s">
        <v>516</v>
      </c>
      <c r="C94" s="144" t="s">
        <v>29</v>
      </c>
      <c r="D94" s="144" t="s">
        <v>29</v>
      </c>
      <c r="E94" s="333">
        <v>20</v>
      </c>
      <c r="F94" s="155" t="s">
        <v>62</v>
      </c>
      <c r="G94" s="146"/>
      <c r="H94" s="268">
        <f t="shared" si="16"/>
        <v>0</v>
      </c>
      <c r="I94" s="268">
        <v>20</v>
      </c>
      <c r="J94" s="268">
        <f t="shared" ref="J94:J115" si="17">SUM(E94*G94+H94/100*I94)</f>
        <v>0</v>
      </c>
    </row>
    <row r="95" spans="1:10" ht="56.25" x14ac:dyDescent="0.25">
      <c r="A95" s="142" t="s">
        <v>519</v>
      </c>
      <c r="B95" s="95" t="s">
        <v>517</v>
      </c>
      <c r="C95" s="144" t="s">
        <v>29</v>
      </c>
      <c r="D95" s="144" t="s">
        <v>29</v>
      </c>
      <c r="E95" s="333">
        <v>20</v>
      </c>
      <c r="F95" s="155" t="s">
        <v>62</v>
      </c>
      <c r="G95" s="146"/>
      <c r="H95" s="268">
        <f t="shared" si="16"/>
        <v>0</v>
      </c>
      <c r="I95" s="268">
        <v>20</v>
      </c>
      <c r="J95" s="268">
        <f t="shared" si="17"/>
        <v>0</v>
      </c>
    </row>
    <row r="96" spans="1:10" x14ac:dyDescent="0.25">
      <c r="A96" s="153" t="s">
        <v>188</v>
      </c>
      <c r="B96" s="93" t="s">
        <v>518</v>
      </c>
      <c r="C96" s="144" t="s">
        <v>29</v>
      </c>
      <c r="D96" s="144" t="s">
        <v>29</v>
      </c>
      <c r="E96" s="333">
        <v>40</v>
      </c>
      <c r="F96" s="155" t="s">
        <v>62</v>
      </c>
      <c r="G96" s="146"/>
      <c r="H96" s="268">
        <f t="shared" si="16"/>
        <v>0</v>
      </c>
      <c r="I96" s="268">
        <v>20</v>
      </c>
      <c r="J96" s="268">
        <f t="shared" si="17"/>
        <v>0</v>
      </c>
    </row>
    <row r="97" spans="1:10" x14ac:dyDescent="0.25">
      <c r="A97" s="153" t="s">
        <v>520</v>
      </c>
      <c r="B97" s="93" t="s">
        <v>522</v>
      </c>
      <c r="C97" s="144" t="s">
        <v>29</v>
      </c>
      <c r="D97" s="144" t="s">
        <v>29</v>
      </c>
      <c r="E97" s="333">
        <v>260</v>
      </c>
      <c r="F97" s="155" t="s">
        <v>62</v>
      </c>
      <c r="G97" s="146"/>
      <c r="H97" s="268">
        <f t="shared" si="16"/>
        <v>0</v>
      </c>
      <c r="I97" s="268">
        <v>20</v>
      </c>
      <c r="J97" s="268">
        <f t="shared" si="17"/>
        <v>0</v>
      </c>
    </row>
    <row r="98" spans="1:10" x14ac:dyDescent="0.25">
      <c r="A98" s="153" t="s">
        <v>521</v>
      </c>
      <c r="B98" s="93" t="s">
        <v>523</v>
      </c>
      <c r="C98" s="144" t="s">
        <v>29</v>
      </c>
      <c r="D98" s="144" t="s">
        <v>29</v>
      </c>
      <c r="E98" s="333">
        <v>100</v>
      </c>
      <c r="F98" s="155" t="s">
        <v>62</v>
      </c>
      <c r="G98" s="146"/>
      <c r="H98" s="268">
        <f t="shared" si="16"/>
        <v>0</v>
      </c>
      <c r="I98" s="268">
        <v>20</v>
      </c>
      <c r="J98" s="268">
        <f t="shared" si="17"/>
        <v>0</v>
      </c>
    </row>
    <row r="99" spans="1:10" x14ac:dyDescent="0.25">
      <c r="A99" s="153" t="s">
        <v>524</v>
      </c>
      <c r="B99" s="93" t="s">
        <v>525</v>
      </c>
      <c r="C99" s="144" t="s">
        <v>29</v>
      </c>
      <c r="D99" s="144" t="s">
        <v>29</v>
      </c>
      <c r="E99" s="333">
        <v>70</v>
      </c>
      <c r="F99" s="155" t="s">
        <v>62</v>
      </c>
      <c r="G99" s="146"/>
      <c r="H99" s="268">
        <f t="shared" si="16"/>
        <v>0</v>
      </c>
      <c r="I99" s="268">
        <v>20</v>
      </c>
      <c r="J99" s="268">
        <f t="shared" si="17"/>
        <v>0</v>
      </c>
    </row>
    <row r="100" spans="1:10" x14ac:dyDescent="0.25">
      <c r="A100" s="142" t="s">
        <v>99</v>
      </c>
      <c r="B100" s="93" t="s">
        <v>528</v>
      </c>
      <c r="C100" s="144" t="s">
        <v>29</v>
      </c>
      <c r="D100" s="144" t="s">
        <v>29</v>
      </c>
      <c r="E100" s="333">
        <v>20</v>
      </c>
      <c r="F100" s="155" t="s">
        <v>62</v>
      </c>
      <c r="G100" s="146"/>
      <c r="H100" s="268">
        <f t="shared" si="16"/>
        <v>0</v>
      </c>
      <c r="I100" s="268">
        <v>20</v>
      </c>
      <c r="J100" s="268">
        <f t="shared" si="17"/>
        <v>0</v>
      </c>
    </row>
    <row r="101" spans="1:10" ht="22.5" x14ac:dyDescent="0.2">
      <c r="A101" s="148" t="s">
        <v>190</v>
      </c>
      <c r="B101" s="143" t="s">
        <v>213</v>
      </c>
      <c r="C101" s="144" t="s">
        <v>29</v>
      </c>
      <c r="D101" s="144" t="s">
        <v>29</v>
      </c>
      <c r="E101" s="332">
        <v>400</v>
      </c>
      <c r="F101" s="155" t="s">
        <v>62</v>
      </c>
      <c r="G101" s="146"/>
      <c r="H101" s="268">
        <f t="shared" ref="H101" si="18">SUM(E101*G101)</f>
        <v>0</v>
      </c>
      <c r="I101" s="268">
        <v>20</v>
      </c>
      <c r="J101" s="268">
        <f t="shared" si="17"/>
        <v>0</v>
      </c>
    </row>
    <row r="102" spans="1:10" x14ac:dyDescent="0.2">
      <c r="A102" s="148" t="s">
        <v>530</v>
      </c>
      <c r="B102" s="143" t="s">
        <v>531</v>
      </c>
      <c r="C102" s="144" t="s">
        <v>29</v>
      </c>
      <c r="D102" s="144" t="s">
        <v>29</v>
      </c>
      <c r="E102" s="332">
        <v>10</v>
      </c>
      <c r="F102" s="155" t="s">
        <v>62</v>
      </c>
      <c r="G102" s="146"/>
      <c r="H102" s="268">
        <f t="shared" ref="H102" si="19">SUM(E102*G102)</f>
        <v>0</v>
      </c>
      <c r="I102" s="268">
        <v>20</v>
      </c>
      <c r="J102" s="268">
        <f t="shared" si="17"/>
        <v>0</v>
      </c>
    </row>
    <row r="103" spans="1:10" x14ac:dyDescent="0.2">
      <c r="A103" s="148" t="s">
        <v>527</v>
      </c>
      <c r="B103" s="143" t="s">
        <v>529</v>
      </c>
      <c r="C103" s="144" t="s">
        <v>29</v>
      </c>
      <c r="D103" s="144" t="s">
        <v>29</v>
      </c>
      <c r="E103" s="332">
        <v>70</v>
      </c>
      <c r="F103" s="155" t="s">
        <v>62</v>
      </c>
      <c r="G103" s="146"/>
      <c r="H103" s="268">
        <f t="shared" ref="H103:H158" si="20">SUM(E103*G103)</f>
        <v>0</v>
      </c>
      <c r="I103" s="268">
        <v>20</v>
      </c>
      <c r="J103" s="268">
        <f t="shared" si="17"/>
        <v>0</v>
      </c>
    </row>
    <row r="104" spans="1:10" x14ac:dyDescent="0.2">
      <c r="A104" s="148" t="s">
        <v>639</v>
      </c>
      <c r="B104" s="143" t="s">
        <v>531</v>
      </c>
      <c r="C104" s="144" t="s">
        <v>29</v>
      </c>
      <c r="D104" s="144" t="s">
        <v>29</v>
      </c>
      <c r="E104" s="332">
        <v>40</v>
      </c>
      <c r="F104" s="155" t="s">
        <v>62</v>
      </c>
      <c r="G104" s="146"/>
      <c r="H104" s="268">
        <f t="shared" si="20"/>
        <v>0</v>
      </c>
      <c r="I104" s="268">
        <v>20</v>
      </c>
      <c r="J104" s="268">
        <f t="shared" si="17"/>
        <v>0</v>
      </c>
    </row>
    <row r="105" spans="1:10" x14ac:dyDescent="0.2">
      <c r="A105" s="148" t="s">
        <v>532</v>
      </c>
      <c r="B105" s="143" t="s">
        <v>640</v>
      </c>
      <c r="C105" s="144" t="s">
        <v>29</v>
      </c>
      <c r="D105" s="144" t="s">
        <v>29</v>
      </c>
      <c r="E105" s="332">
        <v>20</v>
      </c>
      <c r="F105" s="155" t="s">
        <v>62</v>
      </c>
      <c r="G105" s="146"/>
      <c r="H105" s="268">
        <f t="shared" si="20"/>
        <v>0</v>
      </c>
      <c r="I105" s="268">
        <v>20</v>
      </c>
      <c r="J105" s="268">
        <f t="shared" si="17"/>
        <v>0</v>
      </c>
    </row>
    <row r="106" spans="1:10" x14ac:dyDescent="0.2">
      <c r="A106" s="148" t="s">
        <v>533</v>
      </c>
      <c r="B106" s="143" t="s">
        <v>534</v>
      </c>
      <c r="C106" s="144" t="s">
        <v>29</v>
      </c>
      <c r="D106" s="144" t="s">
        <v>29</v>
      </c>
      <c r="E106" s="332">
        <v>6</v>
      </c>
      <c r="F106" s="155" t="s">
        <v>62</v>
      </c>
      <c r="G106" s="146"/>
      <c r="H106" s="268">
        <f t="shared" si="20"/>
        <v>0</v>
      </c>
      <c r="I106" s="268">
        <v>20</v>
      </c>
      <c r="J106" s="268">
        <f t="shared" si="17"/>
        <v>0</v>
      </c>
    </row>
    <row r="107" spans="1:10" x14ac:dyDescent="0.2">
      <c r="A107" s="148" t="s">
        <v>535</v>
      </c>
      <c r="B107" s="143" t="s">
        <v>537</v>
      </c>
      <c r="C107" s="144" t="s">
        <v>29</v>
      </c>
      <c r="D107" s="144" t="s">
        <v>29</v>
      </c>
      <c r="E107" s="332">
        <v>130</v>
      </c>
      <c r="F107" s="155" t="s">
        <v>62</v>
      </c>
      <c r="G107" s="146"/>
      <c r="H107" s="268">
        <f t="shared" si="20"/>
        <v>0</v>
      </c>
      <c r="I107" s="268">
        <v>20</v>
      </c>
      <c r="J107" s="268">
        <f t="shared" si="17"/>
        <v>0</v>
      </c>
    </row>
    <row r="108" spans="1:10" x14ac:dyDescent="0.2">
      <c r="A108" s="148" t="s">
        <v>536</v>
      </c>
      <c r="B108" s="143" t="s">
        <v>538</v>
      </c>
      <c r="C108" s="144" t="s">
        <v>29</v>
      </c>
      <c r="D108" s="144" t="s">
        <v>29</v>
      </c>
      <c r="E108" s="332">
        <v>150</v>
      </c>
      <c r="F108" s="155" t="s">
        <v>62</v>
      </c>
      <c r="G108" s="146"/>
      <c r="H108" s="268">
        <f t="shared" si="20"/>
        <v>0</v>
      </c>
      <c r="I108" s="268">
        <v>20</v>
      </c>
      <c r="J108" s="268">
        <f t="shared" si="17"/>
        <v>0</v>
      </c>
    </row>
    <row r="109" spans="1:10" x14ac:dyDescent="0.2">
      <c r="A109" s="148" t="s">
        <v>539</v>
      </c>
      <c r="B109" s="143" t="s">
        <v>540</v>
      </c>
      <c r="C109" s="144" t="s">
        <v>29</v>
      </c>
      <c r="D109" s="144" t="s">
        <v>29</v>
      </c>
      <c r="E109" s="332">
        <v>1000</v>
      </c>
      <c r="F109" s="155" t="s">
        <v>62</v>
      </c>
      <c r="G109" s="146"/>
      <c r="H109" s="268">
        <f t="shared" si="20"/>
        <v>0</v>
      </c>
      <c r="I109" s="268">
        <v>20</v>
      </c>
      <c r="J109" s="268">
        <f t="shared" si="17"/>
        <v>0</v>
      </c>
    </row>
    <row r="110" spans="1:10" x14ac:dyDescent="0.2">
      <c r="A110" s="148" t="s">
        <v>541</v>
      </c>
      <c r="B110" s="143" t="s">
        <v>534</v>
      </c>
      <c r="C110" s="144" t="s">
        <v>29</v>
      </c>
      <c r="D110" s="144" t="s">
        <v>29</v>
      </c>
      <c r="E110" s="332">
        <v>30</v>
      </c>
      <c r="F110" s="155" t="s">
        <v>62</v>
      </c>
      <c r="G110" s="146"/>
      <c r="H110" s="268">
        <f t="shared" si="20"/>
        <v>0</v>
      </c>
      <c r="I110" s="268">
        <v>20</v>
      </c>
      <c r="J110" s="268">
        <f t="shared" si="17"/>
        <v>0</v>
      </c>
    </row>
    <row r="111" spans="1:10" x14ac:dyDescent="0.2">
      <c r="A111" s="148" t="s">
        <v>647</v>
      </c>
      <c r="B111" s="143" t="s">
        <v>534</v>
      </c>
      <c r="C111" s="144" t="s">
        <v>29</v>
      </c>
      <c r="D111" s="144" t="s">
        <v>29</v>
      </c>
      <c r="E111" s="332">
        <v>30</v>
      </c>
      <c r="F111" s="155" t="s">
        <v>62</v>
      </c>
      <c r="G111" s="146"/>
      <c r="H111" s="268">
        <f t="shared" si="20"/>
        <v>0</v>
      </c>
      <c r="I111" s="268">
        <v>20</v>
      </c>
      <c r="J111" s="268">
        <f t="shared" si="17"/>
        <v>0</v>
      </c>
    </row>
    <row r="112" spans="1:10" x14ac:dyDescent="0.2">
      <c r="A112" s="148" t="s">
        <v>645</v>
      </c>
      <c r="B112" s="143" t="s">
        <v>534</v>
      </c>
      <c r="C112" s="144" t="s">
        <v>29</v>
      </c>
      <c r="D112" s="144" t="s">
        <v>29</v>
      </c>
      <c r="E112" s="332">
        <v>30</v>
      </c>
      <c r="F112" s="155" t="s">
        <v>62</v>
      </c>
      <c r="G112" s="146"/>
      <c r="H112" s="268">
        <f t="shared" si="20"/>
        <v>0</v>
      </c>
      <c r="I112" s="268">
        <v>20</v>
      </c>
      <c r="J112" s="268">
        <f t="shared" si="17"/>
        <v>0</v>
      </c>
    </row>
    <row r="113" spans="1:10" x14ac:dyDescent="0.2">
      <c r="A113" s="148" t="s">
        <v>646</v>
      </c>
      <c r="B113" s="143" t="s">
        <v>534</v>
      </c>
      <c r="C113" s="144" t="s">
        <v>29</v>
      </c>
      <c r="D113" s="144" t="s">
        <v>29</v>
      </c>
      <c r="E113" s="332">
        <v>30</v>
      </c>
      <c r="F113" s="155" t="s">
        <v>62</v>
      </c>
      <c r="G113" s="146"/>
      <c r="H113" s="268">
        <f t="shared" si="20"/>
        <v>0</v>
      </c>
      <c r="I113" s="268">
        <v>20</v>
      </c>
      <c r="J113" s="268">
        <f t="shared" si="17"/>
        <v>0</v>
      </c>
    </row>
    <row r="114" spans="1:10" x14ac:dyDescent="0.2">
      <c r="A114" s="148" t="s">
        <v>648</v>
      </c>
      <c r="B114" s="143" t="s">
        <v>534</v>
      </c>
      <c r="C114" s="144" t="s">
        <v>29</v>
      </c>
      <c r="D114" s="144" t="s">
        <v>29</v>
      </c>
      <c r="E114" s="332">
        <v>30</v>
      </c>
      <c r="F114" s="155" t="s">
        <v>62</v>
      </c>
      <c r="G114" s="146"/>
      <c r="H114" s="268">
        <f t="shared" si="20"/>
        <v>0</v>
      </c>
      <c r="I114" s="268">
        <v>20</v>
      </c>
      <c r="J114" s="268">
        <f t="shared" si="17"/>
        <v>0</v>
      </c>
    </row>
    <row r="115" spans="1:10" x14ac:dyDescent="0.2">
      <c r="A115" s="148" t="s">
        <v>526</v>
      </c>
      <c r="B115" s="143" t="s">
        <v>81</v>
      </c>
      <c r="C115" s="144" t="s">
        <v>29</v>
      </c>
      <c r="D115" s="144" t="s">
        <v>29</v>
      </c>
      <c r="E115" s="332">
        <v>30</v>
      </c>
      <c r="F115" s="155" t="s">
        <v>62</v>
      </c>
      <c r="G115" s="146"/>
      <c r="H115" s="268">
        <f t="shared" si="20"/>
        <v>0</v>
      </c>
      <c r="I115" s="268">
        <v>20</v>
      </c>
      <c r="J115" s="268">
        <f t="shared" si="17"/>
        <v>0</v>
      </c>
    </row>
    <row r="116" spans="1:10" ht="33.75" x14ac:dyDescent="0.2">
      <c r="A116" s="142" t="s">
        <v>82</v>
      </c>
      <c r="B116" s="143" t="s">
        <v>324</v>
      </c>
      <c r="C116" s="144" t="s">
        <v>29</v>
      </c>
      <c r="D116" s="144" t="s">
        <v>29</v>
      </c>
      <c r="E116" s="332">
        <v>100</v>
      </c>
      <c r="F116" s="156" t="s">
        <v>62</v>
      </c>
      <c r="G116" s="146"/>
      <c r="H116" s="268">
        <f t="shared" si="20"/>
        <v>0</v>
      </c>
      <c r="I116" s="268">
        <v>20</v>
      </c>
      <c r="J116" s="268">
        <f>SUM(E116*G116+H116/100*I116)</f>
        <v>0</v>
      </c>
    </row>
    <row r="117" spans="1:10" x14ac:dyDescent="0.2">
      <c r="A117" s="148" t="s">
        <v>83</v>
      </c>
      <c r="B117" s="143" t="s">
        <v>84</v>
      </c>
      <c r="C117" s="144" t="s">
        <v>29</v>
      </c>
      <c r="D117" s="144" t="s">
        <v>29</v>
      </c>
      <c r="E117" s="332">
        <v>160</v>
      </c>
      <c r="F117" s="151" t="s">
        <v>62</v>
      </c>
      <c r="G117" s="146"/>
      <c r="H117" s="268">
        <f>SUM(E117*G117)</f>
        <v>0</v>
      </c>
      <c r="I117" s="268">
        <v>20</v>
      </c>
      <c r="J117" s="268">
        <f>SUM(E117*G117+H117/100*I117)</f>
        <v>0</v>
      </c>
    </row>
    <row r="118" spans="1:10" ht="44.25" customHeight="1" x14ac:dyDescent="0.25">
      <c r="A118" s="142" t="s">
        <v>101</v>
      </c>
      <c r="B118" s="93" t="s">
        <v>102</v>
      </c>
      <c r="C118" s="144" t="s">
        <v>29</v>
      </c>
      <c r="D118" s="144" t="s">
        <v>29</v>
      </c>
      <c r="E118" s="334">
        <v>2400</v>
      </c>
      <c r="F118" s="92" t="s">
        <v>48</v>
      </c>
      <c r="G118" s="146"/>
      <c r="H118" s="268">
        <f>SUM(E118*G118)</f>
        <v>0</v>
      </c>
      <c r="I118" s="268">
        <v>20</v>
      </c>
      <c r="J118" s="268">
        <f>SUM(E118*G118+H118/100*I118)</f>
        <v>0</v>
      </c>
    </row>
    <row r="119" spans="1:10" x14ac:dyDescent="0.2">
      <c r="A119" s="148" t="s">
        <v>160</v>
      </c>
      <c r="B119" s="143" t="s">
        <v>161</v>
      </c>
      <c r="C119" s="144" t="s">
        <v>29</v>
      </c>
      <c r="D119" s="144" t="s">
        <v>29</v>
      </c>
      <c r="E119" s="332">
        <v>1400</v>
      </c>
      <c r="F119" s="150" t="s">
        <v>5</v>
      </c>
      <c r="G119" s="146"/>
      <c r="H119" s="268">
        <f t="shared" ref="H119:H122" si="21">SUM(E119*G119)</f>
        <v>0</v>
      </c>
      <c r="I119" s="268">
        <v>20</v>
      </c>
      <c r="J119" s="268">
        <f>SUM(E119*G119+H119/100*I119)</f>
        <v>0</v>
      </c>
    </row>
    <row r="120" spans="1:10" x14ac:dyDescent="0.2">
      <c r="A120" s="148" t="s">
        <v>162</v>
      </c>
      <c r="B120" s="143" t="s">
        <v>163</v>
      </c>
      <c r="C120" s="144" t="s">
        <v>29</v>
      </c>
      <c r="D120" s="144" t="s">
        <v>29</v>
      </c>
      <c r="E120" s="332">
        <v>200</v>
      </c>
      <c r="F120" s="150" t="s">
        <v>5</v>
      </c>
      <c r="G120" s="146"/>
      <c r="H120" s="268">
        <f t="shared" si="21"/>
        <v>0</v>
      </c>
      <c r="I120" s="268">
        <v>20</v>
      </c>
      <c r="J120" s="268">
        <f t="shared" ref="J120:J122" si="22">SUM(E120*G120+H120/100*I120)</f>
        <v>0</v>
      </c>
    </row>
    <row r="121" spans="1:10" ht="22.5" x14ac:dyDescent="0.25">
      <c r="A121" s="148" t="s">
        <v>164</v>
      </c>
      <c r="B121" s="93" t="s">
        <v>165</v>
      </c>
      <c r="C121" s="144" t="s">
        <v>29</v>
      </c>
      <c r="D121" s="144" t="s">
        <v>29</v>
      </c>
      <c r="E121" s="332">
        <v>400</v>
      </c>
      <c r="F121" s="150" t="s">
        <v>62</v>
      </c>
      <c r="G121" s="146"/>
      <c r="H121" s="268">
        <f t="shared" si="21"/>
        <v>0</v>
      </c>
      <c r="I121" s="268">
        <v>20</v>
      </c>
      <c r="J121" s="268">
        <f t="shared" si="22"/>
        <v>0</v>
      </c>
    </row>
    <row r="122" spans="1:10" x14ac:dyDescent="0.2">
      <c r="A122" s="148" t="s">
        <v>166</v>
      </c>
      <c r="B122" s="143" t="s">
        <v>167</v>
      </c>
      <c r="C122" s="144" t="s">
        <v>29</v>
      </c>
      <c r="D122" s="144" t="s">
        <v>29</v>
      </c>
      <c r="E122" s="332">
        <v>30</v>
      </c>
      <c r="F122" s="150" t="s">
        <v>62</v>
      </c>
      <c r="G122" s="146"/>
      <c r="H122" s="268">
        <f t="shared" si="21"/>
        <v>0</v>
      </c>
      <c r="I122" s="268">
        <v>20</v>
      </c>
      <c r="J122" s="268">
        <f t="shared" si="22"/>
        <v>0</v>
      </c>
    </row>
    <row r="123" spans="1:10" ht="22.5" x14ac:dyDescent="0.2">
      <c r="A123" s="148" t="s">
        <v>177</v>
      </c>
      <c r="B123" s="143" t="s">
        <v>178</v>
      </c>
      <c r="C123" s="144" t="s">
        <v>29</v>
      </c>
      <c r="D123" s="144" t="s">
        <v>29</v>
      </c>
      <c r="E123" s="332">
        <v>2000</v>
      </c>
      <c r="F123" s="151" t="s">
        <v>5</v>
      </c>
      <c r="G123" s="146"/>
      <c r="H123" s="268">
        <f>SUM(E123*G123)</f>
        <v>0</v>
      </c>
      <c r="I123" s="268">
        <v>20</v>
      </c>
      <c r="J123" s="268">
        <f>SUM(E123*G123+H123/100*I123)</f>
        <v>0</v>
      </c>
    </row>
    <row r="124" spans="1:10" ht="22.5" x14ac:dyDescent="0.2">
      <c r="A124" s="148" t="s">
        <v>85</v>
      </c>
      <c r="B124" s="143" t="s">
        <v>178</v>
      </c>
      <c r="C124" s="144" t="s">
        <v>29</v>
      </c>
      <c r="D124" s="144" t="s">
        <v>29</v>
      </c>
      <c r="E124" s="332">
        <v>50</v>
      </c>
      <c r="F124" s="151" t="s">
        <v>5</v>
      </c>
      <c r="G124" s="146"/>
      <c r="H124" s="268">
        <f t="shared" ref="H124:H129" si="23">SUM(E124*G124)</f>
        <v>0</v>
      </c>
      <c r="I124" s="268">
        <v>20</v>
      </c>
      <c r="J124" s="268">
        <f t="shared" ref="J124:J129" si="24">SUM(E124*G124+H124/100*I124)</f>
        <v>0</v>
      </c>
    </row>
    <row r="125" spans="1:10" ht="22.5" x14ac:dyDescent="0.2">
      <c r="A125" s="148" t="s">
        <v>86</v>
      </c>
      <c r="B125" s="143" t="s">
        <v>178</v>
      </c>
      <c r="C125" s="144" t="s">
        <v>29</v>
      </c>
      <c r="D125" s="144" t="s">
        <v>29</v>
      </c>
      <c r="E125" s="332">
        <v>2000</v>
      </c>
      <c r="F125" s="151" t="s">
        <v>5</v>
      </c>
      <c r="G125" s="146"/>
      <c r="H125" s="268">
        <f t="shared" si="23"/>
        <v>0</v>
      </c>
      <c r="I125" s="268">
        <v>20</v>
      </c>
      <c r="J125" s="268">
        <f t="shared" si="24"/>
        <v>0</v>
      </c>
    </row>
    <row r="126" spans="1:10" x14ac:dyDescent="0.2">
      <c r="A126" s="142" t="s">
        <v>87</v>
      </c>
      <c r="B126" s="143" t="s">
        <v>179</v>
      </c>
      <c r="C126" s="144" t="s">
        <v>29</v>
      </c>
      <c r="D126" s="144" t="s">
        <v>29</v>
      </c>
      <c r="E126" s="332">
        <v>700</v>
      </c>
      <c r="F126" s="150" t="s">
        <v>5</v>
      </c>
      <c r="G126" s="146"/>
      <c r="H126" s="268">
        <f t="shared" si="23"/>
        <v>0</v>
      </c>
      <c r="I126" s="268">
        <v>20</v>
      </c>
      <c r="J126" s="268">
        <f t="shared" si="24"/>
        <v>0</v>
      </c>
    </row>
    <row r="127" spans="1:10" x14ac:dyDescent="0.2">
      <c r="A127" s="142" t="s">
        <v>180</v>
      </c>
      <c r="B127" s="157" t="s">
        <v>181</v>
      </c>
      <c r="C127" s="144" t="s">
        <v>29</v>
      </c>
      <c r="D127" s="144" t="s">
        <v>29</v>
      </c>
      <c r="E127" s="332">
        <v>1200</v>
      </c>
      <c r="F127" s="150" t="s">
        <v>5</v>
      </c>
      <c r="G127" s="146"/>
      <c r="H127" s="268">
        <f t="shared" si="23"/>
        <v>0</v>
      </c>
      <c r="I127" s="268">
        <v>20</v>
      </c>
      <c r="J127" s="268">
        <f t="shared" si="24"/>
        <v>0</v>
      </c>
    </row>
    <row r="128" spans="1:10" hidden="1" x14ac:dyDescent="0.2">
      <c r="A128" s="142" t="s">
        <v>180</v>
      </c>
      <c r="B128" s="157" t="s">
        <v>181</v>
      </c>
      <c r="C128" s="144" t="s">
        <v>29</v>
      </c>
      <c r="D128" s="144" t="s">
        <v>29</v>
      </c>
      <c r="E128" s="332"/>
      <c r="F128" s="151" t="s">
        <v>5</v>
      </c>
      <c r="G128" s="146"/>
      <c r="H128" s="268">
        <f t="shared" si="23"/>
        <v>0</v>
      </c>
      <c r="I128" s="268">
        <v>20</v>
      </c>
      <c r="J128" s="268">
        <f t="shared" si="24"/>
        <v>0</v>
      </c>
    </row>
    <row r="129" spans="1:10" x14ac:dyDescent="0.2">
      <c r="A129" s="142" t="s">
        <v>49</v>
      </c>
      <c r="B129" s="143" t="s">
        <v>182</v>
      </c>
      <c r="C129" s="144" t="s">
        <v>29</v>
      </c>
      <c r="D129" s="144" t="s">
        <v>29</v>
      </c>
      <c r="E129" s="332">
        <v>120</v>
      </c>
      <c r="F129" s="151" t="s">
        <v>5</v>
      </c>
      <c r="G129" s="146"/>
      <c r="H129" s="268">
        <f t="shared" si="23"/>
        <v>0</v>
      </c>
      <c r="I129" s="268">
        <v>20</v>
      </c>
      <c r="J129" s="268">
        <f t="shared" si="24"/>
        <v>0</v>
      </c>
    </row>
    <row r="130" spans="1:10" hidden="1" x14ac:dyDescent="0.25">
      <c r="A130" s="391" t="s">
        <v>88</v>
      </c>
      <c r="B130" s="392" t="s">
        <v>89</v>
      </c>
      <c r="C130" s="392" t="s">
        <v>29</v>
      </c>
      <c r="D130" s="392" t="s">
        <v>29</v>
      </c>
      <c r="E130" s="392"/>
      <c r="F130" s="392"/>
      <c r="G130" s="392" t="s">
        <v>29</v>
      </c>
      <c r="H130" s="392" t="e">
        <f t="shared" si="20"/>
        <v>#VALUE!</v>
      </c>
      <c r="I130" s="392" t="s">
        <v>29</v>
      </c>
      <c r="J130" s="392" t="e">
        <f t="shared" ref="J130" si="25">SUM(G130*H130+H130/100*I130)</f>
        <v>#VALUE!</v>
      </c>
    </row>
    <row r="131" spans="1:10" ht="33.75" hidden="1" x14ac:dyDescent="0.2">
      <c r="A131" s="148" t="s">
        <v>174</v>
      </c>
      <c r="B131" s="143" t="s">
        <v>688</v>
      </c>
      <c r="C131" s="144" t="s">
        <v>29</v>
      </c>
      <c r="D131" s="144" t="s">
        <v>29</v>
      </c>
      <c r="E131" s="158"/>
      <c r="F131" s="150" t="s">
        <v>5</v>
      </c>
      <c r="G131" s="146" t="s">
        <v>29</v>
      </c>
      <c r="H131" s="147" t="e">
        <f>SUM(E131*G131)</f>
        <v>#VALUE!</v>
      </c>
      <c r="I131" s="146" t="s">
        <v>29</v>
      </c>
      <c r="J131" s="147" t="e">
        <f>SUM(G131*H131+H131/100*I131)</f>
        <v>#VALUE!</v>
      </c>
    </row>
    <row r="132" spans="1:10" ht="33.75" hidden="1" x14ac:dyDescent="0.25">
      <c r="A132" s="148" t="s">
        <v>175</v>
      </c>
      <c r="B132" s="93" t="s">
        <v>176</v>
      </c>
      <c r="C132" s="144" t="s">
        <v>29</v>
      </c>
      <c r="D132" s="144" t="s">
        <v>29</v>
      </c>
      <c r="E132" s="158"/>
      <c r="F132" s="150" t="s">
        <v>5</v>
      </c>
      <c r="G132" s="146" t="s">
        <v>29</v>
      </c>
      <c r="H132" s="147" t="e">
        <f>SUM(E132*G132)</f>
        <v>#VALUE!</v>
      </c>
      <c r="I132" s="146" t="s">
        <v>29</v>
      </c>
      <c r="J132" s="147" t="e">
        <f>SUM(G132*H132+H132/100*I132)</f>
        <v>#VALUE!</v>
      </c>
    </row>
    <row r="133" spans="1:10" hidden="1" x14ac:dyDescent="0.2">
      <c r="A133" s="148" t="s">
        <v>184</v>
      </c>
      <c r="B133" s="143" t="s">
        <v>227</v>
      </c>
      <c r="C133" s="144" t="s">
        <v>29</v>
      </c>
      <c r="D133" s="144" t="s">
        <v>29</v>
      </c>
      <c r="E133" s="158">
        <v>60</v>
      </c>
      <c r="F133" s="151" t="s">
        <v>5</v>
      </c>
      <c r="G133" s="146" t="s">
        <v>29</v>
      </c>
      <c r="H133" s="147" t="e">
        <f t="shared" ref="H133:H136" si="26">SUM(E133*G133)</f>
        <v>#VALUE!</v>
      </c>
      <c r="I133" s="146" t="s">
        <v>29</v>
      </c>
      <c r="J133" s="147" t="e">
        <f t="shared" ref="J133:J136" si="27">SUM(G133*H133+H133/100*I133)</f>
        <v>#VALUE!</v>
      </c>
    </row>
    <row r="134" spans="1:10" hidden="1" x14ac:dyDescent="0.2">
      <c r="A134" s="148" t="s">
        <v>185</v>
      </c>
      <c r="B134" s="143" t="s">
        <v>161</v>
      </c>
      <c r="C134" s="144" t="s">
        <v>29</v>
      </c>
      <c r="D134" s="144" t="s">
        <v>29</v>
      </c>
      <c r="E134" s="158">
        <v>60</v>
      </c>
      <c r="F134" s="150" t="s">
        <v>5</v>
      </c>
      <c r="G134" s="146" t="s">
        <v>29</v>
      </c>
      <c r="H134" s="147" t="e">
        <f t="shared" si="26"/>
        <v>#VALUE!</v>
      </c>
      <c r="I134" s="146" t="s">
        <v>29</v>
      </c>
      <c r="J134" s="147" t="e">
        <f t="shared" si="27"/>
        <v>#VALUE!</v>
      </c>
    </row>
    <row r="135" spans="1:10" hidden="1" x14ac:dyDescent="0.2">
      <c r="A135" s="148" t="s">
        <v>229</v>
      </c>
      <c r="B135" s="143" t="s">
        <v>228</v>
      </c>
      <c r="C135" s="144" t="s">
        <v>29</v>
      </c>
      <c r="D135" s="144" t="s">
        <v>29</v>
      </c>
      <c r="E135" s="158">
        <v>200</v>
      </c>
      <c r="F135" s="150" t="s">
        <v>62</v>
      </c>
      <c r="G135" s="146" t="s">
        <v>29</v>
      </c>
      <c r="H135" s="147" t="e">
        <f t="shared" ref="H135" si="28">SUM(E135*G135)</f>
        <v>#VALUE!</v>
      </c>
      <c r="I135" s="146" t="s">
        <v>29</v>
      </c>
      <c r="J135" s="147" t="e">
        <f t="shared" ref="J135" si="29">SUM(G135*H135+H135/100*I135)</f>
        <v>#VALUE!</v>
      </c>
    </row>
    <row r="136" spans="1:10" hidden="1" x14ac:dyDescent="0.2">
      <c r="A136" s="148" t="s">
        <v>185</v>
      </c>
      <c r="B136" s="143" t="s">
        <v>228</v>
      </c>
      <c r="C136" s="144" t="s">
        <v>29</v>
      </c>
      <c r="D136" s="144" t="s">
        <v>29</v>
      </c>
      <c r="E136" s="158">
        <v>200</v>
      </c>
      <c r="F136" s="150" t="s">
        <v>62</v>
      </c>
      <c r="G136" s="146" t="s">
        <v>29</v>
      </c>
      <c r="H136" s="147" t="e">
        <f t="shared" si="26"/>
        <v>#VALUE!</v>
      </c>
      <c r="I136" s="146" t="s">
        <v>29</v>
      </c>
      <c r="J136" s="147" t="e">
        <f t="shared" si="27"/>
        <v>#VALUE!</v>
      </c>
    </row>
    <row r="137" spans="1:10" x14ac:dyDescent="0.2">
      <c r="A137" s="159" t="s">
        <v>396</v>
      </c>
      <c r="B137" s="160" t="s">
        <v>397</v>
      </c>
      <c r="C137" s="144" t="s">
        <v>29</v>
      </c>
      <c r="D137" s="144" t="s">
        <v>29</v>
      </c>
      <c r="E137" s="328">
        <v>80</v>
      </c>
      <c r="F137" s="150" t="s">
        <v>62</v>
      </c>
      <c r="G137" s="161"/>
      <c r="H137" s="298">
        <f>SUM(E137*G137)</f>
        <v>0</v>
      </c>
      <c r="I137" s="298">
        <v>20</v>
      </c>
      <c r="J137" s="298">
        <f>SUM(E137*G137+H137/100*I137)</f>
        <v>0</v>
      </c>
    </row>
    <row r="138" spans="1:10" x14ac:dyDescent="0.2">
      <c r="A138" s="159" t="s">
        <v>638</v>
      </c>
      <c r="B138" s="160"/>
      <c r="C138" s="144" t="s">
        <v>29</v>
      </c>
      <c r="D138" s="144" t="s">
        <v>29</v>
      </c>
      <c r="E138" s="328">
        <v>30</v>
      </c>
      <c r="F138" s="150" t="s">
        <v>62</v>
      </c>
      <c r="G138" s="161"/>
      <c r="H138" s="298">
        <f>SUM(E138*G138)</f>
        <v>0</v>
      </c>
      <c r="I138" s="298">
        <v>20</v>
      </c>
      <c r="J138" s="298">
        <f>SUM(E138*G138+H138/100*I138)</f>
        <v>0</v>
      </c>
    </row>
    <row r="139" spans="1:10" ht="56.25" x14ac:dyDescent="0.2">
      <c r="A139" s="148" t="s">
        <v>90</v>
      </c>
      <c r="B139" s="143" t="s">
        <v>91</v>
      </c>
      <c r="C139" s="144" t="s">
        <v>29</v>
      </c>
      <c r="D139" s="144" t="s">
        <v>29</v>
      </c>
      <c r="E139" s="332">
        <v>10</v>
      </c>
      <c r="F139" s="151" t="s">
        <v>62</v>
      </c>
      <c r="G139" s="146"/>
      <c r="H139" s="268">
        <f t="shared" si="20"/>
        <v>0</v>
      </c>
      <c r="I139" s="268">
        <v>20</v>
      </c>
      <c r="J139" s="268">
        <f>SUM(E139*G139+H139/100*I139)</f>
        <v>0</v>
      </c>
    </row>
    <row r="140" spans="1:10" x14ac:dyDescent="0.2">
      <c r="A140" s="159" t="s">
        <v>398</v>
      </c>
      <c r="B140" s="160" t="s">
        <v>399</v>
      </c>
      <c r="C140" s="144" t="s">
        <v>29</v>
      </c>
      <c r="D140" s="144" t="s">
        <v>29</v>
      </c>
      <c r="E140" s="335">
        <v>200</v>
      </c>
      <c r="F140" s="162" t="s">
        <v>62</v>
      </c>
      <c r="G140" s="146"/>
      <c r="H140" s="268">
        <f t="shared" si="20"/>
        <v>0</v>
      </c>
      <c r="I140" s="268">
        <v>20</v>
      </c>
      <c r="J140" s="268">
        <f t="shared" ref="J140" si="30">SUM(E140*G140+H140/100*I140)</f>
        <v>0</v>
      </c>
    </row>
    <row r="141" spans="1:10" x14ac:dyDescent="0.2">
      <c r="A141" s="159" t="s">
        <v>230</v>
      </c>
      <c r="B141" s="160" t="s">
        <v>231</v>
      </c>
      <c r="C141" s="144" t="s">
        <v>29</v>
      </c>
      <c r="D141" s="144" t="s">
        <v>29</v>
      </c>
      <c r="E141" s="328">
        <v>500</v>
      </c>
      <c r="F141" s="163" t="s">
        <v>62</v>
      </c>
      <c r="G141" s="146"/>
      <c r="H141" s="268">
        <f t="shared" si="20"/>
        <v>0</v>
      </c>
      <c r="I141" s="268">
        <v>20</v>
      </c>
      <c r="J141" s="268">
        <f>SUM(E141*G141+H141/100*I141)</f>
        <v>0</v>
      </c>
    </row>
    <row r="142" spans="1:10" x14ac:dyDescent="0.2">
      <c r="A142" s="159" t="s">
        <v>400</v>
      </c>
      <c r="B142" s="160" t="s">
        <v>401</v>
      </c>
      <c r="C142" s="144" t="s">
        <v>29</v>
      </c>
      <c r="D142" s="144" t="s">
        <v>29</v>
      </c>
      <c r="E142" s="328">
        <v>1000</v>
      </c>
      <c r="F142" s="163" t="s">
        <v>62</v>
      </c>
      <c r="G142" s="146"/>
      <c r="H142" s="268">
        <f t="shared" si="20"/>
        <v>0</v>
      </c>
      <c r="I142" s="268">
        <v>20</v>
      </c>
      <c r="J142" s="268">
        <f>SUM(E142*G142+H142/100*I142)</f>
        <v>0</v>
      </c>
    </row>
    <row r="143" spans="1:10" x14ac:dyDescent="0.2">
      <c r="A143" s="159" t="s">
        <v>402</v>
      </c>
      <c r="B143" s="160" t="s">
        <v>403</v>
      </c>
      <c r="C143" s="144" t="s">
        <v>29</v>
      </c>
      <c r="D143" s="144" t="s">
        <v>29</v>
      </c>
      <c r="E143" s="328">
        <v>500</v>
      </c>
      <c r="F143" s="163" t="s">
        <v>62</v>
      </c>
      <c r="G143" s="161"/>
      <c r="H143" s="298">
        <f t="shared" si="20"/>
        <v>0</v>
      </c>
      <c r="I143" s="268">
        <v>20</v>
      </c>
      <c r="J143" s="268">
        <f>SUM(E143*G143+H143/100*I143)</f>
        <v>0</v>
      </c>
    </row>
    <row r="144" spans="1:10" ht="45" x14ac:dyDescent="0.2">
      <c r="A144" s="148" t="s">
        <v>92</v>
      </c>
      <c r="B144" s="143" t="s">
        <v>492</v>
      </c>
      <c r="C144" s="144" t="s">
        <v>29</v>
      </c>
      <c r="D144" s="144" t="s">
        <v>29</v>
      </c>
      <c r="E144" s="332">
        <v>100</v>
      </c>
      <c r="F144" s="151" t="s">
        <v>62</v>
      </c>
      <c r="G144" s="146"/>
      <c r="H144" s="268">
        <f t="shared" si="20"/>
        <v>0</v>
      </c>
      <c r="I144" s="268">
        <v>20</v>
      </c>
      <c r="J144" s="268">
        <f>SUM(E144*G144+H144/100*I144)</f>
        <v>0</v>
      </c>
    </row>
    <row r="145" spans="1:10" ht="33.75" x14ac:dyDescent="0.2">
      <c r="A145" s="148" t="s">
        <v>493</v>
      </c>
      <c r="B145" s="143" t="s">
        <v>494</v>
      </c>
      <c r="C145" s="144" t="s">
        <v>29</v>
      </c>
      <c r="D145" s="144" t="s">
        <v>29</v>
      </c>
      <c r="E145" s="332">
        <v>180</v>
      </c>
      <c r="F145" s="151" t="s">
        <v>62</v>
      </c>
      <c r="G145" s="146"/>
      <c r="H145" s="268">
        <f t="shared" si="20"/>
        <v>0</v>
      </c>
      <c r="I145" s="268">
        <v>20</v>
      </c>
      <c r="J145" s="268">
        <f t="shared" ref="J145:J158" si="31">SUM(E145*G145+H145/100*I145)</f>
        <v>0</v>
      </c>
    </row>
    <row r="146" spans="1:10" x14ac:dyDescent="0.2">
      <c r="A146" s="148" t="s">
        <v>495</v>
      </c>
      <c r="B146" s="143" t="s">
        <v>497</v>
      </c>
      <c r="C146" s="144" t="s">
        <v>29</v>
      </c>
      <c r="D146" s="144" t="s">
        <v>29</v>
      </c>
      <c r="E146" s="332">
        <v>100</v>
      </c>
      <c r="F146" s="151" t="s">
        <v>62</v>
      </c>
      <c r="G146" s="146"/>
      <c r="H146" s="268">
        <f t="shared" si="20"/>
        <v>0</v>
      </c>
      <c r="I146" s="268">
        <v>20</v>
      </c>
      <c r="J146" s="268">
        <f t="shared" si="31"/>
        <v>0</v>
      </c>
    </row>
    <row r="147" spans="1:10" x14ac:dyDescent="0.2">
      <c r="A147" s="148" t="s">
        <v>496</v>
      </c>
      <c r="B147" s="143" t="s">
        <v>498</v>
      </c>
      <c r="C147" s="144" t="s">
        <v>29</v>
      </c>
      <c r="D147" s="144" t="s">
        <v>29</v>
      </c>
      <c r="E147" s="332">
        <v>240</v>
      </c>
      <c r="F147" s="151" t="s">
        <v>62</v>
      </c>
      <c r="G147" s="146"/>
      <c r="H147" s="268">
        <f t="shared" si="20"/>
        <v>0</v>
      </c>
      <c r="I147" s="268">
        <v>20</v>
      </c>
      <c r="J147" s="268">
        <f t="shared" si="31"/>
        <v>0</v>
      </c>
    </row>
    <row r="148" spans="1:10" ht="44.25" customHeight="1" x14ac:dyDescent="0.2">
      <c r="A148" s="148" t="s">
        <v>501</v>
      </c>
      <c r="B148" s="143" t="s">
        <v>502</v>
      </c>
      <c r="C148" s="144" t="s">
        <v>29</v>
      </c>
      <c r="D148" s="144" t="s">
        <v>29</v>
      </c>
      <c r="E148" s="334">
        <v>160</v>
      </c>
      <c r="F148" s="151" t="s">
        <v>62</v>
      </c>
      <c r="G148" s="146"/>
      <c r="H148" s="268">
        <f t="shared" si="20"/>
        <v>0</v>
      </c>
      <c r="I148" s="268">
        <v>20</v>
      </c>
      <c r="J148" s="268">
        <f t="shared" si="31"/>
        <v>0</v>
      </c>
    </row>
    <row r="149" spans="1:10" ht="33.75" x14ac:dyDescent="0.2">
      <c r="A149" s="148" t="s">
        <v>499</v>
      </c>
      <c r="B149" s="143" t="s">
        <v>232</v>
      </c>
      <c r="C149" s="144" t="s">
        <v>29</v>
      </c>
      <c r="D149" s="144" t="s">
        <v>29</v>
      </c>
      <c r="E149" s="332">
        <v>350</v>
      </c>
      <c r="F149" s="151" t="s">
        <v>62</v>
      </c>
      <c r="G149" s="146"/>
      <c r="H149" s="268">
        <f t="shared" si="20"/>
        <v>0</v>
      </c>
      <c r="I149" s="268">
        <v>20</v>
      </c>
      <c r="J149" s="268">
        <f t="shared" si="31"/>
        <v>0</v>
      </c>
    </row>
    <row r="150" spans="1:10" ht="33.75" x14ac:dyDescent="0.2">
      <c r="A150" s="148" t="s">
        <v>93</v>
      </c>
      <c r="B150" s="143" t="s">
        <v>94</v>
      </c>
      <c r="C150" s="144" t="s">
        <v>29</v>
      </c>
      <c r="D150" s="144" t="s">
        <v>29</v>
      </c>
      <c r="E150" s="332">
        <v>100</v>
      </c>
      <c r="F150" s="151" t="s">
        <v>62</v>
      </c>
      <c r="G150" s="146"/>
      <c r="H150" s="268">
        <f t="shared" si="20"/>
        <v>0</v>
      </c>
      <c r="I150" s="268">
        <v>20</v>
      </c>
      <c r="J150" s="268">
        <f t="shared" si="31"/>
        <v>0</v>
      </c>
    </row>
    <row r="151" spans="1:10" ht="33.75" x14ac:dyDescent="0.2">
      <c r="A151" s="148" t="s">
        <v>95</v>
      </c>
      <c r="B151" s="143" t="s">
        <v>500</v>
      </c>
      <c r="C151" s="144" t="s">
        <v>29</v>
      </c>
      <c r="D151" s="144" t="s">
        <v>29</v>
      </c>
      <c r="E151" s="332">
        <v>40</v>
      </c>
      <c r="F151" s="151" t="s">
        <v>62</v>
      </c>
      <c r="G151" s="146"/>
      <c r="H151" s="268">
        <f t="shared" si="20"/>
        <v>0</v>
      </c>
      <c r="I151" s="268">
        <v>20</v>
      </c>
      <c r="J151" s="268">
        <f t="shared" si="31"/>
        <v>0</v>
      </c>
    </row>
    <row r="152" spans="1:10" ht="33.75" x14ac:dyDescent="0.2">
      <c r="A152" s="148" t="s">
        <v>97</v>
      </c>
      <c r="B152" s="143" t="s">
        <v>233</v>
      </c>
      <c r="C152" s="144" t="s">
        <v>29</v>
      </c>
      <c r="D152" s="144" t="s">
        <v>29</v>
      </c>
      <c r="E152" s="332">
        <v>500</v>
      </c>
      <c r="F152" s="151" t="s">
        <v>62</v>
      </c>
      <c r="G152" s="146"/>
      <c r="H152" s="268">
        <f t="shared" si="20"/>
        <v>0</v>
      </c>
      <c r="I152" s="268">
        <v>20</v>
      </c>
      <c r="J152" s="268">
        <f t="shared" si="31"/>
        <v>0</v>
      </c>
    </row>
    <row r="153" spans="1:10" ht="33.75" x14ac:dyDescent="0.2">
      <c r="A153" s="148" t="s">
        <v>507</v>
      </c>
      <c r="B153" s="143" t="s">
        <v>508</v>
      </c>
      <c r="C153" s="144" t="s">
        <v>29</v>
      </c>
      <c r="D153" s="144" t="s">
        <v>29</v>
      </c>
      <c r="E153" s="332">
        <v>260</v>
      </c>
      <c r="F153" s="151" t="s">
        <v>62</v>
      </c>
      <c r="G153" s="146"/>
      <c r="H153" s="268">
        <f t="shared" si="20"/>
        <v>0</v>
      </c>
      <c r="I153" s="268">
        <v>20</v>
      </c>
      <c r="J153" s="268">
        <f t="shared" si="31"/>
        <v>0</v>
      </c>
    </row>
    <row r="154" spans="1:10" ht="33.75" x14ac:dyDescent="0.2">
      <c r="A154" s="148" t="s">
        <v>506</v>
      </c>
      <c r="B154" s="143" t="s">
        <v>509</v>
      </c>
      <c r="C154" s="144" t="s">
        <v>29</v>
      </c>
      <c r="D154" s="144" t="s">
        <v>29</v>
      </c>
      <c r="E154" s="332">
        <v>100</v>
      </c>
      <c r="F154" s="151" t="s">
        <v>62</v>
      </c>
      <c r="G154" s="146"/>
      <c r="H154" s="268">
        <f t="shared" si="20"/>
        <v>0</v>
      </c>
      <c r="I154" s="268">
        <v>20</v>
      </c>
      <c r="J154" s="268">
        <f t="shared" si="31"/>
        <v>0</v>
      </c>
    </row>
    <row r="155" spans="1:10" x14ac:dyDescent="0.2">
      <c r="A155" s="148" t="s">
        <v>96</v>
      </c>
      <c r="B155" s="143" t="s">
        <v>504</v>
      </c>
      <c r="C155" s="144" t="s">
        <v>29</v>
      </c>
      <c r="D155" s="144" t="s">
        <v>29</v>
      </c>
      <c r="E155" s="332">
        <v>240</v>
      </c>
      <c r="F155" s="151" t="s">
        <v>62</v>
      </c>
      <c r="G155" s="146"/>
      <c r="H155" s="268">
        <f t="shared" si="20"/>
        <v>0</v>
      </c>
      <c r="I155" s="268">
        <v>20</v>
      </c>
      <c r="J155" s="268">
        <f t="shared" si="31"/>
        <v>0</v>
      </c>
    </row>
    <row r="156" spans="1:10" x14ac:dyDescent="0.2">
      <c r="A156" s="148" t="s">
        <v>96</v>
      </c>
      <c r="B156" s="143" t="s">
        <v>505</v>
      </c>
      <c r="C156" s="144" t="s">
        <v>29</v>
      </c>
      <c r="D156" s="144" t="s">
        <v>29</v>
      </c>
      <c r="E156" s="332">
        <v>120</v>
      </c>
      <c r="F156" s="151" t="s">
        <v>62</v>
      </c>
      <c r="G156" s="146"/>
      <c r="H156" s="268">
        <f t="shared" si="20"/>
        <v>0</v>
      </c>
      <c r="I156" s="268">
        <v>20</v>
      </c>
      <c r="J156" s="268">
        <f t="shared" si="31"/>
        <v>0</v>
      </c>
    </row>
    <row r="157" spans="1:10" x14ac:dyDescent="0.2">
      <c r="A157" s="148" t="s">
        <v>542</v>
      </c>
      <c r="B157" s="143" t="s">
        <v>543</v>
      </c>
      <c r="C157" s="144" t="s">
        <v>29</v>
      </c>
      <c r="D157" s="144" t="s">
        <v>29</v>
      </c>
      <c r="E157" s="332">
        <v>250</v>
      </c>
      <c r="F157" s="151" t="s">
        <v>62</v>
      </c>
      <c r="G157" s="146"/>
      <c r="H157" s="268">
        <f t="shared" si="20"/>
        <v>0</v>
      </c>
      <c r="I157" s="268">
        <v>20</v>
      </c>
      <c r="J157" s="268">
        <f t="shared" si="31"/>
        <v>0</v>
      </c>
    </row>
    <row r="158" spans="1:10" ht="44.25" customHeight="1" x14ac:dyDescent="0.25">
      <c r="A158" s="142" t="s">
        <v>96</v>
      </c>
      <c r="B158" s="93" t="s">
        <v>503</v>
      </c>
      <c r="C158" s="144" t="s">
        <v>29</v>
      </c>
      <c r="D158" s="144" t="s">
        <v>29</v>
      </c>
      <c r="E158" s="334">
        <v>200</v>
      </c>
      <c r="F158" s="151" t="s">
        <v>62</v>
      </c>
      <c r="G158" s="146"/>
      <c r="H158" s="268">
        <f t="shared" si="20"/>
        <v>0</v>
      </c>
      <c r="I158" s="268">
        <v>20</v>
      </c>
      <c r="J158" s="268">
        <f t="shared" si="31"/>
        <v>0</v>
      </c>
    </row>
    <row r="159" spans="1:10" x14ac:dyDescent="0.25">
      <c r="A159" s="142" t="s">
        <v>512</v>
      </c>
      <c r="B159" s="93" t="s">
        <v>513</v>
      </c>
      <c r="C159" s="144" t="s">
        <v>29</v>
      </c>
      <c r="D159" s="144" t="s">
        <v>29</v>
      </c>
      <c r="E159" s="334">
        <v>200</v>
      </c>
      <c r="F159" s="164" t="s">
        <v>62</v>
      </c>
      <c r="G159" s="146"/>
      <c r="H159" s="268">
        <f>SUM(E159*G159)</f>
        <v>0</v>
      </c>
      <c r="I159" s="268">
        <v>20</v>
      </c>
      <c r="J159" s="268">
        <f>SUM(E159*G159+H159/100*I159)</f>
        <v>0</v>
      </c>
    </row>
    <row r="160" spans="1:10" x14ac:dyDescent="0.25">
      <c r="A160" s="142" t="s">
        <v>512</v>
      </c>
      <c r="B160" s="93" t="s">
        <v>514</v>
      </c>
      <c r="C160" s="144" t="s">
        <v>29</v>
      </c>
      <c r="D160" s="144" t="s">
        <v>29</v>
      </c>
      <c r="E160" s="334">
        <v>30</v>
      </c>
      <c r="F160" s="164" t="s">
        <v>62</v>
      </c>
      <c r="G160" s="146"/>
      <c r="H160" s="268">
        <f t="shared" ref="H160:H170" si="32">SUM(E160*G160)</f>
        <v>0</v>
      </c>
      <c r="I160" s="268">
        <v>20</v>
      </c>
      <c r="J160" s="268">
        <f>SUM(E160*G160+H160/100*I160)</f>
        <v>0</v>
      </c>
    </row>
    <row r="161" spans="1:10" s="97" customFormat="1" ht="18.75" customHeight="1" x14ac:dyDescent="0.25">
      <c r="A161" s="165" t="s">
        <v>571</v>
      </c>
      <c r="B161" s="166"/>
      <c r="C161" s="144" t="s">
        <v>29</v>
      </c>
      <c r="D161" s="144" t="s">
        <v>29</v>
      </c>
      <c r="E161" s="336">
        <v>450</v>
      </c>
      <c r="F161" s="164" t="s">
        <v>62</v>
      </c>
      <c r="G161" s="146"/>
      <c r="H161" s="268">
        <f t="shared" si="32"/>
        <v>0</v>
      </c>
      <c r="I161" s="268">
        <v>20</v>
      </c>
      <c r="J161" s="268">
        <f t="shared" ref="J161:J170" si="33">SUM(E161*G161+H161/100*I161)</f>
        <v>0</v>
      </c>
    </row>
    <row r="162" spans="1:10" s="97" customFormat="1" ht="20.25" customHeight="1" x14ac:dyDescent="0.25">
      <c r="A162" s="165" t="s">
        <v>572</v>
      </c>
      <c r="B162" s="166"/>
      <c r="C162" s="144" t="s">
        <v>29</v>
      </c>
      <c r="D162" s="144" t="s">
        <v>29</v>
      </c>
      <c r="E162" s="336">
        <v>300</v>
      </c>
      <c r="F162" s="164" t="s">
        <v>62</v>
      </c>
      <c r="G162" s="146"/>
      <c r="H162" s="268">
        <f t="shared" si="32"/>
        <v>0</v>
      </c>
      <c r="I162" s="268">
        <v>20</v>
      </c>
      <c r="J162" s="268">
        <f t="shared" si="33"/>
        <v>0</v>
      </c>
    </row>
    <row r="163" spans="1:10" s="97" customFormat="1" ht="15" customHeight="1" x14ac:dyDescent="0.25">
      <c r="A163" s="165" t="s">
        <v>573</v>
      </c>
      <c r="B163" s="166"/>
      <c r="C163" s="144" t="s">
        <v>29</v>
      </c>
      <c r="D163" s="144" t="s">
        <v>29</v>
      </c>
      <c r="E163" s="336">
        <v>450</v>
      </c>
      <c r="F163" s="164" t="s">
        <v>62</v>
      </c>
      <c r="G163" s="146"/>
      <c r="H163" s="268">
        <f t="shared" si="32"/>
        <v>0</v>
      </c>
      <c r="I163" s="268">
        <v>20</v>
      </c>
      <c r="J163" s="268">
        <f t="shared" si="33"/>
        <v>0</v>
      </c>
    </row>
    <row r="164" spans="1:10" s="97" customFormat="1" ht="13.5" customHeight="1" x14ac:dyDescent="0.25">
      <c r="A164" s="165" t="s">
        <v>574</v>
      </c>
      <c r="B164" s="166"/>
      <c r="C164" s="144" t="s">
        <v>29</v>
      </c>
      <c r="D164" s="144" t="s">
        <v>29</v>
      </c>
      <c r="E164" s="336">
        <v>300</v>
      </c>
      <c r="F164" s="164" t="s">
        <v>62</v>
      </c>
      <c r="G164" s="146"/>
      <c r="H164" s="268">
        <f t="shared" si="32"/>
        <v>0</v>
      </c>
      <c r="I164" s="268">
        <v>20</v>
      </c>
      <c r="J164" s="268">
        <f t="shared" si="33"/>
        <v>0</v>
      </c>
    </row>
    <row r="165" spans="1:10" ht="15" customHeight="1" x14ac:dyDescent="0.25">
      <c r="A165" s="165" t="s">
        <v>575</v>
      </c>
      <c r="B165" s="166"/>
      <c r="C165" s="144" t="s">
        <v>29</v>
      </c>
      <c r="D165" s="144" t="s">
        <v>29</v>
      </c>
      <c r="E165" s="336">
        <v>450</v>
      </c>
      <c r="F165" s="164" t="s">
        <v>62</v>
      </c>
      <c r="G165" s="146"/>
      <c r="H165" s="268">
        <f t="shared" si="32"/>
        <v>0</v>
      </c>
      <c r="I165" s="268">
        <v>20</v>
      </c>
      <c r="J165" s="268">
        <f t="shared" si="33"/>
        <v>0</v>
      </c>
    </row>
    <row r="166" spans="1:10" ht="15" customHeight="1" x14ac:dyDescent="0.25">
      <c r="A166" s="165" t="s">
        <v>576</v>
      </c>
      <c r="B166" s="166"/>
      <c r="C166" s="144" t="s">
        <v>29</v>
      </c>
      <c r="D166" s="144" t="s">
        <v>29</v>
      </c>
      <c r="E166" s="336">
        <v>300</v>
      </c>
      <c r="F166" s="164" t="s">
        <v>62</v>
      </c>
      <c r="G166" s="146"/>
      <c r="H166" s="268">
        <f t="shared" si="32"/>
        <v>0</v>
      </c>
      <c r="I166" s="268">
        <v>20</v>
      </c>
      <c r="J166" s="268">
        <f t="shared" si="33"/>
        <v>0</v>
      </c>
    </row>
    <row r="167" spans="1:10" ht="15" customHeight="1" x14ac:dyDescent="0.25">
      <c r="A167" s="165" t="s">
        <v>577</v>
      </c>
      <c r="B167" s="166"/>
      <c r="C167" s="144" t="s">
        <v>29</v>
      </c>
      <c r="D167" s="144" t="s">
        <v>29</v>
      </c>
      <c r="E167" s="336">
        <v>1000</v>
      </c>
      <c r="F167" s="164" t="s">
        <v>62</v>
      </c>
      <c r="G167" s="146"/>
      <c r="H167" s="268">
        <f t="shared" si="32"/>
        <v>0</v>
      </c>
      <c r="I167" s="268">
        <v>20</v>
      </c>
      <c r="J167" s="268">
        <f t="shared" si="33"/>
        <v>0</v>
      </c>
    </row>
    <row r="168" spans="1:10" ht="15" customHeight="1" x14ac:dyDescent="0.25">
      <c r="A168" s="165" t="s">
        <v>578</v>
      </c>
      <c r="B168" s="166"/>
      <c r="C168" s="144" t="s">
        <v>29</v>
      </c>
      <c r="D168" s="144" t="s">
        <v>29</v>
      </c>
      <c r="E168" s="336">
        <v>450</v>
      </c>
      <c r="F168" s="164" t="s">
        <v>62</v>
      </c>
      <c r="G168" s="146"/>
      <c r="H168" s="268">
        <f t="shared" si="32"/>
        <v>0</v>
      </c>
      <c r="I168" s="268">
        <v>20</v>
      </c>
      <c r="J168" s="268">
        <f t="shared" si="33"/>
        <v>0</v>
      </c>
    </row>
    <row r="169" spans="1:10" ht="15" customHeight="1" x14ac:dyDescent="0.25">
      <c r="A169" s="165" t="s">
        <v>579</v>
      </c>
      <c r="B169" s="166"/>
      <c r="C169" s="144" t="s">
        <v>29</v>
      </c>
      <c r="D169" s="144" t="s">
        <v>29</v>
      </c>
      <c r="E169" s="336">
        <v>300</v>
      </c>
      <c r="F169" s="164" t="s">
        <v>62</v>
      </c>
      <c r="G169" s="146"/>
      <c r="H169" s="268">
        <f t="shared" si="32"/>
        <v>0</v>
      </c>
      <c r="I169" s="268">
        <v>20</v>
      </c>
      <c r="J169" s="268">
        <f t="shared" si="33"/>
        <v>0</v>
      </c>
    </row>
    <row r="170" spans="1:10" x14ac:dyDescent="0.25">
      <c r="A170" s="165" t="s">
        <v>580</v>
      </c>
      <c r="B170" s="166"/>
      <c r="C170" s="144" t="s">
        <v>29</v>
      </c>
      <c r="D170" s="144" t="s">
        <v>29</v>
      </c>
      <c r="E170" s="336">
        <v>750</v>
      </c>
      <c r="F170" s="164" t="s">
        <v>62</v>
      </c>
      <c r="G170" s="146"/>
      <c r="H170" s="268">
        <f t="shared" si="32"/>
        <v>0</v>
      </c>
      <c r="I170" s="268">
        <v>20</v>
      </c>
      <c r="J170" s="268">
        <f t="shared" si="33"/>
        <v>0</v>
      </c>
    </row>
    <row r="171" spans="1:10" ht="18.75" x14ac:dyDescent="0.25">
      <c r="A171" s="167" t="s">
        <v>252</v>
      </c>
      <c r="B171" s="120"/>
      <c r="C171" s="120"/>
      <c r="D171" s="120"/>
      <c r="E171" s="224"/>
      <c r="F171" s="120"/>
      <c r="G171" s="389" t="s">
        <v>676</v>
      </c>
      <c r="H171" s="390">
        <f>SUM(H13:H41)+SUM(H42:H50)+SUM(H51:H56)+SUM(H58:H63)+SUM(H64:H65)+SUM(H66:H72)+SUM(H73:H77)+SUM(H78:H92)+SUM(H93:H115)+SUM(H116)+SUM(H117:H118)+SUM(H119:H122)+SUM(H123:H129)+SUM(H137:H138)+SUM(H139:H140)+SUM(H141:H143)+SUM(H144:H158)+SUM(H159:H160)+SUM(H161:H170)</f>
        <v>0</v>
      </c>
      <c r="I171" s="389" t="s">
        <v>677</v>
      </c>
      <c r="J171" s="390">
        <f>SUM(J13:J41)+SUM(J42:J50)+SUM(J51:J56)+SUM(J58:J63)+SUM(J64:J65)+SUM(J66:J72)+SUM(J73:J77)+SUM(J78:J92)+SUM(J93:J115)+SUM(J116)+SUM(J117:J118)+SUM(J119:J122)+SUM(J123:J129)+SUM(J137:J138)+SUM(J139:J140)+SUM(J141:J143)+SUM(J144:J158)+SUM(J159:J160)+SUM(J161:J170)</f>
        <v>0</v>
      </c>
    </row>
    <row r="172" spans="1:10" x14ac:dyDescent="0.25">
      <c r="A172" s="168"/>
      <c r="B172" s="120"/>
      <c r="C172" s="120"/>
      <c r="D172" s="120"/>
      <c r="E172" s="224"/>
      <c r="F172" s="120"/>
      <c r="G172" s="389"/>
      <c r="H172" s="390"/>
      <c r="I172" s="389"/>
      <c r="J172" s="390"/>
    </row>
    <row r="173" spans="1:10" s="59" customFormat="1" ht="43.5" customHeight="1" x14ac:dyDescent="0.2">
      <c r="A173" s="364" t="s">
        <v>51</v>
      </c>
      <c r="B173" s="365"/>
      <c r="C173" s="365"/>
      <c r="D173" s="365"/>
      <c r="E173" s="365"/>
      <c r="F173" s="365"/>
      <c r="G173" s="365"/>
      <c r="H173" s="365"/>
      <c r="I173" s="365"/>
    </row>
    <row r="174" spans="1:10" s="59" customFormat="1" ht="44.25" customHeight="1" x14ac:dyDescent="0.2">
      <c r="A174" s="358" t="s">
        <v>52</v>
      </c>
      <c r="B174" s="359"/>
      <c r="C174" s="359"/>
      <c r="D174" s="359"/>
      <c r="E174" s="359"/>
      <c r="F174" s="359"/>
      <c r="G174" s="359"/>
      <c r="H174" s="359"/>
      <c r="I174" s="359"/>
    </row>
    <row r="175" spans="1:10" s="59" customFormat="1" ht="11.25" x14ac:dyDescent="0.2">
      <c r="A175" s="358" t="s">
        <v>53</v>
      </c>
      <c r="B175" s="359"/>
      <c r="C175" s="359"/>
      <c r="D175" s="359"/>
      <c r="E175" s="359"/>
      <c r="F175" s="359"/>
      <c r="G175" s="359"/>
      <c r="H175" s="359"/>
      <c r="I175" s="359"/>
    </row>
    <row r="176" spans="1:10" s="59" customFormat="1" ht="11.25" x14ac:dyDescent="0.2">
      <c r="A176" s="360" t="s">
        <v>54</v>
      </c>
      <c r="B176" s="361"/>
      <c r="C176" s="361"/>
      <c r="D176" s="361"/>
      <c r="E176" s="361"/>
      <c r="F176" s="361"/>
      <c r="G176" s="361"/>
      <c r="H176" s="361"/>
      <c r="I176" s="361"/>
    </row>
    <row r="177" spans="1:11" s="59" customFormat="1" ht="11.25" x14ac:dyDescent="0.2">
      <c r="A177" s="61"/>
      <c r="B177" s="60"/>
      <c r="C177" s="60"/>
      <c r="D177" s="60"/>
      <c r="E177" s="60"/>
      <c r="F177" s="60"/>
      <c r="G177" s="60"/>
      <c r="H177" s="60"/>
      <c r="I177" s="60"/>
    </row>
    <row r="178" spans="1:11" s="59" customFormat="1" ht="11.25" x14ac:dyDescent="0.2">
      <c r="A178" s="360" t="s">
        <v>55</v>
      </c>
      <c r="B178" s="361"/>
      <c r="C178" s="361"/>
      <c r="D178" s="361"/>
      <c r="E178" s="361"/>
      <c r="F178" s="361"/>
      <c r="G178" s="361"/>
      <c r="H178" s="361"/>
      <c r="I178" s="361"/>
    </row>
    <row r="179" spans="1:11" s="59" customFormat="1" ht="11.25" x14ac:dyDescent="0.2">
      <c r="A179" s="62"/>
      <c r="B179" s="46"/>
      <c r="C179" s="63"/>
      <c r="D179" s="63"/>
      <c r="E179" s="63"/>
      <c r="F179" s="63"/>
      <c r="G179" s="64"/>
      <c r="H179" s="64"/>
    </row>
    <row r="180" spans="1:11" s="59" customFormat="1" ht="11.25" x14ac:dyDescent="0.2">
      <c r="A180" s="62"/>
      <c r="B180" s="46"/>
      <c r="C180" s="63"/>
      <c r="D180" s="63"/>
      <c r="E180" s="63"/>
      <c r="F180" s="63"/>
      <c r="G180" s="64"/>
      <c r="H180" s="64"/>
    </row>
    <row r="181" spans="1:11" s="47" customFormat="1" ht="11.25" x14ac:dyDescent="0.2">
      <c r="A181" s="65"/>
    </row>
    <row r="182" spans="1:11" s="47" customFormat="1" ht="11.25" x14ac:dyDescent="0.2">
      <c r="A182" s="66"/>
      <c r="B182" s="48" t="s">
        <v>56</v>
      </c>
      <c r="C182" s="67"/>
      <c r="D182" s="67"/>
      <c r="E182" s="68"/>
      <c r="F182" s="68"/>
    </row>
    <row r="183" spans="1:11" s="47" customFormat="1" ht="11.25" x14ac:dyDescent="0.2">
      <c r="A183" s="66"/>
      <c r="B183" s="58" t="s">
        <v>57</v>
      </c>
      <c r="C183" s="67"/>
      <c r="D183" s="67"/>
      <c r="E183" s="388" t="s">
        <v>129</v>
      </c>
      <c r="F183" s="388"/>
    </row>
    <row r="184" spans="1:11" s="28" customFormat="1" x14ac:dyDescent="0.25">
      <c r="A184" s="57"/>
      <c r="B184" s="57"/>
      <c r="C184" s="57"/>
      <c r="D184" s="57"/>
      <c r="E184" s="57"/>
      <c r="F184" s="57"/>
      <c r="G184" s="57"/>
      <c r="H184" s="57"/>
      <c r="I184" s="57"/>
      <c r="J184" s="57"/>
      <c r="K184" s="57"/>
    </row>
  </sheetData>
  <sortState xmlns:xlrd2="http://schemas.microsoft.com/office/spreadsheetml/2017/richdata2" ref="A148:J175">
    <sortCondition ref="A148"/>
  </sortState>
  <mergeCells count="12">
    <mergeCell ref="A1:J3"/>
    <mergeCell ref="G171:G172"/>
    <mergeCell ref="H171:H172"/>
    <mergeCell ref="I171:I172"/>
    <mergeCell ref="J171:J172"/>
    <mergeCell ref="A130:J130"/>
    <mergeCell ref="E183:F183"/>
    <mergeCell ref="A173:I173"/>
    <mergeCell ref="A174:I174"/>
    <mergeCell ref="A175:I175"/>
    <mergeCell ref="A176:I176"/>
    <mergeCell ref="A178:I178"/>
  </mergeCells>
  <pageMargins left="0.7" right="0.7"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11</vt:i4>
      </vt:variant>
    </vt:vector>
  </HeadingPairs>
  <TitlesOfParts>
    <vt:vector size="11" baseType="lpstr">
      <vt:lpstr>1. Ovocie a zelenina</vt:lpstr>
      <vt:lpstr>2. Chlieb a pečivo</vt:lpstr>
      <vt:lpstr>3. Mlieko a mliečne výrobky</vt:lpstr>
      <vt:lpstr>4. Mrazené mäso</vt:lpstr>
      <vt:lpstr>5. Mrazené ryby</vt:lpstr>
      <vt:lpstr>Hárok1</vt:lpstr>
      <vt:lpstr>6. Mrazené polotovary</vt:lpstr>
      <vt:lpstr>7. Cestoviny</vt:lpstr>
      <vt:lpstr>8. časť Trvanlivé potraviny</vt:lpstr>
      <vt:lpstr>9. Vajcia</vt:lpstr>
      <vt:lpstr>10. Zákusky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Vašičková Jana</dc:creator>
  <cp:lastModifiedBy>Vašičková Jana</cp:lastModifiedBy>
  <cp:lastPrinted>2020-06-23T11:15:32Z</cp:lastPrinted>
  <dcterms:created xsi:type="dcterms:W3CDTF">2016-08-01T23:26:40Z</dcterms:created>
  <dcterms:modified xsi:type="dcterms:W3CDTF">2022-11-09T11:42:41Z</dcterms:modified>
</cp:coreProperties>
</file>