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cukasova_olo_sk/Documents/Pracovná plocha/servis plynových zariadení na ZEVO/"/>
    </mc:Choice>
  </mc:AlternateContent>
  <xr:revisionPtr revIDLastSave="50" documentId="8_{946858FE-9562-4F72-B44F-975FAF8FC559}" xr6:coauthVersionLast="47" xr6:coauthVersionMax="47" xr10:uidLastSave="{392B7A4D-A356-40FF-90B2-98934D00D9CA}"/>
  <bookViews>
    <workbookView xWindow="1275" yWindow="480" windowWidth="21600" windowHeight="10920" xr2:uid="{00000000-000D-0000-FFFF-FFFF00000000}"/>
  </bookViews>
  <sheets>
    <sheet name="Cenová ponuka" sheetId="4" r:id="rId1"/>
    <sheet name=" Kalkulácia A B C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3" l="1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5" i="3"/>
  <c r="C16" i="4" s="1"/>
  <c r="E11" i="3"/>
  <c r="E10" i="3"/>
  <c r="E9" i="3"/>
  <c r="E8" i="3"/>
  <c r="E7" i="3"/>
  <c r="E6" i="3"/>
  <c r="E5" i="3"/>
  <c r="E4" i="3"/>
  <c r="E41" i="3" l="1"/>
  <c r="C17" i="4" s="1"/>
  <c r="E12" i="3"/>
  <c r="C15" i="4" s="1"/>
  <c r="C19" i="4" l="1"/>
</calcChain>
</file>

<file path=xl/sharedStrings.xml><?xml version="1.0" encoding="utf-8"?>
<sst xmlns="http://schemas.openxmlformats.org/spreadsheetml/2006/main" count="77" uniqueCount="74">
  <si>
    <t xml:space="preserve">cena bez DPH </t>
  </si>
  <si>
    <t>A. PRAVIDELNÝ SERVIS</t>
  </si>
  <si>
    <t>B. NEPRAVIDELNÝ SERVIS - Oprava</t>
  </si>
  <si>
    <t>C. Náhradné diely k plynovým horákom</t>
  </si>
  <si>
    <t xml:space="preserve">Celková cena za celý predmet zákazky </t>
  </si>
  <si>
    <t xml:space="preserve">Uchádzač vypĺňa len zelené políčka </t>
  </si>
  <si>
    <t xml:space="preserve">KALKULÁCIA CENY </t>
  </si>
  <si>
    <t>A. PRAVIDELNÝ SERVIS - Paušálne náklady</t>
  </si>
  <si>
    <t>Frekvencia úkonov</t>
  </si>
  <si>
    <t>Počet úkonov (hodín)                  za 24 mesiacov</t>
  </si>
  <si>
    <t>Cena za 1 úkon (hodinu)
EUR bez DPH</t>
  </si>
  <si>
    <t>CENA CELKOM EUR bez DPH za 36 mesiacov</t>
  </si>
  <si>
    <t>Preventívne prehliadky plynových zariadení – rozvody plynu, regulačné stanice, plynové horáky</t>
  </si>
  <si>
    <t>12 x ročne</t>
  </si>
  <si>
    <t>Servis a údržba rozvodov plynu</t>
  </si>
  <si>
    <t>2 x ročne</t>
  </si>
  <si>
    <t>Servis a údržba plynových horákov 5 ks</t>
  </si>
  <si>
    <t>8 x ročne</t>
  </si>
  <si>
    <t>Servis a údržba hlavnej regulačnej stanice</t>
  </si>
  <si>
    <t>Servis a údržba podružnej regulačnej stanice</t>
  </si>
  <si>
    <t>4 x ročne</t>
  </si>
  <si>
    <t>Servis kotlov ohrevu plynu RSVTL 4 ks</t>
  </si>
  <si>
    <t>1 x ročne</t>
  </si>
  <si>
    <t>Asistencia pri odstavovaní  K1 a K2 na horáky</t>
  </si>
  <si>
    <t>64 hodín/rok</t>
  </si>
  <si>
    <t>Asistencia pri nábehu kotlov K1 a K2 na horáky</t>
  </si>
  <si>
    <t>96 hodín/rok</t>
  </si>
  <si>
    <t>∑ A CELKOM - PRAVIDELNÝ  SERVIS</t>
  </si>
  <si>
    <t xml:space="preserve"> B. NEPRAVIDELNÝ SERVIS - Oprava</t>
  </si>
  <si>
    <t xml:space="preserve">Max počet hod. opráv za rok </t>
  </si>
  <si>
    <t xml:space="preserve">Počet hod. opráv za 24 mesiacov </t>
  </si>
  <si>
    <t>Cena za 1 hod. opravy 
EUR bez DPH</t>
  </si>
  <si>
    <t xml:space="preserve"> ∑ B CELKOM - NEPRAVIDELNÝ SERVIS</t>
  </si>
  <si>
    <t>300 hodín</t>
  </si>
  <si>
    <t xml:space="preserve">Max počet  ks  za 24 mesiacov </t>
  </si>
  <si>
    <t>CENA ZA 1 KS 
EUR bez DPH</t>
  </si>
  <si>
    <t xml:space="preserve">Cena CELKOM EUR bez DPH za 36 mesiacov </t>
  </si>
  <si>
    <t>Regulátor tlaku plynu HON300 - 25/1-K1A/0/0/0-11/1S3</t>
  </si>
  <si>
    <t>Horák  zapaľovací ZDA 0-36M</t>
  </si>
  <si>
    <t>Strážca planeňa Durag D-LX100UL-G1/M2/0000/PP2</t>
  </si>
  <si>
    <t xml:space="preserve"> </t>
  </si>
  <si>
    <t xml:space="preserve">Válec  magnet. Bezpiestový LINTRA, vnút. vedenie </t>
  </si>
  <si>
    <t>Ventil solenoidný AR009320, typ4-EVSA 25NH-4.02.32</t>
  </si>
  <si>
    <t xml:space="preserve">Ventil solenoidný AR015066, typ4-EVSA 5NH-4.02.32 </t>
  </si>
  <si>
    <t>Pohon vzduch.klapky plyn. Horáka (Burner flap drive)</t>
  </si>
  <si>
    <t xml:space="preserve">Automatika Lamtec 664F0010  </t>
  </si>
  <si>
    <t xml:space="preserve">Guľové ventily na vzduchové piesty hradítka </t>
  </si>
  <si>
    <t>Nemrznúca zmes Alycol Termo, 2x10L</t>
  </si>
  <si>
    <t xml:space="preserve">Magnetický dvojčinný valec PRA/802050/M/500 </t>
  </si>
  <si>
    <t>Sada na repasiu pre magnetický dvojčinný valec PRA/802050/M/500</t>
  </si>
  <si>
    <t>Stop ventil G1/4-G1/4</t>
  </si>
  <si>
    <t>Uhlová otočná rýchlospojka so škrtením 8mm</t>
  </si>
  <si>
    <t>Šróbenie priame 6 mm - M5</t>
  </si>
  <si>
    <t>Plynové cievky pre DUMAG Brenner GG 1000 KE – GU</t>
  </si>
  <si>
    <t>Filtračná vložka pre vstupný filter plynového potrubia pre DUMAG Brenner GG 1000 KE – GU</t>
  </si>
  <si>
    <t>Snímač plameňa zapaľovacieho horáku ZDA 0-36M</t>
  </si>
  <si>
    <t>Horákový prietokomer TERZ 91, Q=25 - 400m3/h, DN 80</t>
  </si>
  <si>
    <t>Prevodník KFU8-FSSP-1.D - množstvo plynu</t>
  </si>
  <si>
    <t>Magnetický spínač pneu. valca M/50/LSU/5V</t>
  </si>
  <si>
    <t>Snímač plameňa Siemens QRA 55 C27</t>
  </si>
  <si>
    <t xml:space="preserve">Náhradné diely /dodatočná potreba/ </t>
  </si>
  <si>
    <t xml:space="preserve">∑ C CELKOM - NÁHRADNÉ DIELY </t>
  </si>
  <si>
    <t xml:space="preserve">Platiteľ DPH:        ÁNO                  NIE  </t>
  </si>
  <si>
    <t xml:space="preserve">*  Cena zahŕňa všetky súvisiace náklady s predmetom zákazky vrátane nádkadov na dopravu, ubytovania a podobne v súlade s výzvou na predkladanie ponúk a jej prílohami, všetky ceny a výpočty sa zaokrúhľujú na dve desatinné miesta. 
1.	Bezvýhradne súhlasím s podmienkami uvedenými vo výzve na predkladanie ponúk, vrátane zmluvných podmienok  a zaväzujem sa ich dodržiavať v celom rozsahu.
2.	Predložením tejto ponuky zároveň čestne vyhlasujem, že spĺňam všetky podmienky účasti stanovené vo  Výzvy na predkladanie ponúk a  že údaje v ponuke sú úplne a pravdivé.
3.	Predložením tejto ponuky zároveň čestne vyhlasujem, že údaje uvedené v ORSR sú  úplne, pravdivé a správne. </t>
  </si>
  <si>
    <t xml:space="preserve">.....................................................................................
Meno a priezvisko osoby oprávnenej konať za uchádzača 
(podpis osoby oprávnenej konať za uchádzača) </t>
  </si>
  <si>
    <t>Cenová ponuka - Návrh na plnenie kritérií</t>
  </si>
  <si>
    <t xml:space="preserve">Meno uchádzača/Názov spoločnosti: </t>
  </si>
  <si>
    <t>Sídlo:</t>
  </si>
  <si>
    <t xml:space="preserve">IČO:   </t>
  </si>
  <si>
    <t>DIČ:.</t>
  </si>
  <si>
    <t xml:space="preserve">Zastúpená: </t>
  </si>
  <si>
    <t xml:space="preserve">Kontaktná osoba: </t>
  </si>
  <si>
    <t xml:space="preserve">e-mail: </t>
  </si>
  <si>
    <t>tel. číslo: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</si>
</sst>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3">
    <xf numFmtId="0" fontId="0" fillId="0" borderId="0" xfId="0"/>
    <xf numFmtId="0" fontId="1" fillId="3" borderId="8" xfId="0" applyFont="1" applyFill="1" applyBorder="1" applyAlignment="1">
      <alignment wrapText="1"/>
    </xf>
    <xf numFmtId="0" fontId="1" fillId="3" borderId="4" xfId="0" applyFont="1" applyFill="1" applyBorder="1" applyAlignment="1">
      <alignment horizontal="center" vertical="center"/>
    </xf>
    <xf numFmtId="0" fontId="1" fillId="3" borderId="7" xfId="0" applyFont="1" applyFill="1" applyBorder="1"/>
    <xf numFmtId="0" fontId="1" fillId="3" borderId="1" xfId="0" applyFont="1" applyFill="1" applyBorder="1" applyAlignment="1">
      <alignment horizontal="center"/>
    </xf>
    <xf numFmtId="0" fontId="2" fillId="3" borderId="7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20" xfId="0" applyNumberFormat="1" applyFont="1" applyFill="1" applyBorder="1" applyAlignment="1">
      <alignment horizontal="center" vertical="center" wrapText="1"/>
    </xf>
    <xf numFmtId="0" fontId="2" fillId="0" borderId="8" xfId="0" applyFont="1" applyBorder="1"/>
    <xf numFmtId="0" fontId="4" fillId="3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9" xfId="0" applyNumberFormat="1" applyFont="1" applyBorder="1" applyAlignment="1">
      <alignment horizontal="center" vertical="center"/>
    </xf>
    <xf numFmtId="0" fontId="2" fillId="0" borderId="7" xfId="0" applyFont="1" applyBorder="1"/>
    <xf numFmtId="0" fontId="4" fillId="3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wrapText="1"/>
    </xf>
    <xf numFmtId="0" fontId="4" fillId="3" borderId="1" xfId="0" applyFont="1" applyFill="1" applyBorder="1" applyAlignment="1">
      <alignment horizontal="center" vertical="center"/>
    </xf>
    <xf numFmtId="0" fontId="2" fillId="3" borderId="13" xfId="0" applyFont="1" applyFill="1" applyBorder="1"/>
    <xf numFmtId="0" fontId="4" fillId="3" borderId="2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/>
    <xf numFmtId="0" fontId="2" fillId="0" borderId="13" xfId="0" applyFont="1" applyBorder="1"/>
    <xf numFmtId="164" fontId="2" fillId="0" borderId="23" xfId="0" applyNumberFormat="1" applyFont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8" fillId="0" borderId="0" xfId="0" applyFont="1"/>
    <xf numFmtId="0" fontId="6" fillId="0" borderId="0" xfId="0" applyFont="1"/>
    <xf numFmtId="164" fontId="2" fillId="3" borderId="9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164" fontId="3" fillId="2" borderId="21" xfId="0" applyNumberFormat="1" applyFont="1" applyFill="1" applyBorder="1" applyAlignment="1">
      <alignment horizontal="center" vertical="center"/>
    </xf>
    <xf numFmtId="0" fontId="0" fillId="0" borderId="26" xfId="0" applyBorder="1"/>
    <xf numFmtId="0" fontId="0" fillId="0" borderId="27" xfId="0" applyBorder="1"/>
    <xf numFmtId="0" fontId="0" fillId="0" borderId="7" xfId="0" applyBorder="1" applyAlignment="1">
      <alignment vertical="center" wrapText="1"/>
    </xf>
    <xf numFmtId="0" fontId="0" fillId="0" borderId="24" xfId="0" applyBorder="1" applyAlignment="1">
      <alignment horizontal="left" vertical="center"/>
    </xf>
    <xf numFmtId="0" fontId="10" fillId="0" borderId="25" xfId="0" applyFont="1" applyBorder="1" applyAlignment="1">
      <alignment wrapText="1"/>
    </xf>
    <xf numFmtId="0" fontId="10" fillId="0" borderId="28" xfId="0" applyFont="1" applyBorder="1"/>
    <xf numFmtId="0" fontId="0" fillId="5" borderId="0" xfId="0" applyFill="1"/>
    <xf numFmtId="0" fontId="2" fillId="5" borderId="4" xfId="0" applyFont="1" applyFill="1" applyBorder="1" applyAlignment="1">
      <alignment vertic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19" xfId="0" applyFont="1" applyFill="1" applyBorder="1" applyAlignment="1">
      <alignment vertical="center"/>
    </xf>
    <xf numFmtId="0" fontId="2" fillId="5" borderId="4" xfId="0" applyFont="1" applyFill="1" applyBorder="1"/>
    <xf numFmtId="0" fontId="9" fillId="6" borderId="10" xfId="0" applyFont="1" applyFill="1" applyBorder="1" applyAlignment="1">
      <alignment vertical="center"/>
    </xf>
    <xf numFmtId="0" fontId="3" fillId="6" borderId="16" xfId="0" applyFont="1" applyFill="1" applyBorder="1" applyAlignment="1">
      <alignment vertical="center"/>
    </xf>
    <xf numFmtId="0" fontId="7" fillId="6" borderId="10" xfId="0" applyFont="1" applyFill="1" applyBorder="1" applyAlignment="1">
      <alignment vertical="center"/>
    </xf>
    <xf numFmtId="0" fontId="0" fillId="0" borderId="0" xfId="0" applyAlignment="1">
      <alignment horizontal="left" wrapText="1"/>
    </xf>
    <xf numFmtId="0" fontId="0" fillId="4" borderId="29" xfId="0" applyFill="1" applyBorder="1" applyAlignment="1">
      <alignment horizontal="center"/>
    </xf>
    <xf numFmtId="0" fontId="0" fillId="4" borderId="30" xfId="0" applyFill="1" applyBorder="1" applyAlignment="1">
      <alignment horizontal="center"/>
    </xf>
    <xf numFmtId="0" fontId="0" fillId="0" borderId="26" xfId="0" applyBorder="1" applyAlignment="1">
      <alignment horizontal="left" wrapText="1"/>
    </xf>
    <xf numFmtId="0" fontId="0" fillId="0" borderId="31" xfId="0" applyBorder="1" applyAlignment="1">
      <alignment horizontal="left" wrapText="1"/>
    </xf>
    <xf numFmtId="0" fontId="0" fillId="0" borderId="27" xfId="0" applyBorder="1" applyAlignment="1">
      <alignment horizontal="left" wrapText="1"/>
    </xf>
    <xf numFmtId="0" fontId="0" fillId="0" borderId="3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0" fillId="0" borderId="33" xfId="0" applyBorder="1" applyAlignment="1">
      <alignment horizontal="left" wrapText="1"/>
    </xf>
    <xf numFmtId="0" fontId="0" fillId="0" borderId="28" xfId="0" applyBorder="1" applyAlignment="1">
      <alignment horizontal="left" wrapText="1"/>
    </xf>
    <xf numFmtId="0" fontId="0" fillId="5" borderId="34" xfId="0" applyFill="1" applyBorder="1" applyAlignment="1">
      <alignment horizontal="center" wrapText="1"/>
    </xf>
    <xf numFmtId="0" fontId="0" fillId="5" borderId="0" xfId="0" applyFill="1" applyAlignment="1">
      <alignment horizontal="center" wrapText="1"/>
    </xf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vertical="center"/>
    </xf>
    <xf numFmtId="0" fontId="13" fillId="0" borderId="0" xfId="0" applyFont="1" applyBorder="1"/>
    <xf numFmtId="0" fontId="0" fillId="0" borderId="0" xfId="0" applyBorder="1"/>
    <xf numFmtId="0" fontId="11" fillId="0" borderId="0" xfId="0" applyFont="1" applyBorder="1"/>
    <xf numFmtId="0" fontId="0" fillId="0" borderId="0" xfId="0" applyBorder="1" applyAlignment="1">
      <alignment horizontal="left" wrapText="1"/>
    </xf>
    <xf numFmtId="0" fontId="2" fillId="0" borderId="0" xfId="0" applyFont="1" applyBorder="1" applyAlignment="1">
      <alignment vertical="center"/>
    </xf>
    <xf numFmtId="0" fontId="0" fillId="5" borderId="35" xfId="0" applyFill="1" applyBorder="1"/>
    <xf numFmtId="0" fontId="3" fillId="2" borderId="25" xfId="0" applyFont="1" applyFill="1" applyBorder="1" applyAlignment="1">
      <alignment horizontal="left"/>
    </xf>
    <xf numFmtId="0" fontId="3" fillId="2" borderId="33" xfId="0" applyFont="1" applyFill="1" applyBorder="1" applyAlignment="1">
      <alignment horizontal="left"/>
    </xf>
    <xf numFmtId="0" fontId="3" fillId="2" borderId="28" xfId="0" applyFont="1" applyFill="1" applyBorder="1" applyAlignment="1">
      <alignment horizontal="left"/>
    </xf>
    <xf numFmtId="0" fontId="2" fillId="0" borderId="1" xfId="0" applyFont="1" applyBorder="1"/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45"/>
  <sheetViews>
    <sheetView tabSelected="1" workbookViewId="0">
      <selection activeCell="E23" sqref="E23"/>
    </sheetView>
  </sheetViews>
  <sheetFormatPr defaultRowHeight="15" x14ac:dyDescent="0.25"/>
  <cols>
    <col min="1" max="1" width="9.140625" style="74"/>
    <col min="2" max="2" width="46.5703125" customWidth="1"/>
    <col min="3" max="3" width="17.85546875" customWidth="1"/>
  </cols>
  <sheetData>
    <row r="2" spans="1:3" ht="21" x14ac:dyDescent="0.35">
      <c r="A2" s="70" t="s">
        <v>65</v>
      </c>
      <c r="B2" s="71"/>
      <c r="C2" s="71"/>
    </row>
    <row r="3" spans="1:3" ht="18.75" x14ac:dyDescent="0.3">
      <c r="A3" s="73"/>
    </row>
    <row r="4" spans="1:3" ht="18.75" x14ac:dyDescent="0.3">
      <c r="A4" s="73"/>
    </row>
    <row r="5" spans="1:3" x14ac:dyDescent="0.25">
      <c r="A5" s="77"/>
      <c r="B5" s="72" t="s">
        <v>66</v>
      </c>
      <c r="C5" s="78"/>
    </row>
    <row r="6" spans="1:3" x14ac:dyDescent="0.25">
      <c r="A6" s="77"/>
      <c r="B6" s="72" t="s">
        <v>67</v>
      </c>
      <c r="C6" s="78"/>
    </row>
    <row r="7" spans="1:3" x14ac:dyDescent="0.25">
      <c r="A7" s="77"/>
      <c r="B7" s="72" t="s">
        <v>68</v>
      </c>
      <c r="C7" s="78"/>
    </row>
    <row r="8" spans="1:3" x14ac:dyDescent="0.25">
      <c r="A8" s="77"/>
      <c r="B8" s="72" t="s">
        <v>69</v>
      </c>
      <c r="C8" s="78"/>
    </row>
    <row r="9" spans="1:3" x14ac:dyDescent="0.25">
      <c r="A9" s="77"/>
      <c r="B9" s="72" t="s">
        <v>70</v>
      </c>
      <c r="C9" s="78"/>
    </row>
    <row r="10" spans="1:3" x14ac:dyDescent="0.25">
      <c r="A10" s="77"/>
      <c r="B10" s="72" t="s">
        <v>71</v>
      </c>
      <c r="C10" s="78"/>
    </row>
    <row r="11" spans="1:3" x14ac:dyDescent="0.25">
      <c r="A11" s="77"/>
      <c r="B11" s="72" t="s">
        <v>72</v>
      </c>
      <c r="C11" s="78"/>
    </row>
    <row r="12" spans="1:3" x14ac:dyDescent="0.25">
      <c r="A12" s="77"/>
      <c r="B12" s="72" t="s">
        <v>73</v>
      </c>
      <c r="C12" s="78"/>
    </row>
    <row r="13" spans="1:3" ht="15.75" thickBot="1" x14ac:dyDescent="0.3"/>
    <row r="14" spans="1:3" x14ac:dyDescent="0.25">
      <c r="B14" s="39"/>
      <c r="C14" s="40" t="s">
        <v>0</v>
      </c>
    </row>
    <row r="15" spans="1:3" x14ac:dyDescent="0.25">
      <c r="B15" s="41" t="s">
        <v>1</v>
      </c>
      <c r="C15" s="42">
        <f>' Kalkulácia A B C'!E12</f>
        <v>0</v>
      </c>
    </row>
    <row r="16" spans="1:3" ht="32.25" customHeight="1" x14ac:dyDescent="0.25">
      <c r="B16" s="41" t="s">
        <v>2</v>
      </c>
      <c r="C16" s="42">
        <f>' Kalkulácia A B C'!E15</f>
        <v>0</v>
      </c>
    </row>
    <row r="17" spans="1:5" ht="21" customHeight="1" x14ac:dyDescent="0.25">
      <c r="B17" s="41" t="s">
        <v>3</v>
      </c>
      <c r="C17" s="42">
        <f>' Kalkulácia A B C'!E41</f>
        <v>10000</v>
      </c>
    </row>
    <row r="18" spans="1:5" x14ac:dyDescent="0.25">
      <c r="B18" s="55"/>
      <c r="C18" s="56"/>
    </row>
    <row r="19" spans="1:5" ht="42.75" thickBot="1" x14ac:dyDescent="0.4">
      <c r="B19" s="43" t="s">
        <v>4</v>
      </c>
      <c r="C19" s="44">
        <f>SUM(C15:C18)</f>
        <v>10000</v>
      </c>
    </row>
    <row r="25" spans="1:5" x14ac:dyDescent="0.25">
      <c r="B25" s="45" t="s">
        <v>5</v>
      </c>
    </row>
    <row r="28" spans="1:5" ht="15.75" thickBot="1" x14ac:dyDescent="0.3">
      <c r="A28" s="75" t="s">
        <v>62</v>
      </c>
    </row>
    <row r="29" spans="1:5" x14ac:dyDescent="0.25">
      <c r="A29" s="57" t="s">
        <v>63</v>
      </c>
      <c r="B29" s="58"/>
      <c r="C29" s="58"/>
      <c r="D29" s="58"/>
      <c r="E29" s="59"/>
    </row>
    <row r="30" spans="1:5" x14ac:dyDescent="0.25">
      <c r="A30" s="60"/>
      <c r="B30" s="61"/>
      <c r="C30" s="61"/>
      <c r="D30" s="61"/>
      <c r="E30" s="62"/>
    </row>
    <row r="31" spans="1:5" ht="119.25" customHeight="1" thickBot="1" x14ac:dyDescent="0.3">
      <c r="A31" s="63"/>
      <c r="B31" s="64"/>
      <c r="C31" s="64"/>
      <c r="D31" s="64"/>
      <c r="E31" s="65"/>
    </row>
    <row r="32" spans="1:5" x14ac:dyDescent="0.25">
      <c r="A32" s="76"/>
      <c r="B32" s="54"/>
      <c r="C32" s="54"/>
      <c r="D32" s="54"/>
      <c r="E32" s="54"/>
    </row>
    <row r="34" spans="1:2" x14ac:dyDescent="0.25">
      <c r="A34" s="66" t="s">
        <v>64</v>
      </c>
      <c r="B34" s="67"/>
    </row>
    <row r="35" spans="1:2" x14ac:dyDescent="0.25">
      <c r="A35" s="66"/>
      <c r="B35" s="67"/>
    </row>
    <row r="36" spans="1:2" x14ac:dyDescent="0.25">
      <c r="A36" s="66"/>
      <c r="B36" s="67"/>
    </row>
    <row r="37" spans="1:2" x14ac:dyDescent="0.25">
      <c r="A37" s="66"/>
      <c r="B37" s="67"/>
    </row>
    <row r="38" spans="1:2" x14ac:dyDescent="0.25">
      <c r="A38" s="66"/>
      <c r="B38" s="67"/>
    </row>
    <row r="39" spans="1:2" x14ac:dyDescent="0.25">
      <c r="A39" s="66"/>
      <c r="B39" s="67"/>
    </row>
    <row r="40" spans="1:2" x14ac:dyDescent="0.25">
      <c r="A40" s="66"/>
      <c r="B40" s="67"/>
    </row>
    <row r="41" spans="1:2" x14ac:dyDescent="0.25">
      <c r="A41" s="66"/>
      <c r="B41" s="67"/>
    </row>
    <row r="42" spans="1:2" x14ac:dyDescent="0.25">
      <c r="A42" s="66"/>
      <c r="B42" s="67"/>
    </row>
    <row r="43" spans="1:2" x14ac:dyDescent="0.25">
      <c r="A43" s="66"/>
      <c r="B43" s="67"/>
    </row>
    <row r="44" spans="1:2" x14ac:dyDescent="0.25">
      <c r="A44" s="66"/>
      <c r="B44" s="67"/>
    </row>
    <row r="45" spans="1:2" x14ac:dyDescent="0.25">
      <c r="A45" s="66"/>
      <c r="B45" s="67"/>
    </row>
  </sheetData>
  <mergeCells count="4">
    <mergeCell ref="B18:C18"/>
    <mergeCell ref="A29:E31"/>
    <mergeCell ref="A34:B45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G41"/>
  <sheetViews>
    <sheetView topLeftCell="A10" zoomScale="110" zoomScaleNormal="110" workbookViewId="0">
      <selection activeCell="D15" sqref="D15"/>
    </sheetView>
  </sheetViews>
  <sheetFormatPr defaultColWidth="9.140625" defaultRowHeight="12.75" x14ac:dyDescent="0.2"/>
  <cols>
    <col min="1" max="1" width="63.85546875" style="33" customWidth="1"/>
    <col min="2" max="2" width="15.5703125" style="33" customWidth="1"/>
    <col min="3" max="3" width="16.140625" style="33" customWidth="1"/>
    <col min="4" max="4" width="15.85546875" style="33" customWidth="1"/>
    <col min="5" max="5" width="14.7109375" style="33" customWidth="1"/>
    <col min="6" max="16384" width="9.140625" style="33"/>
  </cols>
  <sheetData>
    <row r="1" spans="1:5" x14ac:dyDescent="0.2">
      <c r="A1" s="31" t="s">
        <v>6</v>
      </c>
      <c r="B1" s="32"/>
      <c r="C1" s="32"/>
      <c r="D1" s="32"/>
      <c r="E1" s="32"/>
    </row>
    <row r="2" spans="1:5" ht="13.5" thickBot="1" x14ac:dyDescent="0.25"/>
    <row r="3" spans="1:5" ht="51.75" thickBot="1" x14ac:dyDescent="0.25">
      <c r="A3" s="51" t="s">
        <v>7</v>
      </c>
      <c r="B3" s="9" t="s">
        <v>8</v>
      </c>
      <c r="C3" s="9" t="s">
        <v>9</v>
      </c>
      <c r="D3" s="9" t="s">
        <v>10</v>
      </c>
      <c r="E3" s="10" t="s">
        <v>11</v>
      </c>
    </row>
    <row r="4" spans="1:5" ht="25.5" x14ac:dyDescent="0.2">
      <c r="A4" s="1" t="s">
        <v>12</v>
      </c>
      <c r="B4" s="2" t="s">
        <v>13</v>
      </c>
      <c r="C4" s="2">
        <v>24</v>
      </c>
      <c r="D4" s="46"/>
      <c r="E4" s="34">
        <f>C4*D4</f>
        <v>0</v>
      </c>
    </row>
    <row r="5" spans="1:5" x14ac:dyDescent="0.2">
      <c r="A5" s="3" t="s">
        <v>14</v>
      </c>
      <c r="B5" s="4" t="s">
        <v>15</v>
      </c>
      <c r="C5" s="4">
        <v>4</v>
      </c>
      <c r="D5" s="47"/>
      <c r="E5" s="34">
        <f t="shared" ref="E5:E11" si="0">C5*D5</f>
        <v>0</v>
      </c>
    </row>
    <row r="6" spans="1:5" x14ac:dyDescent="0.2">
      <c r="A6" s="3" t="s">
        <v>16</v>
      </c>
      <c r="B6" s="4" t="s">
        <v>17</v>
      </c>
      <c r="C6" s="4">
        <v>16</v>
      </c>
      <c r="D6" s="47"/>
      <c r="E6" s="34">
        <f t="shared" si="0"/>
        <v>0</v>
      </c>
    </row>
    <row r="7" spans="1:5" x14ac:dyDescent="0.2">
      <c r="A7" s="5" t="s">
        <v>18</v>
      </c>
      <c r="B7" s="4" t="s">
        <v>17</v>
      </c>
      <c r="C7" s="4">
        <v>16</v>
      </c>
      <c r="D7" s="47"/>
      <c r="E7" s="34">
        <f t="shared" si="0"/>
        <v>0</v>
      </c>
    </row>
    <row r="8" spans="1:5" x14ac:dyDescent="0.2">
      <c r="A8" s="5" t="s">
        <v>19</v>
      </c>
      <c r="B8" s="4" t="s">
        <v>20</v>
      </c>
      <c r="C8" s="4">
        <v>8</v>
      </c>
      <c r="D8" s="47"/>
      <c r="E8" s="34">
        <f t="shared" si="0"/>
        <v>0</v>
      </c>
    </row>
    <row r="9" spans="1:5" x14ac:dyDescent="0.2">
      <c r="A9" s="5" t="s">
        <v>21</v>
      </c>
      <c r="B9" s="4" t="s">
        <v>22</v>
      </c>
      <c r="C9" s="4">
        <v>8</v>
      </c>
      <c r="D9" s="47"/>
      <c r="E9" s="34">
        <f t="shared" si="0"/>
        <v>0</v>
      </c>
    </row>
    <row r="10" spans="1:5" x14ac:dyDescent="0.2">
      <c r="A10" s="3" t="s">
        <v>23</v>
      </c>
      <c r="B10" s="6" t="s">
        <v>24</v>
      </c>
      <c r="C10" s="6">
        <v>128</v>
      </c>
      <c r="D10" s="47"/>
      <c r="E10" s="34">
        <f t="shared" si="0"/>
        <v>0</v>
      </c>
    </row>
    <row r="11" spans="1:5" ht="13.5" thickBot="1" x14ac:dyDescent="0.25">
      <c r="A11" s="8" t="s">
        <v>25</v>
      </c>
      <c r="B11" s="7" t="s">
        <v>26</v>
      </c>
      <c r="C11" s="7">
        <f>96*2</f>
        <v>192</v>
      </c>
      <c r="D11" s="48"/>
      <c r="E11" s="34">
        <f t="shared" si="0"/>
        <v>0</v>
      </c>
    </row>
    <row r="12" spans="1:5" ht="13.5" thickBot="1" x14ac:dyDescent="0.25">
      <c r="A12" s="68" t="s">
        <v>27</v>
      </c>
      <c r="B12" s="69"/>
      <c r="C12" s="69"/>
      <c r="D12" s="69"/>
      <c r="E12" s="35">
        <f>SUM(E4:E11)</f>
        <v>0</v>
      </c>
    </row>
    <row r="13" spans="1:5" ht="13.5" thickBot="1" x14ac:dyDescent="0.25">
      <c r="A13" s="30"/>
      <c r="B13" s="30"/>
      <c r="C13" s="30"/>
      <c r="D13" s="30"/>
      <c r="E13" s="30"/>
    </row>
    <row r="14" spans="1:5" ht="51.75" thickBot="1" x14ac:dyDescent="0.25">
      <c r="A14" s="52" t="s">
        <v>28</v>
      </c>
      <c r="B14" s="11" t="s">
        <v>29</v>
      </c>
      <c r="C14" s="11" t="s">
        <v>30</v>
      </c>
      <c r="D14" s="11" t="s">
        <v>31</v>
      </c>
      <c r="E14" s="12" t="s">
        <v>11</v>
      </c>
    </row>
    <row r="15" spans="1:5" ht="13.5" thickBot="1" x14ac:dyDescent="0.25">
      <c r="A15" s="36" t="s">
        <v>32</v>
      </c>
      <c r="B15" s="37" t="s">
        <v>33</v>
      </c>
      <c r="C15" s="37">
        <v>600</v>
      </c>
      <c r="D15" s="49"/>
      <c r="E15" s="35">
        <f>C15*D15</f>
        <v>0</v>
      </c>
    </row>
    <row r="16" spans="1:5" ht="13.5" thickBot="1" x14ac:dyDescent="0.25">
      <c r="A16" s="30"/>
      <c r="B16" s="30"/>
      <c r="C16" s="30"/>
      <c r="D16" s="30"/>
      <c r="E16" s="30"/>
    </row>
    <row r="17" spans="1:7" ht="51.75" thickBot="1" x14ac:dyDescent="0.25">
      <c r="A17" s="53" t="s">
        <v>3</v>
      </c>
      <c r="B17" s="13" t="s">
        <v>34</v>
      </c>
      <c r="C17" s="14"/>
      <c r="D17" s="9" t="s">
        <v>35</v>
      </c>
      <c r="E17" s="10" t="s">
        <v>36</v>
      </c>
    </row>
    <row r="18" spans="1:7" x14ac:dyDescent="0.2">
      <c r="A18" s="15" t="s">
        <v>37</v>
      </c>
      <c r="B18" s="16">
        <v>1</v>
      </c>
      <c r="C18" s="17"/>
      <c r="D18" s="50"/>
      <c r="E18" s="18">
        <f>B18*D18</f>
        <v>0</v>
      </c>
    </row>
    <row r="19" spans="1:7" x14ac:dyDescent="0.2">
      <c r="A19" s="19" t="s">
        <v>38</v>
      </c>
      <c r="B19" s="20">
        <v>2</v>
      </c>
      <c r="C19" s="21"/>
      <c r="D19" s="47"/>
      <c r="E19" s="18">
        <f t="shared" ref="E19:E39" si="1">B19*D19</f>
        <v>0</v>
      </c>
    </row>
    <row r="20" spans="1:7" x14ac:dyDescent="0.2">
      <c r="A20" s="19" t="s">
        <v>39</v>
      </c>
      <c r="B20" s="20">
        <v>2</v>
      </c>
      <c r="C20" s="21"/>
      <c r="D20" s="47"/>
      <c r="E20" s="18">
        <f t="shared" si="1"/>
        <v>0</v>
      </c>
      <c r="G20" s="33" t="s">
        <v>40</v>
      </c>
    </row>
    <row r="21" spans="1:7" x14ac:dyDescent="0.2">
      <c r="A21" s="19" t="s">
        <v>41</v>
      </c>
      <c r="B21" s="20">
        <v>2</v>
      </c>
      <c r="C21" s="21"/>
      <c r="D21" s="47"/>
      <c r="E21" s="18">
        <f t="shared" si="1"/>
        <v>0</v>
      </c>
    </row>
    <row r="22" spans="1:7" x14ac:dyDescent="0.2">
      <c r="A22" s="19" t="s">
        <v>42</v>
      </c>
      <c r="B22" s="20">
        <v>3</v>
      </c>
      <c r="C22" s="21"/>
      <c r="D22" s="47"/>
      <c r="E22" s="18">
        <f t="shared" si="1"/>
        <v>0</v>
      </c>
    </row>
    <row r="23" spans="1:7" x14ac:dyDescent="0.2">
      <c r="A23" s="19" t="s">
        <v>43</v>
      </c>
      <c r="B23" s="20">
        <v>3</v>
      </c>
      <c r="C23" s="21"/>
      <c r="D23" s="47"/>
      <c r="E23" s="18">
        <f t="shared" si="1"/>
        <v>0</v>
      </c>
    </row>
    <row r="24" spans="1:7" x14ac:dyDescent="0.2">
      <c r="A24" s="19" t="s">
        <v>44</v>
      </c>
      <c r="B24" s="20">
        <v>1</v>
      </c>
      <c r="C24" s="21"/>
      <c r="D24" s="47"/>
      <c r="E24" s="18">
        <f t="shared" si="1"/>
        <v>0</v>
      </c>
    </row>
    <row r="25" spans="1:7" x14ac:dyDescent="0.2">
      <c r="A25" s="19" t="s">
        <v>45</v>
      </c>
      <c r="B25" s="20">
        <v>2</v>
      </c>
      <c r="C25" s="21"/>
      <c r="D25" s="47"/>
      <c r="E25" s="18">
        <f t="shared" si="1"/>
        <v>0</v>
      </c>
    </row>
    <row r="26" spans="1:7" x14ac:dyDescent="0.2">
      <c r="A26" s="19" t="s">
        <v>46</v>
      </c>
      <c r="B26" s="20">
        <v>8</v>
      </c>
      <c r="C26" s="21"/>
      <c r="D26" s="47"/>
      <c r="E26" s="18">
        <f t="shared" si="1"/>
        <v>0</v>
      </c>
    </row>
    <row r="27" spans="1:7" x14ac:dyDescent="0.2">
      <c r="A27" s="19" t="s">
        <v>47</v>
      </c>
      <c r="B27" s="20">
        <v>1</v>
      </c>
      <c r="C27" s="21"/>
      <c r="D27" s="47"/>
      <c r="E27" s="18">
        <f t="shared" si="1"/>
        <v>0</v>
      </c>
    </row>
    <row r="28" spans="1:7" x14ac:dyDescent="0.2">
      <c r="A28" s="19" t="s">
        <v>48</v>
      </c>
      <c r="B28" s="20">
        <v>3</v>
      </c>
      <c r="C28" s="21"/>
      <c r="D28" s="47"/>
      <c r="E28" s="18">
        <f t="shared" si="1"/>
        <v>0</v>
      </c>
    </row>
    <row r="29" spans="1:7" x14ac:dyDescent="0.2">
      <c r="A29" s="19" t="s">
        <v>49</v>
      </c>
      <c r="B29" s="20">
        <v>3</v>
      </c>
      <c r="C29" s="21"/>
      <c r="D29" s="47"/>
      <c r="E29" s="18">
        <f t="shared" si="1"/>
        <v>0</v>
      </c>
    </row>
    <row r="30" spans="1:7" x14ac:dyDescent="0.2">
      <c r="A30" s="19" t="s">
        <v>50</v>
      </c>
      <c r="B30" s="20">
        <v>20</v>
      </c>
      <c r="C30" s="21"/>
      <c r="D30" s="47"/>
      <c r="E30" s="18">
        <f t="shared" si="1"/>
        <v>0</v>
      </c>
    </row>
    <row r="31" spans="1:7" x14ac:dyDescent="0.2">
      <c r="A31" s="19" t="s">
        <v>51</v>
      </c>
      <c r="B31" s="20">
        <v>10</v>
      </c>
      <c r="C31" s="21"/>
      <c r="D31" s="47"/>
      <c r="E31" s="18">
        <f t="shared" si="1"/>
        <v>0</v>
      </c>
    </row>
    <row r="32" spans="1:7" x14ac:dyDescent="0.2">
      <c r="A32" s="19" t="s">
        <v>52</v>
      </c>
      <c r="B32" s="20">
        <v>10</v>
      </c>
      <c r="C32" s="21"/>
      <c r="D32" s="47"/>
      <c r="E32" s="18">
        <f t="shared" si="1"/>
        <v>0</v>
      </c>
    </row>
    <row r="33" spans="1:5" x14ac:dyDescent="0.2">
      <c r="A33" s="19" t="s">
        <v>53</v>
      </c>
      <c r="B33" s="20">
        <v>1</v>
      </c>
      <c r="C33" s="21"/>
      <c r="D33" s="47"/>
      <c r="E33" s="18">
        <f t="shared" si="1"/>
        <v>0</v>
      </c>
    </row>
    <row r="34" spans="1:5" ht="25.5" x14ac:dyDescent="0.2">
      <c r="A34" s="22" t="s">
        <v>54</v>
      </c>
      <c r="B34" s="23">
        <v>3</v>
      </c>
      <c r="C34" s="21"/>
      <c r="D34" s="47"/>
      <c r="E34" s="18">
        <f t="shared" si="1"/>
        <v>0</v>
      </c>
    </row>
    <row r="35" spans="1:5" x14ac:dyDescent="0.2">
      <c r="A35" s="19" t="s">
        <v>55</v>
      </c>
      <c r="B35" s="20">
        <v>2</v>
      </c>
      <c r="C35" s="21"/>
      <c r="D35" s="47"/>
      <c r="E35" s="18">
        <f t="shared" si="1"/>
        <v>0</v>
      </c>
    </row>
    <row r="36" spans="1:5" x14ac:dyDescent="0.2">
      <c r="A36" s="24" t="s">
        <v>56</v>
      </c>
      <c r="B36" s="25">
        <v>2</v>
      </c>
      <c r="C36" s="26"/>
      <c r="D36" s="48"/>
      <c r="E36" s="18">
        <f t="shared" si="1"/>
        <v>0</v>
      </c>
    </row>
    <row r="37" spans="1:5" x14ac:dyDescent="0.2">
      <c r="A37" s="24" t="s">
        <v>57</v>
      </c>
      <c r="B37" s="25">
        <v>2</v>
      </c>
      <c r="C37" s="26"/>
      <c r="D37" s="48"/>
      <c r="E37" s="18">
        <f t="shared" si="1"/>
        <v>0</v>
      </c>
    </row>
    <row r="38" spans="1:5" x14ac:dyDescent="0.2">
      <c r="A38" s="28" t="s">
        <v>58</v>
      </c>
      <c r="B38" s="25">
        <v>4</v>
      </c>
      <c r="C38" s="26"/>
      <c r="D38" s="48"/>
      <c r="E38" s="18">
        <f t="shared" si="1"/>
        <v>0</v>
      </c>
    </row>
    <row r="39" spans="1:5" x14ac:dyDescent="0.2">
      <c r="A39" s="27" t="s">
        <v>59</v>
      </c>
      <c r="B39" s="25">
        <v>1</v>
      </c>
      <c r="C39" s="26"/>
      <c r="D39" s="48"/>
      <c r="E39" s="29">
        <f t="shared" si="1"/>
        <v>0</v>
      </c>
    </row>
    <row r="40" spans="1:5" ht="13.5" thickBot="1" x14ac:dyDescent="0.25">
      <c r="A40" s="82" t="s">
        <v>60</v>
      </c>
      <c r="B40" s="26"/>
      <c r="C40" s="26"/>
      <c r="D40" s="26"/>
      <c r="E40" s="29">
        <v>10000</v>
      </c>
    </row>
    <row r="41" spans="1:5" ht="13.5" thickBot="1" x14ac:dyDescent="0.25">
      <c r="A41" s="79" t="s">
        <v>61</v>
      </c>
      <c r="B41" s="80"/>
      <c r="C41" s="80"/>
      <c r="D41" s="81"/>
      <c r="E41" s="38">
        <f>SUM(E18:E40)</f>
        <v>10000</v>
      </c>
    </row>
  </sheetData>
  <mergeCells count="2">
    <mergeCell ref="A12:D12"/>
    <mergeCell ref="A41:D4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Cenová ponuka</vt:lpstr>
      <vt:lpstr> Kalkulácia A B 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Šrámová Dana</dc:creator>
  <cp:keywords/>
  <dc:description/>
  <cp:lastModifiedBy>Čukašová Michaela</cp:lastModifiedBy>
  <cp:revision/>
  <dcterms:created xsi:type="dcterms:W3CDTF">2020-02-11T08:42:47Z</dcterms:created>
  <dcterms:modified xsi:type="dcterms:W3CDTF">2022-10-27T08:19:23Z</dcterms:modified>
  <cp:category/>
  <cp:contentStatus/>
</cp:coreProperties>
</file>