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Q:\VO 2022\Odpady\"/>
    </mc:Choice>
  </mc:AlternateContent>
  <xr:revisionPtr revIDLastSave="0" documentId="13_ncr:1_{DC3D0917-03D1-4B0C-AAA8-3456A896DE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oznam odpadov" sheetId="1" r:id="rId1"/>
    <sheet name="Zoznam prevádzo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16" i="1"/>
  <c r="I63" i="1" l="1"/>
  <c r="I65" i="1" l="1"/>
  <c r="I64" i="1"/>
</calcChain>
</file>

<file path=xl/sharedStrings.xml><?xml version="1.0" encoding="utf-8"?>
<sst xmlns="http://schemas.openxmlformats.org/spreadsheetml/2006/main" count="229" uniqueCount="143">
  <si>
    <t>N</t>
  </si>
  <si>
    <t>odpadový toner do tlačiarne obsahujúci nebezpečné látky</t>
  </si>
  <si>
    <t>nechlórované minerálne hydraulické oleje</t>
  </si>
  <si>
    <t>syntetické hydraulické oleje</t>
  </si>
  <si>
    <t>biologicky ľahko rozložiteľné hydraulické oleje</t>
  </si>
  <si>
    <t>iné hydraulické oleje</t>
  </si>
  <si>
    <t>nechlórované minerálne motorové, prevodové a mazacie oleje</t>
  </si>
  <si>
    <t>syntetické motorové, prevodové a mazacie oleje</t>
  </si>
  <si>
    <t>iné motorové, prevodové a mazacie oleje</t>
  </si>
  <si>
    <t>tuhé látky z lapačov piesku a odlučovačov oleja z vody</t>
  </si>
  <si>
    <t>kaly z odlučovačov oleja z vody</t>
  </si>
  <si>
    <t>kaly z lapačov nečistôt</t>
  </si>
  <si>
    <t>olej z odlučovačov oleja z vody</t>
  </si>
  <si>
    <t>voda obsahujúca olej z odlučovačov oleja z vody</t>
  </si>
  <si>
    <t>zmesi odpadov z lapačov piesku a odlučovačov oleja z vody</t>
  </si>
  <si>
    <t>vykurovací olej a motorová nafta</t>
  </si>
  <si>
    <t>iné emulzie</t>
  </si>
  <si>
    <t>iné rozpúšťadlá a zmesi rozpúšťadiel</t>
  </si>
  <si>
    <t>obaly obsahujúce zvyšky nebezpečných látok alebo kontaminované nebezpečnými látkami</t>
  </si>
  <si>
    <t>kovové obaly obsahujúce nebezpečný tuhý pórovitý základný materiál (napríklad azbest) vrátane prázdnych tlakových nádob</t>
  </si>
  <si>
    <t>absorbenty, filtračné materiály vrátane olejových filtrov inak nešpecifikovaných, handry na čistenie, ochranné odevy kontaminované nebezpečnými látkami</t>
  </si>
  <si>
    <t>olejové filtre</t>
  </si>
  <si>
    <t>brzdové kvapaliny</t>
  </si>
  <si>
    <t>nemrznúce kvapaliny obsahujúce nebezpečné látky</t>
  </si>
  <si>
    <t>O</t>
  </si>
  <si>
    <t>sklo</t>
  </si>
  <si>
    <t>nebezpečné dielce iné ako uvedené v 16 01 07 až 16 01 11, 16 01 13 a 16 01 14</t>
  </si>
  <si>
    <t>vyradené zariadenia obsahujúce chlórfluórované uhľovodíky, HCFC, HFC</t>
  </si>
  <si>
    <t>vyradené zariadenia obsahujúce nebezpečné časti  iné ako uvedené v 16 02 09 až 16 02 12</t>
  </si>
  <si>
    <t>olovené batérie</t>
  </si>
  <si>
    <t>niklovo-kadmiové batérie</t>
  </si>
  <si>
    <t>kovový odpad kontaminovaný nebezpečnými látkami</t>
  </si>
  <si>
    <t>zemina a kamenivo obsahujúce nebezpečné látky</t>
  </si>
  <si>
    <t>výkopová zemina obsahujúca nebezpečné látky</t>
  </si>
  <si>
    <t>kaly obsahujúce nebezpečné látky z inej úpravy priemyselných odpadových vôd</t>
  </si>
  <si>
    <t>drevo obsahujúce nebezpečné látky</t>
  </si>
  <si>
    <t>žiarivky a iný odpad obsahujúci ortuť</t>
  </si>
  <si>
    <t>vyradené zariadenia obsahujúce chlórfluórované uhľovodíky</t>
  </si>
  <si>
    <t>vyradené elektrické a elektronické zariadenia iné ako uvedené v 20 01 21 a 20 01 23, obsahujúce nebezpečné časti</t>
  </si>
  <si>
    <t>vyradené elektrické a elektronické zariadenia iné ako uvedené v 20 01 21, 20 01 23 a 20 01 35</t>
  </si>
  <si>
    <t>plasty</t>
  </si>
  <si>
    <t>vodné kvapalné odpady iné ako uvedené v 16 10 01</t>
  </si>
  <si>
    <t>brzdové platničky a obloženie iné ako uvedené v 16 01 11</t>
  </si>
  <si>
    <t xml:space="preserve">Katalógové číslo odpadu </t>
  </si>
  <si>
    <t>Kategória odpadu</t>
  </si>
  <si>
    <t xml:space="preserve">Názov odpadu </t>
  </si>
  <si>
    <t>08 03 17</t>
  </si>
  <si>
    <t>13 01 10</t>
  </si>
  <si>
    <t>13 01 11</t>
  </si>
  <si>
    <t>13 01 12</t>
  </si>
  <si>
    <t>13 01 13</t>
  </si>
  <si>
    <t>13 02 05</t>
  </si>
  <si>
    <t>13 02 06</t>
  </si>
  <si>
    <t>13 02 08</t>
  </si>
  <si>
    <t>13 05 01</t>
  </si>
  <si>
    <t>13 05 02</t>
  </si>
  <si>
    <t>13 05 03</t>
  </si>
  <si>
    <t>13 05 06</t>
  </si>
  <si>
    <t>13 05 07</t>
  </si>
  <si>
    <t>13 05 08</t>
  </si>
  <si>
    <t>13 07 01</t>
  </si>
  <si>
    <t>13 08 02</t>
  </si>
  <si>
    <t>14 06 03</t>
  </si>
  <si>
    <t>15 01 10</t>
  </si>
  <si>
    <t>15 01 11</t>
  </si>
  <si>
    <t>15 02 02</t>
  </si>
  <si>
    <t>16 01 07</t>
  </si>
  <si>
    <t>16 01 12</t>
  </si>
  <si>
    <t>16 01 13</t>
  </si>
  <si>
    <t>16 01 14</t>
  </si>
  <si>
    <t>16 01 19</t>
  </si>
  <si>
    <t>16 01 20</t>
  </si>
  <si>
    <t>16 01 21</t>
  </si>
  <si>
    <t>16 02 13</t>
  </si>
  <si>
    <t>16 06 01</t>
  </si>
  <si>
    <t>16 02 11</t>
  </si>
  <si>
    <t>16 06 02</t>
  </si>
  <si>
    <t>16 10 02</t>
  </si>
  <si>
    <t>17 02 03</t>
  </si>
  <si>
    <t>17 04 09</t>
  </si>
  <si>
    <t>17 05 03</t>
  </si>
  <si>
    <t>17 05 05</t>
  </si>
  <si>
    <t>19 08 13</t>
  </si>
  <si>
    <t>19 12 06</t>
  </si>
  <si>
    <t>20 01 21</t>
  </si>
  <si>
    <t>20 01 23</t>
  </si>
  <si>
    <t>20 01 35</t>
  </si>
  <si>
    <t>20 01 36</t>
  </si>
  <si>
    <t>19 03 04</t>
  </si>
  <si>
    <t>čiastočne stabilizované odpady označené ako nebezpečné okrem 19 03 08</t>
  </si>
  <si>
    <t>Celoročné pracoviská</t>
  </si>
  <si>
    <r>
      <t>1.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3"/>
        <color theme="1"/>
        <rFont val="Times New Roman"/>
        <family val="1"/>
        <charset val="238"/>
      </rPr>
      <t>Riaditeľstvo spoločnosti</t>
    </r>
    <r>
      <rPr>
        <sz val="13"/>
        <color theme="1"/>
        <rFont val="Times New Roman"/>
        <family val="1"/>
        <charset val="238"/>
      </rPr>
      <t>, so sídlom Majerská cesta 94, 974 96 Banská Bystrica</t>
    </r>
  </si>
  <si>
    <r>
      <t>2.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3"/>
        <color theme="1"/>
        <rFont val="Times New Roman"/>
        <family val="1"/>
        <charset val="238"/>
      </rPr>
      <t xml:space="preserve">Stredisko Banská Bystrica, </t>
    </r>
    <r>
      <rPr>
        <sz val="13"/>
        <color theme="1"/>
        <rFont val="Times New Roman"/>
        <family val="1"/>
        <charset val="238"/>
      </rPr>
      <t>so sídlom Majerská cesta 94, 974 96 Banský Bystrica</t>
    </r>
  </si>
  <si>
    <r>
      <t>3.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3"/>
        <color theme="1"/>
        <rFont val="Times New Roman"/>
        <family val="1"/>
        <charset val="238"/>
      </rPr>
      <t>Stredisko Lučatín</t>
    </r>
    <r>
      <rPr>
        <sz val="13"/>
        <color theme="1"/>
        <rFont val="Times New Roman"/>
        <family val="1"/>
        <charset val="238"/>
      </rPr>
      <t xml:space="preserve">, so sídlom Lučatín 216, 976 61 Lučatín </t>
    </r>
  </si>
  <si>
    <r>
      <t>4.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3"/>
        <color theme="1"/>
        <rFont val="Times New Roman"/>
        <family val="1"/>
        <charset val="238"/>
      </rPr>
      <t>Stredisko Brezno</t>
    </r>
    <r>
      <rPr>
        <sz val="13"/>
        <color theme="1"/>
        <rFont val="Times New Roman"/>
        <family val="1"/>
        <charset val="238"/>
      </rPr>
      <t>, so sídlom Predné Halny 76, 977 01 Brezno</t>
    </r>
  </si>
  <si>
    <r>
      <t>5.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3"/>
        <color theme="1"/>
        <rFont val="Times New Roman"/>
        <family val="1"/>
        <charset val="238"/>
      </rPr>
      <t>Stredisko Zvolen</t>
    </r>
    <r>
      <rPr>
        <sz val="13"/>
        <color theme="1"/>
        <rFont val="Times New Roman"/>
        <family val="1"/>
        <charset val="238"/>
      </rPr>
      <t xml:space="preserve">, so sídlom Bakova Jama, Lieskovská cesta 284, 960 01 Zvolen </t>
    </r>
  </si>
  <si>
    <r>
      <t>6.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3"/>
        <color theme="1"/>
        <rFont val="Times New Roman"/>
        <family val="1"/>
        <charset val="238"/>
      </rPr>
      <t>Stredisko Kriváň</t>
    </r>
    <r>
      <rPr>
        <sz val="13"/>
        <color theme="1"/>
        <rFont val="Times New Roman"/>
        <family val="1"/>
        <charset val="238"/>
      </rPr>
      <t>, so sídlom Kriváň 521, 962 04 Kriváň</t>
    </r>
  </si>
  <si>
    <r>
      <t>7.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3"/>
        <color theme="1"/>
        <rFont val="Times New Roman"/>
        <family val="1"/>
        <charset val="238"/>
      </rPr>
      <t>Stredisko Žiar nad Hronom</t>
    </r>
    <r>
      <rPr>
        <sz val="13"/>
        <color theme="1"/>
        <rFont val="Times New Roman"/>
        <family val="1"/>
        <charset val="238"/>
      </rPr>
      <t>, so sídlom Priemyselná 6/647, 966 24 Ladomerská Vieska</t>
    </r>
  </si>
  <si>
    <r>
      <t>8.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3"/>
        <color theme="1"/>
        <rFont val="Times New Roman"/>
        <family val="1"/>
        <charset val="238"/>
      </rPr>
      <t>Stredisko Nová Baňa</t>
    </r>
    <r>
      <rPr>
        <sz val="13"/>
        <color theme="1"/>
        <rFont val="Times New Roman"/>
        <family val="1"/>
        <charset val="238"/>
      </rPr>
      <t>, so sídlom Dlhá Lúka 760, 968 01 Nová Baňa</t>
    </r>
  </si>
  <si>
    <r>
      <t>9.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3"/>
        <color theme="1"/>
        <rFont val="Times New Roman"/>
        <family val="1"/>
        <charset val="238"/>
      </rPr>
      <t>Stredisko Banská Štiavnica</t>
    </r>
    <r>
      <rPr>
        <sz val="13"/>
        <color theme="1"/>
        <rFont val="Times New Roman"/>
        <family val="1"/>
        <charset val="238"/>
      </rPr>
      <t>, so sídlom J. K. Hella 11, 969 01 Banská Štiavnica</t>
    </r>
  </si>
  <si>
    <r>
      <t>10.</t>
    </r>
    <r>
      <rPr>
        <sz val="7"/>
        <color theme="1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Stredisko Krupina</t>
    </r>
    <r>
      <rPr>
        <sz val="13"/>
        <color theme="1"/>
        <rFont val="Times New Roman"/>
        <family val="1"/>
        <charset val="238"/>
      </rPr>
      <t>, so sídlom Červená Hora 1779, 963 01 Krupina</t>
    </r>
  </si>
  <si>
    <r>
      <t>11.</t>
    </r>
    <r>
      <rPr>
        <sz val="7"/>
        <color theme="1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Stredisko Lučenec</t>
    </r>
    <r>
      <rPr>
        <sz val="13"/>
        <color theme="1"/>
        <rFont val="Times New Roman"/>
        <family val="1"/>
        <charset val="238"/>
      </rPr>
      <t>, so sídlom Vajanského 857, 984 01 Lučenec</t>
    </r>
  </si>
  <si>
    <r>
      <t>12.</t>
    </r>
    <r>
      <rPr>
        <sz val="7"/>
        <color theme="1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Stredisko Poltár</t>
    </r>
    <r>
      <rPr>
        <sz val="13"/>
        <color theme="1"/>
        <rFont val="Times New Roman"/>
        <family val="1"/>
        <charset val="238"/>
      </rPr>
      <t>, so sídlom 13. januára 21/501, 987 01 Poltár</t>
    </r>
  </si>
  <si>
    <r>
      <t>13.</t>
    </r>
    <r>
      <rPr>
        <sz val="7"/>
        <color theme="1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 xml:space="preserve">Pracovisko Kokava nad Rimovicou, </t>
    </r>
    <r>
      <rPr>
        <sz val="13"/>
        <color theme="1"/>
        <rFont val="Times New Roman"/>
        <family val="1"/>
        <charset val="238"/>
      </rPr>
      <t>Dobšinského 11/724, 985 05Kokava nad Rimavicou</t>
    </r>
  </si>
  <si>
    <r>
      <t>14.</t>
    </r>
    <r>
      <rPr>
        <sz val="7"/>
        <color theme="1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Stredisko Veľký Krtíš</t>
    </r>
    <r>
      <rPr>
        <sz val="13"/>
        <color theme="1"/>
        <rFont val="Times New Roman"/>
        <family val="1"/>
        <charset val="238"/>
      </rPr>
      <t>, so sídlom Škultétyho 108, 990 01 Veľký Krtíš</t>
    </r>
  </si>
  <si>
    <r>
      <t>15.</t>
    </r>
    <r>
      <rPr>
        <sz val="7"/>
        <color theme="1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 xml:space="preserve">Pracovisko Slovenské Kľačany, </t>
    </r>
    <r>
      <rPr>
        <sz val="13"/>
        <color theme="1"/>
        <rFont val="Times New Roman"/>
        <family val="1"/>
        <charset val="238"/>
      </rPr>
      <t>Slovenské Kľačany 38, 991 02 Dolná Strehová</t>
    </r>
  </si>
  <si>
    <r>
      <t>16.</t>
    </r>
    <r>
      <rPr>
        <sz val="7"/>
        <color theme="1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 xml:space="preserve">Stredisko Čebovce, </t>
    </r>
    <r>
      <rPr>
        <sz val="13"/>
        <color theme="1"/>
        <rFont val="Times New Roman"/>
        <family val="1"/>
        <charset val="238"/>
      </rPr>
      <t>so sídlom Na Parlagu 53, 991 25 Čebovce</t>
    </r>
  </si>
  <si>
    <r>
      <t>17.</t>
    </r>
    <r>
      <rPr>
        <sz val="7"/>
        <color theme="1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Stredisko Rimavská Sobota</t>
    </r>
    <r>
      <rPr>
        <sz val="13"/>
        <color theme="1"/>
        <rFont val="Times New Roman"/>
        <family val="1"/>
        <charset val="238"/>
      </rPr>
      <t>, so sídlom Šibeničný vrch 716, 979 80 Rimavská Sobota</t>
    </r>
  </si>
  <si>
    <r>
      <t>18.</t>
    </r>
    <r>
      <rPr>
        <sz val="7"/>
        <color theme="1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Stredisko Tornaľa</t>
    </r>
    <r>
      <rPr>
        <sz val="13"/>
        <color theme="1"/>
        <rFont val="Times New Roman"/>
        <family val="1"/>
        <charset val="238"/>
      </rPr>
      <t>, so sídlom Cintorínska 10, 982 01 Tornaľa</t>
    </r>
  </si>
  <si>
    <r>
      <t>19.</t>
    </r>
    <r>
      <rPr>
        <sz val="7"/>
        <color theme="1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Stredisko Hnúšťa</t>
    </r>
    <r>
      <rPr>
        <sz val="13"/>
        <color theme="1"/>
        <rFont val="Times New Roman"/>
        <family val="1"/>
        <charset val="238"/>
      </rPr>
      <t>, so sídlom 1. mája 620, 981 01 Hnúšťa</t>
    </r>
  </si>
  <si>
    <r>
      <t>20.</t>
    </r>
    <r>
      <rPr>
        <sz val="7"/>
        <color theme="1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Stredisko Jelšava</t>
    </r>
    <r>
      <rPr>
        <sz val="13"/>
        <color theme="1"/>
        <rFont val="Times New Roman"/>
        <family val="1"/>
        <charset val="238"/>
      </rPr>
      <t>, so sídlom Teplická 286, 049 16 Jelšava.</t>
    </r>
  </si>
  <si>
    <t xml:space="preserve">Zimné pracoviská </t>
  </si>
  <si>
    <r>
      <t>21.</t>
    </r>
    <r>
      <rPr>
        <sz val="7"/>
        <color theme="1"/>
        <rFont val="Times New Roman"/>
        <family val="1"/>
        <charset val="238"/>
      </rPr>
      <t xml:space="preserve"> </t>
    </r>
    <r>
      <rPr>
        <sz val="13"/>
        <color theme="1"/>
        <rFont val="Times New Roman"/>
        <family val="1"/>
        <charset val="238"/>
      </rPr>
      <t>pracovisko Polkanová, Staré Hory</t>
    </r>
  </si>
  <si>
    <r>
      <t>22.</t>
    </r>
    <r>
      <rPr>
        <sz val="7"/>
        <color theme="1"/>
        <rFont val="Times New Roman"/>
        <family val="1"/>
        <charset val="238"/>
      </rPr>
      <t xml:space="preserve"> </t>
    </r>
    <r>
      <rPr>
        <sz val="13"/>
        <color theme="1"/>
        <rFont val="Times New Roman"/>
        <family val="1"/>
        <charset val="238"/>
      </rPr>
      <t>pracovisko Fiľakovo, Tehelná 5/A, 986 01 Fiľakovo</t>
    </r>
  </si>
  <si>
    <r>
      <t>23.</t>
    </r>
    <r>
      <rPr>
        <sz val="7"/>
        <color theme="1"/>
        <rFont val="Times New Roman"/>
        <family val="1"/>
        <charset val="238"/>
      </rPr>
      <t xml:space="preserve"> </t>
    </r>
    <r>
      <rPr>
        <sz val="13"/>
        <color theme="1"/>
        <rFont val="Times New Roman"/>
        <family val="1"/>
        <charset val="238"/>
      </rPr>
      <t>pracovisko Zbojská</t>
    </r>
  </si>
  <si>
    <r>
      <t>24.</t>
    </r>
    <r>
      <rPr>
        <sz val="7"/>
        <color theme="1"/>
        <rFont val="Times New Roman"/>
        <family val="1"/>
        <charset val="238"/>
      </rPr>
      <t xml:space="preserve"> </t>
    </r>
    <r>
      <rPr>
        <sz val="13"/>
        <color theme="1"/>
        <rFont val="Times New Roman"/>
        <family val="1"/>
        <charset val="238"/>
      </rPr>
      <t>pracovisko Červená skala</t>
    </r>
  </si>
  <si>
    <t>palivový príplatok (za tonu)</t>
  </si>
  <si>
    <t>poplatok za vstupnú kontrolu kvapalných odpadov (za kvapalný odpad)</t>
  </si>
  <si>
    <t>P.č.</t>
  </si>
  <si>
    <t>Merná jednotka (ďalej len "MJ")</t>
  </si>
  <si>
    <t>Predpokladané množstvo</t>
  </si>
  <si>
    <t>Cena za MJ v EUR bez DPH</t>
  </si>
  <si>
    <t>Cena za predpokladané množstvo v EUR bez DPH</t>
  </si>
  <si>
    <t>t</t>
  </si>
  <si>
    <t>ks</t>
  </si>
  <si>
    <t>Príloha č. 3 Výzvy / Príloha č. 2 Zmluvy</t>
  </si>
  <si>
    <t>ŠPECIFIKÁCIA</t>
  </si>
  <si>
    <t>"Likvidácia odpadov"</t>
  </si>
  <si>
    <t>(poskytnutie služieb)</t>
  </si>
  <si>
    <t>Vyplní uchádzač!!!</t>
  </si>
  <si>
    <t>Obchodné meno/názov:</t>
  </si>
  <si>
    <t>Sídlo/miesto podnikania:</t>
  </si>
  <si>
    <t>IČO:</t>
  </si>
  <si>
    <t>Cena za predmet zákazky v EUR bez DPH (kritérium hodnotenia)</t>
  </si>
  <si>
    <t>DPH 20 % v EUR *</t>
  </si>
  <si>
    <t>Cena spolu v EUR s DPH **</t>
  </si>
  <si>
    <t>* ak uchádzač nie je platcom DPH uvedie 0</t>
  </si>
  <si>
    <t xml:space="preserve">** ak uchádzač nie je platcom DPH, Cena za predmet zákazky v EUR bez DPH = Cena spolu v EUR s DPH </t>
  </si>
  <si>
    <t xml:space="preserve">V ............................................... dňa </t>
  </si>
  <si>
    <t xml:space="preserve">podpis oprávnenej osoby uchádzača </t>
  </si>
  <si>
    <t>tkm</t>
  </si>
  <si>
    <t>doprava (v tonokilometroch)</t>
  </si>
  <si>
    <t>nakládka, vykládka, stojné (za každých 15 minút)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</si>
</sst>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indent="2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right" vertical="center"/>
    </xf>
    <xf numFmtId="0" fontId="8" fillId="0" borderId="14" xfId="0" applyFont="1" applyFill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right" vertical="center"/>
    </xf>
    <xf numFmtId="0" fontId="7" fillId="2" borderId="16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164" fontId="8" fillId="0" borderId="14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4" fontId="8" fillId="3" borderId="14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right" vertical="center"/>
    </xf>
    <xf numFmtId="0" fontId="8" fillId="0" borderId="13" xfId="0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/>
    <xf numFmtId="0" fontId="12" fillId="0" borderId="0" xfId="0" applyFont="1"/>
    <xf numFmtId="0" fontId="8" fillId="0" borderId="19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1" fontId="8" fillId="0" borderId="7" xfId="0" applyNumberFormat="1" applyFont="1" applyFill="1" applyBorder="1" applyAlignment="1">
      <alignment horizontal="right" vertical="center" wrapText="1"/>
    </xf>
    <xf numFmtId="4" fontId="8" fillId="3" borderId="7" xfId="0" applyNumberFormat="1" applyFont="1" applyFill="1" applyBorder="1" applyAlignment="1">
      <alignment horizontal="right" vertical="center"/>
    </xf>
    <xf numFmtId="4" fontId="8" fillId="0" borderId="8" xfId="0" applyNumberFormat="1" applyFont="1" applyBorder="1" applyAlignment="1">
      <alignment horizontal="right" vertical="center"/>
    </xf>
    <xf numFmtId="2" fontId="13" fillId="0" borderId="4" xfId="0" applyNumberFormat="1" applyFont="1" applyBorder="1"/>
    <xf numFmtId="0" fontId="0" fillId="0" borderId="0" xfId="0" applyBorder="1" applyAlignment="1">
      <alignment vertical="center"/>
    </xf>
    <xf numFmtId="0" fontId="8" fillId="0" borderId="0" xfId="0" applyFont="1"/>
    <xf numFmtId="4" fontId="14" fillId="0" borderId="5" xfId="0" applyNumberFormat="1" applyFont="1" applyBorder="1"/>
    <xf numFmtId="4" fontId="14" fillId="0" borderId="6" xfId="0" applyNumberFormat="1" applyFont="1" applyBorder="1"/>
    <xf numFmtId="0" fontId="0" fillId="3" borderId="1" xfId="0" applyFill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1" xfId="0" applyFont="1" applyBorder="1" applyAlignment="1">
      <alignment horizontal="center" vertical="center"/>
    </xf>
    <xf numFmtId="0" fontId="14" fillId="0" borderId="12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123825</xdr:rowOff>
    </xdr:from>
    <xdr:to>
      <xdr:col>4</xdr:col>
      <xdr:colOff>1125855</xdr:colOff>
      <xdr:row>1</xdr:row>
      <xdr:rowOff>97155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AD5CCC5-A60C-4909-AE34-B87499C10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23825"/>
          <a:ext cx="2767965" cy="701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72"/>
  <sheetViews>
    <sheetView tabSelected="1" topLeftCell="A56" zoomScaleNormal="100" workbookViewId="0">
      <selection activeCell="E22" sqref="E22"/>
    </sheetView>
  </sheetViews>
  <sheetFormatPr defaultRowHeight="14.4" x14ac:dyDescent="0.3"/>
  <cols>
    <col min="1" max="1" width="3.44140625" customWidth="1"/>
    <col min="2" max="2" width="4.21875" customWidth="1"/>
    <col min="3" max="3" width="10" style="1" customWidth="1"/>
    <col min="4" max="4" width="7.88671875" customWidth="1"/>
    <col min="5" max="5" width="42.33203125" customWidth="1"/>
    <col min="6" max="6" width="8.109375" style="11" customWidth="1"/>
    <col min="7" max="7" width="12.44140625" customWidth="1"/>
    <col min="8" max="8" width="9.33203125" customWidth="1"/>
    <col min="9" max="9" width="13.33203125" customWidth="1"/>
  </cols>
  <sheetData>
    <row r="1" spans="2:9" ht="57" customHeight="1" x14ac:dyDescent="0.3">
      <c r="B1" s="2"/>
      <c r="C1" s="3"/>
      <c r="D1" s="2"/>
      <c r="E1" s="2"/>
      <c r="F1" s="10"/>
      <c r="G1" s="2"/>
    </row>
    <row r="2" spans="2:9" x14ac:dyDescent="0.3">
      <c r="B2" s="35" t="s">
        <v>125</v>
      </c>
    </row>
    <row r="4" spans="2:9" ht="18" x14ac:dyDescent="0.3">
      <c r="B4" s="52" t="s">
        <v>126</v>
      </c>
      <c r="C4" s="52"/>
      <c r="D4" s="52"/>
      <c r="E4" s="52"/>
      <c r="F4" s="52"/>
      <c r="G4" s="52"/>
      <c r="H4" s="52"/>
      <c r="I4" s="52"/>
    </row>
    <row r="5" spans="2:9" ht="34.799999999999997" customHeight="1" x14ac:dyDescent="0.3">
      <c r="B5" s="51" t="s">
        <v>127</v>
      </c>
      <c r="C5" s="51"/>
      <c r="D5" s="51"/>
      <c r="E5" s="51"/>
      <c r="F5" s="51"/>
      <c r="G5" s="51"/>
      <c r="H5" s="51"/>
      <c r="I5" s="51"/>
    </row>
    <row r="6" spans="2:9" x14ac:dyDescent="0.3">
      <c r="B6" s="53" t="s">
        <v>128</v>
      </c>
      <c r="C6" s="53"/>
      <c r="D6" s="53"/>
      <c r="E6" s="53"/>
      <c r="F6" s="53"/>
      <c r="G6" s="53"/>
      <c r="H6" s="53"/>
      <c r="I6" s="53"/>
    </row>
    <row r="8" spans="2:9" x14ac:dyDescent="0.3">
      <c r="H8" s="54" t="s">
        <v>129</v>
      </c>
      <c r="I8" s="54"/>
    </row>
    <row r="10" spans="2:9" x14ac:dyDescent="0.3">
      <c r="B10" s="55" t="s">
        <v>130</v>
      </c>
      <c r="C10" s="55"/>
      <c r="D10" s="55"/>
      <c r="E10" s="50"/>
      <c r="F10" s="50"/>
      <c r="G10" s="50"/>
      <c r="H10" s="50"/>
      <c r="I10" s="50"/>
    </row>
    <row r="11" spans="2:9" x14ac:dyDescent="0.3">
      <c r="B11" s="55" t="s">
        <v>131</v>
      </c>
      <c r="C11" s="55"/>
      <c r="D11" s="55"/>
      <c r="E11" s="50"/>
      <c r="F11" s="50"/>
      <c r="G11" s="50"/>
      <c r="H11" s="50"/>
      <c r="I11" s="50"/>
    </row>
    <row r="12" spans="2:9" x14ac:dyDescent="0.3">
      <c r="B12" s="55" t="s">
        <v>132</v>
      </c>
      <c r="C12" s="55"/>
      <c r="D12" s="55"/>
      <c r="E12" s="50"/>
      <c r="F12" s="50"/>
      <c r="G12" s="50"/>
      <c r="H12" s="50"/>
      <c r="I12" s="50"/>
    </row>
    <row r="14" spans="2:9" ht="15" thickBot="1" x14ac:dyDescent="0.35"/>
    <row r="15" spans="2:9" ht="53.25" customHeight="1" thickBot="1" x14ac:dyDescent="0.35">
      <c r="B15" s="16" t="s">
        <v>118</v>
      </c>
      <c r="C15" s="17" t="s">
        <v>43</v>
      </c>
      <c r="D15" s="18" t="s">
        <v>44</v>
      </c>
      <c r="E15" s="18" t="s">
        <v>45</v>
      </c>
      <c r="F15" s="18" t="s">
        <v>119</v>
      </c>
      <c r="G15" s="18" t="s">
        <v>120</v>
      </c>
      <c r="H15" s="18" t="s">
        <v>121</v>
      </c>
      <c r="I15" s="19" t="s">
        <v>122</v>
      </c>
    </row>
    <row r="16" spans="2:9" ht="27.6" x14ac:dyDescent="0.3">
      <c r="B16" s="25">
        <v>1</v>
      </c>
      <c r="C16" s="26" t="s">
        <v>46</v>
      </c>
      <c r="D16" s="27" t="s">
        <v>0</v>
      </c>
      <c r="E16" s="28" t="s">
        <v>1</v>
      </c>
      <c r="F16" s="14" t="s">
        <v>123</v>
      </c>
      <c r="G16" s="20">
        <v>0.16</v>
      </c>
      <c r="H16" s="23"/>
      <c r="I16" s="15">
        <f>G16*H16</f>
        <v>0</v>
      </c>
    </row>
    <row r="17" spans="2:9" x14ac:dyDescent="0.3">
      <c r="B17" s="29">
        <v>2</v>
      </c>
      <c r="C17" s="30" t="s">
        <v>47</v>
      </c>
      <c r="D17" s="31" t="s">
        <v>0</v>
      </c>
      <c r="E17" s="32" t="s">
        <v>2</v>
      </c>
      <c r="F17" s="12" t="s">
        <v>123</v>
      </c>
      <c r="G17" s="21">
        <v>1.1639999999999999</v>
      </c>
      <c r="H17" s="24"/>
      <c r="I17" s="13">
        <f t="shared" ref="I17:I62" si="0">G17*H17</f>
        <v>0</v>
      </c>
    </row>
    <row r="18" spans="2:9" x14ac:dyDescent="0.3">
      <c r="B18" s="29">
        <v>3</v>
      </c>
      <c r="C18" s="30" t="s">
        <v>48</v>
      </c>
      <c r="D18" s="31" t="s">
        <v>0</v>
      </c>
      <c r="E18" s="32" t="s">
        <v>3</v>
      </c>
      <c r="F18" s="12" t="s">
        <v>123</v>
      </c>
      <c r="G18" s="21">
        <v>0.4</v>
      </c>
      <c r="H18" s="24"/>
      <c r="I18" s="13">
        <f t="shared" si="0"/>
        <v>0</v>
      </c>
    </row>
    <row r="19" spans="2:9" x14ac:dyDescent="0.3">
      <c r="B19" s="29">
        <v>4</v>
      </c>
      <c r="C19" s="30" t="s">
        <v>49</v>
      </c>
      <c r="D19" s="31" t="s">
        <v>0</v>
      </c>
      <c r="E19" s="32" t="s">
        <v>4</v>
      </c>
      <c r="F19" s="12" t="s">
        <v>123</v>
      </c>
      <c r="G19" s="21">
        <v>0.4</v>
      </c>
      <c r="H19" s="24"/>
      <c r="I19" s="13">
        <f t="shared" si="0"/>
        <v>0</v>
      </c>
    </row>
    <row r="20" spans="2:9" x14ac:dyDescent="0.3">
      <c r="B20" s="29">
        <v>5</v>
      </c>
      <c r="C20" s="30" t="s">
        <v>50</v>
      </c>
      <c r="D20" s="31" t="s">
        <v>0</v>
      </c>
      <c r="E20" s="32" t="s">
        <v>5</v>
      </c>
      <c r="F20" s="12" t="s">
        <v>123</v>
      </c>
      <c r="G20" s="21">
        <v>0.4</v>
      </c>
      <c r="H20" s="24"/>
      <c r="I20" s="13">
        <f t="shared" si="0"/>
        <v>0</v>
      </c>
    </row>
    <row r="21" spans="2:9" ht="27.6" x14ac:dyDescent="0.3">
      <c r="B21" s="29">
        <v>6</v>
      </c>
      <c r="C21" s="30" t="s">
        <v>51</v>
      </c>
      <c r="D21" s="31" t="s">
        <v>0</v>
      </c>
      <c r="E21" s="32" t="s">
        <v>6</v>
      </c>
      <c r="F21" s="12" t="s">
        <v>123</v>
      </c>
      <c r="G21" s="21">
        <v>7.6239999999999997</v>
      </c>
      <c r="H21" s="24"/>
      <c r="I21" s="13">
        <f t="shared" si="0"/>
        <v>0</v>
      </c>
    </row>
    <row r="22" spans="2:9" x14ac:dyDescent="0.3">
      <c r="B22" s="29">
        <v>7</v>
      </c>
      <c r="C22" s="30" t="s">
        <v>52</v>
      </c>
      <c r="D22" s="31" t="s">
        <v>0</v>
      </c>
      <c r="E22" s="32" t="s">
        <v>7</v>
      </c>
      <c r="F22" s="12" t="s">
        <v>123</v>
      </c>
      <c r="G22" s="21">
        <v>0.4</v>
      </c>
      <c r="H22" s="24"/>
      <c r="I22" s="13">
        <f t="shared" si="0"/>
        <v>0</v>
      </c>
    </row>
    <row r="23" spans="2:9" x14ac:dyDescent="0.3">
      <c r="B23" s="29">
        <v>8</v>
      </c>
      <c r="C23" s="30" t="s">
        <v>53</v>
      </c>
      <c r="D23" s="31" t="s">
        <v>0</v>
      </c>
      <c r="E23" s="32" t="s">
        <v>8</v>
      </c>
      <c r="F23" s="12" t="s">
        <v>123</v>
      </c>
      <c r="G23" s="21">
        <v>0.4</v>
      </c>
      <c r="H23" s="24"/>
      <c r="I23" s="13">
        <f t="shared" si="0"/>
        <v>0</v>
      </c>
    </row>
    <row r="24" spans="2:9" ht="27.6" x14ac:dyDescent="0.3">
      <c r="B24" s="29">
        <v>9</v>
      </c>
      <c r="C24" s="30" t="s">
        <v>54</v>
      </c>
      <c r="D24" s="31" t="s">
        <v>0</v>
      </c>
      <c r="E24" s="32" t="s">
        <v>9</v>
      </c>
      <c r="F24" s="12" t="s">
        <v>123</v>
      </c>
      <c r="G24" s="21">
        <v>0.4</v>
      </c>
      <c r="H24" s="24"/>
      <c r="I24" s="13">
        <f t="shared" si="0"/>
        <v>0</v>
      </c>
    </row>
    <row r="25" spans="2:9" x14ac:dyDescent="0.3">
      <c r="B25" s="29">
        <v>10</v>
      </c>
      <c r="C25" s="30" t="s">
        <v>55</v>
      </c>
      <c r="D25" s="31" t="s">
        <v>0</v>
      </c>
      <c r="E25" s="32" t="s">
        <v>10</v>
      </c>
      <c r="F25" s="12" t="s">
        <v>123</v>
      </c>
      <c r="G25" s="21">
        <v>4</v>
      </c>
      <c r="H25" s="24"/>
      <c r="I25" s="13">
        <f t="shared" si="0"/>
        <v>0</v>
      </c>
    </row>
    <row r="26" spans="2:9" x14ac:dyDescent="0.3">
      <c r="B26" s="29">
        <v>11</v>
      </c>
      <c r="C26" s="30" t="s">
        <v>56</v>
      </c>
      <c r="D26" s="31" t="s">
        <v>0</v>
      </c>
      <c r="E26" s="32" t="s">
        <v>11</v>
      </c>
      <c r="F26" s="12" t="s">
        <v>123</v>
      </c>
      <c r="G26" s="21">
        <v>0.4</v>
      </c>
      <c r="H26" s="24"/>
      <c r="I26" s="13">
        <f t="shared" si="0"/>
        <v>0</v>
      </c>
    </row>
    <row r="27" spans="2:9" x14ac:dyDescent="0.3">
      <c r="B27" s="29">
        <v>12</v>
      </c>
      <c r="C27" s="30" t="s">
        <v>57</v>
      </c>
      <c r="D27" s="31" t="s">
        <v>0</v>
      </c>
      <c r="E27" s="32" t="s">
        <v>12</v>
      </c>
      <c r="F27" s="12" t="s">
        <v>123</v>
      </c>
      <c r="G27" s="21">
        <v>0.4</v>
      </c>
      <c r="H27" s="24"/>
      <c r="I27" s="13">
        <f t="shared" si="0"/>
        <v>0</v>
      </c>
    </row>
    <row r="28" spans="2:9" x14ac:dyDescent="0.3">
      <c r="B28" s="29">
        <v>13</v>
      </c>
      <c r="C28" s="30" t="s">
        <v>58</v>
      </c>
      <c r="D28" s="31" t="s">
        <v>0</v>
      </c>
      <c r="E28" s="32" t="s">
        <v>13</v>
      </c>
      <c r="F28" s="12" t="s">
        <v>123</v>
      </c>
      <c r="G28" s="21">
        <v>0.4</v>
      </c>
      <c r="H28" s="24"/>
      <c r="I28" s="13">
        <f t="shared" si="0"/>
        <v>0</v>
      </c>
    </row>
    <row r="29" spans="2:9" ht="27.6" x14ac:dyDescent="0.3">
      <c r="B29" s="29">
        <v>14</v>
      </c>
      <c r="C29" s="30" t="s">
        <v>59</v>
      </c>
      <c r="D29" s="31" t="s">
        <v>0</v>
      </c>
      <c r="E29" s="32" t="s">
        <v>14</v>
      </c>
      <c r="F29" s="12" t="s">
        <v>123</v>
      </c>
      <c r="G29" s="21">
        <v>0.04</v>
      </c>
      <c r="H29" s="24"/>
      <c r="I29" s="13">
        <f t="shared" si="0"/>
        <v>0</v>
      </c>
    </row>
    <row r="30" spans="2:9" x14ac:dyDescent="0.3">
      <c r="B30" s="29">
        <v>15</v>
      </c>
      <c r="C30" s="30" t="s">
        <v>60</v>
      </c>
      <c r="D30" s="31" t="s">
        <v>0</v>
      </c>
      <c r="E30" s="32" t="s">
        <v>15</v>
      </c>
      <c r="F30" s="12" t="s">
        <v>123</v>
      </c>
      <c r="G30" s="21">
        <v>6.26</v>
      </c>
      <c r="H30" s="24"/>
      <c r="I30" s="13">
        <f t="shared" si="0"/>
        <v>0</v>
      </c>
    </row>
    <row r="31" spans="2:9" x14ac:dyDescent="0.3">
      <c r="B31" s="29">
        <v>16</v>
      </c>
      <c r="C31" s="30" t="s">
        <v>61</v>
      </c>
      <c r="D31" s="31" t="s">
        <v>0</v>
      </c>
      <c r="E31" s="32" t="s">
        <v>16</v>
      </c>
      <c r="F31" s="12" t="s">
        <v>123</v>
      </c>
      <c r="G31" s="21">
        <v>1.464</v>
      </c>
      <c r="H31" s="24"/>
      <c r="I31" s="13">
        <f t="shared" si="0"/>
        <v>0</v>
      </c>
    </row>
    <row r="32" spans="2:9" x14ac:dyDescent="0.3">
      <c r="B32" s="29">
        <v>17</v>
      </c>
      <c r="C32" s="30" t="s">
        <v>62</v>
      </c>
      <c r="D32" s="31" t="s">
        <v>0</v>
      </c>
      <c r="E32" s="32" t="s">
        <v>17</v>
      </c>
      <c r="F32" s="12" t="s">
        <v>123</v>
      </c>
      <c r="G32" s="21">
        <v>2.7</v>
      </c>
      <c r="H32" s="24"/>
      <c r="I32" s="13">
        <f t="shared" si="0"/>
        <v>0</v>
      </c>
    </row>
    <row r="33" spans="2:9" ht="27.6" x14ac:dyDescent="0.3">
      <c r="B33" s="29">
        <v>18</v>
      </c>
      <c r="C33" s="30" t="s">
        <v>63</v>
      </c>
      <c r="D33" s="31" t="s">
        <v>0</v>
      </c>
      <c r="E33" s="32" t="s">
        <v>18</v>
      </c>
      <c r="F33" s="12" t="s">
        <v>123</v>
      </c>
      <c r="G33" s="21">
        <v>11.22</v>
      </c>
      <c r="H33" s="24"/>
      <c r="I33" s="13">
        <f t="shared" si="0"/>
        <v>0</v>
      </c>
    </row>
    <row r="34" spans="2:9" ht="41.4" x14ac:dyDescent="0.3">
      <c r="B34" s="29">
        <v>19</v>
      </c>
      <c r="C34" s="30" t="s">
        <v>64</v>
      </c>
      <c r="D34" s="31" t="s">
        <v>0</v>
      </c>
      <c r="E34" s="32" t="s">
        <v>19</v>
      </c>
      <c r="F34" s="12" t="s">
        <v>123</v>
      </c>
      <c r="G34" s="21">
        <v>0.2</v>
      </c>
      <c r="H34" s="24"/>
      <c r="I34" s="13">
        <f t="shared" si="0"/>
        <v>0</v>
      </c>
    </row>
    <row r="35" spans="2:9" ht="41.4" x14ac:dyDescent="0.3">
      <c r="B35" s="29">
        <v>20</v>
      </c>
      <c r="C35" s="30" t="s">
        <v>65</v>
      </c>
      <c r="D35" s="31" t="s">
        <v>0</v>
      </c>
      <c r="E35" s="32" t="s">
        <v>20</v>
      </c>
      <c r="F35" s="12" t="s">
        <v>123</v>
      </c>
      <c r="G35" s="21">
        <v>11.208</v>
      </c>
      <c r="H35" s="24"/>
      <c r="I35" s="13">
        <f t="shared" si="0"/>
        <v>0</v>
      </c>
    </row>
    <row r="36" spans="2:9" x14ac:dyDescent="0.3">
      <c r="B36" s="29">
        <v>21</v>
      </c>
      <c r="C36" s="30" t="s">
        <v>66</v>
      </c>
      <c r="D36" s="31" t="s">
        <v>0</v>
      </c>
      <c r="E36" s="32" t="s">
        <v>21</v>
      </c>
      <c r="F36" s="12" t="s">
        <v>123</v>
      </c>
      <c r="G36" s="21">
        <v>2.7</v>
      </c>
      <c r="H36" s="24"/>
      <c r="I36" s="13">
        <f t="shared" si="0"/>
        <v>0</v>
      </c>
    </row>
    <row r="37" spans="2:9" ht="27.6" x14ac:dyDescent="0.3">
      <c r="B37" s="29">
        <v>22</v>
      </c>
      <c r="C37" s="30" t="s">
        <v>67</v>
      </c>
      <c r="D37" s="31" t="s">
        <v>24</v>
      </c>
      <c r="E37" s="32" t="s">
        <v>42</v>
      </c>
      <c r="F37" s="12" t="s">
        <v>123</v>
      </c>
      <c r="G37" s="21">
        <v>0.2</v>
      </c>
      <c r="H37" s="24"/>
      <c r="I37" s="13">
        <f t="shared" si="0"/>
        <v>0</v>
      </c>
    </row>
    <row r="38" spans="2:9" x14ac:dyDescent="0.3">
      <c r="B38" s="29">
        <v>23</v>
      </c>
      <c r="C38" s="30" t="s">
        <v>68</v>
      </c>
      <c r="D38" s="31" t="s">
        <v>0</v>
      </c>
      <c r="E38" s="32" t="s">
        <v>22</v>
      </c>
      <c r="F38" s="12" t="s">
        <v>123</v>
      </c>
      <c r="G38" s="21">
        <v>0.04</v>
      </c>
      <c r="H38" s="24"/>
      <c r="I38" s="13">
        <f t="shared" si="0"/>
        <v>0</v>
      </c>
    </row>
    <row r="39" spans="2:9" x14ac:dyDescent="0.3">
      <c r="B39" s="29">
        <v>24</v>
      </c>
      <c r="C39" s="30" t="s">
        <v>69</v>
      </c>
      <c r="D39" s="31" t="s">
        <v>0</v>
      </c>
      <c r="E39" s="32" t="s">
        <v>23</v>
      </c>
      <c r="F39" s="12" t="s">
        <v>123</v>
      </c>
      <c r="G39" s="21">
        <v>0.2</v>
      </c>
      <c r="H39" s="24"/>
      <c r="I39" s="13">
        <f t="shared" si="0"/>
        <v>0</v>
      </c>
    </row>
    <row r="40" spans="2:9" x14ac:dyDescent="0.3">
      <c r="B40" s="29">
        <v>25</v>
      </c>
      <c r="C40" s="30" t="s">
        <v>70</v>
      </c>
      <c r="D40" s="31" t="s">
        <v>24</v>
      </c>
      <c r="E40" s="32" t="s">
        <v>40</v>
      </c>
      <c r="F40" s="12" t="s">
        <v>123</v>
      </c>
      <c r="G40" s="21">
        <v>0.2</v>
      </c>
      <c r="H40" s="24"/>
      <c r="I40" s="13">
        <f t="shared" si="0"/>
        <v>0</v>
      </c>
    </row>
    <row r="41" spans="2:9" x14ac:dyDescent="0.3">
      <c r="B41" s="29">
        <v>26</v>
      </c>
      <c r="C41" s="30" t="s">
        <v>71</v>
      </c>
      <c r="D41" s="31" t="s">
        <v>24</v>
      </c>
      <c r="E41" s="32" t="s">
        <v>25</v>
      </c>
      <c r="F41" s="12" t="s">
        <v>123</v>
      </c>
      <c r="G41" s="21">
        <v>4.3999999999999997E-2</v>
      </c>
      <c r="H41" s="24"/>
      <c r="I41" s="13">
        <f t="shared" si="0"/>
        <v>0</v>
      </c>
    </row>
    <row r="42" spans="2:9" ht="27.6" x14ac:dyDescent="0.3">
      <c r="B42" s="29">
        <v>27</v>
      </c>
      <c r="C42" s="30" t="s">
        <v>72</v>
      </c>
      <c r="D42" s="31" t="s">
        <v>0</v>
      </c>
      <c r="E42" s="32" t="s">
        <v>26</v>
      </c>
      <c r="F42" s="12" t="s">
        <v>123</v>
      </c>
      <c r="G42" s="21">
        <v>3.7679999999999998</v>
      </c>
      <c r="H42" s="24"/>
      <c r="I42" s="13">
        <f t="shared" si="0"/>
        <v>0</v>
      </c>
    </row>
    <row r="43" spans="2:9" ht="27.6" x14ac:dyDescent="0.3">
      <c r="B43" s="29">
        <v>28</v>
      </c>
      <c r="C43" s="30" t="s">
        <v>75</v>
      </c>
      <c r="D43" s="31" t="s">
        <v>0</v>
      </c>
      <c r="E43" s="32" t="s">
        <v>27</v>
      </c>
      <c r="F43" s="12" t="s">
        <v>123</v>
      </c>
      <c r="G43" s="21">
        <v>0.04</v>
      </c>
      <c r="H43" s="24"/>
      <c r="I43" s="13">
        <f t="shared" si="0"/>
        <v>0</v>
      </c>
    </row>
    <row r="44" spans="2:9" ht="27.6" x14ac:dyDescent="0.3">
      <c r="B44" s="29">
        <v>29</v>
      </c>
      <c r="C44" s="30" t="s">
        <v>73</v>
      </c>
      <c r="D44" s="31" t="s">
        <v>0</v>
      </c>
      <c r="E44" s="32" t="s">
        <v>28</v>
      </c>
      <c r="F44" s="12" t="s">
        <v>123</v>
      </c>
      <c r="G44" s="21">
        <v>0.04</v>
      </c>
      <c r="H44" s="24"/>
      <c r="I44" s="13">
        <f t="shared" si="0"/>
        <v>0</v>
      </c>
    </row>
    <row r="45" spans="2:9" x14ac:dyDescent="0.3">
      <c r="B45" s="29">
        <v>30</v>
      </c>
      <c r="C45" s="30" t="s">
        <v>74</v>
      </c>
      <c r="D45" s="31" t="s">
        <v>0</v>
      </c>
      <c r="E45" s="32" t="s">
        <v>29</v>
      </c>
      <c r="F45" s="12" t="s">
        <v>123</v>
      </c>
      <c r="G45" s="21">
        <v>4.6639999999999997</v>
      </c>
      <c r="H45" s="24"/>
      <c r="I45" s="13">
        <f t="shared" si="0"/>
        <v>0</v>
      </c>
    </row>
    <row r="46" spans="2:9" x14ac:dyDescent="0.3">
      <c r="B46" s="29">
        <v>31</v>
      </c>
      <c r="C46" s="30" t="s">
        <v>76</v>
      </c>
      <c r="D46" s="31" t="s">
        <v>0</v>
      </c>
      <c r="E46" s="32" t="s">
        <v>30</v>
      </c>
      <c r="F46" s="12" t="s">
        <v>123</v>
      </c>
      <c r="G46" s="21">
        <v>0.04</v>
      </c>
      <c r="H46" s="24"/>
      <c r="I46" s="13">
        <f t="shared" si="0"/>
        <v>0</v>
      </c>
    </row>
    <row r="47" spans="2:9" x14ac:dyDescent="0.3">
      <c r="B47" s="29">
        <v>32</v>
      </c>
      <c r="C47" s="30" t="s">
        <v>77</v>
      </c>
      <c r="D47" s="31" t="s">
        <v>24</v>
      </c>
      <c r="E47" s="32" t="s">
        <v>41</v>
      </c>
      <c r="F47" s="12" t="s">
        <v>123</v>
      </c>
      <c r="G47" s="21">
        <v>60</v>
      </c>
      <c r="H47" s="24"/>
      <c r="I47" s="13">
        <f t="shared" si="0"/>
        <v>0</v>
      </c>
    </row>
    <row r="48" spans="2:9" x14ac:dyDescent="0.3">
      <c r="B48" s="29">
        <v>33</v>
      </c>
      <c r="C48" s="30" t="s">
        <v>78</v>
      </c>
      <c r="D48" s="31" t="s">
        <v>24</v>
      </c>
      <c r="E48" s="32" t="s">
        <v>40</v>
      </c>
      <c r="F48" s="12" t="s">
        <v>123</v>
      </c>
      <c r="G48" s="21">
        <v>4.4000000000000004</v>
      </c>
      <c r="H48" s="24"/>
      <c r="I48" s="13">
        <f t="shared" si="0"/>
        <v>0</v>
      </c>
    </row>
    <row r="49" spans="2:9" x14ac:dyDescent="0.3">
      <c r="B49" s="29">
        <v>34</v>
      </c>
      <c r="C49" s="30" t="s">
        <v>79</v>
      </c>
      <c r="D49" s="31" t="s">
        <v>0</v>
      </c>
      <c r="E49" s="32" t="s">
        <v>31</v>
      </c>
      <c r="F49" s="12" t="s">
        <v>123</v>
      </c>
      <c r="G49" s="21">
        <v>0.08</v>
      </c>
      <c r="H49" s="24"/>
      <c r="I49" s="13">
        <f t="shared" si="0"/>
        <v>0</v>
      </c>
    </row>
    <row r="50" spans="2:9" x14ac:dyDescent="0.3">
      <c r="B50" s="29">
        <v>35</v>
      </c>
      <c r="C50" s="30" t="s">
        <v>80</v>
      </c>
      <c r="D50" s="31" t="s">
        <v>0</v>
      </c>
      <c r="E50" s="32" t="s">
        <v>32</v>
      </c>
      <c r="F50" s="12" t="s">
        <v>123</v>
      </c>
      <c r="G50" s="21">
        <v>4.82</v>
      </c>
      <c r="H50" s="24"/>
      <c r="I50" s="13">
        <f t="shared" si="0"/>
        <v>0</v>
      </c>
    </row>
    <row r="51" spans="2:9" x14ac:dyDescent="0.3">
      <c r="B51" s="29">
        <v>36</v>
      </c>
      <c r="C51" s="30" t="s">
        <v>81</v>
      </c>
      <c r="D51" s="31" t="s">
        <v>0</v>
      </c>
      <c r="E51" s="32" t="s">
        <v>33</v>
      </c>
      <c r="F51" s="12" t="s">
        <v>123</v>
      </c>
      <c r="G51" s="21">
        <v>4</v>
      </c>
      <c r="H51" s="24"/>
      <c r="I51" s="13">
        <f t="shared" si="0"/>
        <v>0</v>
      </c>
    </row>
    <row r="52" spans="2:9" ht="27.6" x14ac:dyDescent="0.3">
      <c r="B52" s="29">
        <v>37</v>
      </c>
      <c r="C52" s="30" t="s">
        <v>88</v>
      </c>
      <c r="D52" s="31" t="s">
        <v>0</v>
      </c>
      <c r="E52" s="32" t="s">
        <v>89</v>
      </c>
      <c r="F52" s="12" t="s">
        <v>123</v>
      </c>
      <c r="G52" s="21">
        <v>0.04</v>
      </c>
      <c r="H52" s="24"/>
      <c r="I52" s="13">
        <f t="shared" si="0"/>
        <v>0</v>
      </c>
    </row>
    <row r="53" spans="2:9" ht="27.6" x14ac:dyDescent="0.3">
      <c r="B53" s="29">
        <v>38</v>
      </c>
      <c r="C53" s="30" t="s">
        <v>82</v>
      </c>
      <c r="D53" s="31" t="s">
        <v>0</v>
      </c>
      <c r="E53" s="32" t="s">
        <v>34</v>
      </c>
      <c r="F53" s="12" t="s">
        <v>123</v>
      </c>
      <c r="G53" s="21">
        <v>0.4</v>
      </c>
      <c r="H53" s="24"/>
      <c r="I53" s="13">
        <f t="shared" si="0"/>
        <v>0</v>
      </c>
    </row>
    <row r="54" spans="2:9" x14ac:dyDescent="0.3">
      <c r="B54" s="29">
        <v>39</v>
      </c>
      <c r="C54" s="30" t="s">
        <v>83</v>
      </c>
      <c r="D54" s="31" t="s">
        <v>0</v>
      </c>
      <c r="E54" s="32" t="s">
        <v>35</v>
      </c>
      <c r="F54" s="12" t="s">
        <v>123</v>
      </c>
      <c r="G54" s="21">
        <v>0.04</v>
      </c>
      <c r="H54" s="24"/>
      <c r="I54" s="13">
        <f t="shared" si="0"/>
        <v>0</v>
      </c>
    </row>
    <row r="55" spans="2:9" x14ac:dyDescent="0.3">
      <c r="B55" s="29">
        <v>40</v>
      </c>
      <c r="C55" s="30" t="s">
        <v>84</v>
      </c>
      <c r="D55" s="31" t="s">
        <v>0</v>
      </c>
      <c r="E55" s="32" t="s">
        <v>36</v>
      </c>
      <c r="F55" s="12" t="s">
        <v>123</v>
      </c>
      <c r="G55" s="21">
        <v>8.4000000000000005E-2</v>
      </c>
      <c r="H55" s="24"/>
      <c r="I55" s="13">
        <f t="shared" si="0"/>
        <v>0</v>
      </c>
    </row>
    <row r="56" spans="2:9" ht="27.6" x14ac:dyDescent="0.3">
      <c r="B56" s="29">
        <v>41</v>
      </c>
      <c r="C56" s="30" t="s">
        <v>85</v>
      </c>
      <c r="D56" s="31" t="s">
        <v>0</v>
      </c>
      <c r="E56" s="32" t="s">
        <v>37</v>
      </c>
      <c r="F56" s="12" t="s">
        <v>123</v>
      </c>
      <c r="G56" s="21">
        <v>0.04</v>
      </c>
      <c r="H56" s="24"/>
      <c r="I56" s="13">
        <f t="shared" si="0"/>
        <v>0</v>
      </c>
    </row>
    <row r="57" spans="2:9" ht="41.4" x14ac:dyDescent="0.3">
      <c r="B57" s="29">
        <v>42</v>
      </c>
      <c r="C57" s="30" t="s">
        <v>86</v>
      </c>
      <c r="D57" s="31" t="s">
        <v>0</v>
      </c>
      <c r="E57" s="32" t="s">
        <v>38</v>
      </c>
      <c r="F57" s="12" t="s">
        <v>123</v>
      </c>
      <c r="G57" s="21">
        <v>6.8000000000000005E-2</v>
      </c>
      <c r="H57" s="24"/>
      <c r="I57" s="13">
        <f t="shared" si="0"/>
        <v>0</v>
      </c>
    </row>
    <row r="58" spans="2:9" ht="27.6" x14ac:dyDescent="0.3">
      <c r="B58" s="29">
        <v>43</v>
      </c>
      <c r="C58" s="30" t="s">
        <v>87</v>
      </c>
      <c r="D58" s="31" t="s">
        <v>24</v>
      </c>
      <c r="E58" s="32" t="s">
        <v>39</v>
      </c>
      <c r="F58" s="12" t="s">
        <v>123</v>
      </c>
      <c r="G58" s="21">
        <v>0.08</v>
      </c>
      <c r="H58" s="24"/>
      <c r="I58" s="13">
        <f t="shared" si="0"/>
        <v>0</v>
      </c>
    </row>
    <row r="59" spans="2:9" x14ac:dyDescent="0.3">
      <c r="B59" s="29">
        <v>44</v>
      </c>
      <c r="C59" s="33"/>
      <c r="D59" s="34"/>
      <c r="E59" s="32" t="s">
        <v>142</v>
      </c>
      <c r="F59" s="12" t="s">
        <v>124</v>
      </c>
      <c r="G59" s="22">
        <v>272</v>
      </c>
      <c r="H59" s="24"/>
      <c r="I59" s="13">
        <f t="shared" si="0"/>
        <v>0</v>
      </c>
    </row>
    <row r="60" spans="2:9" x14ac:dyDescent="0.3">
      <c r="B60" s="29">
        <v>45</v>
      </c>
      <c r="C60" s="33"/>
      <c r="D60" s="34"/>
      <c r="E60" s="32" t="s">
        <v>116</v>
      </c>
      <c r="F60" s="12" t="s">
        <v>123</v>
      </c>
      <c r="G60" s="21">
        <v>135.62799999999999</v>
      </c>
      <c r="H60" s="24"/>
      <c r="I60" s="13">
        <f t="shared" si="0"/>
        <v>0</v>
      </c>
    </row>
    <row r="61" spans="2:9" ht="27.6" x14ac:dyDescent="0.3">
      <c r="B61" s="29">
        <v>46</v>
      </c>
      <c r="C61" s="33"/>
      <c r="D61" s="34"/>
      <c r="E61" s="32" t="s">
        <v>117</v>
      </c>
      <c r="F61" s="12" t="s">
        <v>124</v>
      </c>
      <c r="G61" s="22">
        <v>80</v>
      </c>
      <c r="H61" s="24"/>
      <c r="I61" s="13">
        <f t="shared" si="0"/>
        <v>0</v>
      </c>
    </row>
    <row r="62" spans="2:9" ht="15" thickBot="1" x14ac:dyDescent="0.35">
      <c r="B62" s="37">
        <v>47</v>
      </c>
      <c r="C62" s="38"/>
      <c r="D62" s="39"/>
      <c r="E62" s="40" t="s">
        <v>141</v>
      </c>
      <c r="F62" s="41" t="s">
        <v>140</v>
      </c>
      <c r="G62" s="42">
        <v>1</v>
      </c>
      <c r="H62" s="43"/>
      <c r="I62" s="44">
        <f t="shared" si="0"/>
        <v>0</v>
      </c>
    </row>
    <row r="63" spans="2:9" ht="15" customHeight="1" x14ac:dyDescent="0.3">
      <c r="B63" s="57" t="s">
        <v>133</v>
      </c>
      <c r="C63" s="58"/>
      <c r="D63" s="58"/>
      <c r="E63" s="58"/>
      <c r="F63" s="58"/>
      <c r="G63" s="58"/>
      <c r="H63" s="58"/>
      <c r="I63" s="45">
        <f xml:space="preserve"> SUM(I16:I62)</f>
        <v>0</v>
      </c>
    </row>
    <row r="64" spans="2:9" x14ac:dyDescent="0.3">
      <c r="B64" s="59" t="s">
        <v>134</v>
      </c>
      <c r="C64" s="60"/>
      <c r="D64" s="60"/>
      <c r="E64" s="60"/>
      <c r="F64" s="60"/>
      <c r="G64" s="60"/>
      <c r="H64" s="60"/>
      <c r="I64" s="48">
        <f>I63*0.2</f>
        <v>0</v>
      </c>
    </row>
    <row r="65" spans="2:10" ht="15" thickBot="1" x14ac:dyDescent="0.35">
      <c r="B65" s="61" t="s">
        <v>135</v>
      </c>
      <c r="C65" s="62"/>
      <c r="D65" s="62"/>
      <c r="E65" s="62"/>
      <c r="F65" s="62"/>
      <c r="G65" s="62"/>
      <c r="H65" s="62"/>
      <c r="I65" s="49">
        <f>I63*1.2</f>
        <v>0</v>
      </c>
    </row>
    <row r="66" spans="2:10" x14ac:dyDescent="0.3">
      <c r="B66" s="36" t="s">
        <v>136</v>
      </c>
    </row>
    <row r="67" spans="2:10" x14ac:dyDescent="0.3">
      <c r="B67" s="36" t="s">
        <v>137</v>
      </c>
    </row>
    <row r="71" spans="2:10" x14ac:dyDescent="0.3">
      <c r="B71" s="47" t="s">
        <v>138</v>
      </c>
      <c r="J71" s="9"/>
    </row>
    <row r="72" spans="2:10" x14ac:dyDescent="0.3">
      <c r="G72" s="56" t="s">
        <v>139</v>
      </c>
      <c r="H72" s="56"/>
      <c r="I72" s="56"/>
      <c r="J72" s="46"/>
    </row>
  </sheetData>
  <mergeCells count="14">
    <mergeCell ref="G72:I72"/>
    <mergeCell ref="B63:H63"/>
    <mergeCell ref="B64:H64"/>
    <mergeCell ref="B65:H65"/>
    <mergeCell ref="B11:D11"/>
    <mergeCell ref="B12:D12"/>
    <mergeCell ref="E10:I10"/>
    <mergeCell ref="E11:I11"/>
    <mergeCell ref="E12:I12"/>
    <mergeCell ref="B5:I5"/>
    <mergeCell ref="B4:I4"/>
    <mergeCell ref="B6:I6"/>
    <mergeCell ref="H8:I8"/>
    <mergeCell ref="B10:D10"/>
  </mergeCells>
  <pageMargins left="0.11811023622047245" right="0.19685039370078741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32"/>
  <sheetViews>
    <sheetView topLeftCell="A13" workbookViewId="0">
      <selection activeCell="A4" sqref="A4:E4"/>
    </sheetView>
  </sheetViews>
  <sheetFormatPr defaultRowHeight="14.4" x14ac:dyDescent="0.3"/>
  <sheetData>
    <row r="4" spans="1:5" ht="17.399999999999999" x14ac:dyDescent="0.3">
      <c r="A4" s="63" t="s">
        <v>90</v>
      </c>
      <c r="B4" s="63"/>
      <c r="C4" s="63"/>
      <c r="D4" s="63"/>
      <c r="E4" s="63"/>
    </row>
    <row r="5" spans="1:5" ht="16.8" x14ac:dyDescent="0.3">
      <c r="A5" s="4"/>
    </row>
    <row r="6" spans="1:5" ht="16.8" x14ac:dyDescent="0.3">
      <c r="A6" s="5" t="s">
        <v>91</v>
      </c>
    </row>
    <row r="7" spans="1:5" ht="16.8" x14ac:dyDescent="0.3">
      <c r="A7" s="5" t="s">
        <v>92</v>
      </c>
    </row>
    <row r="8" spans="1:5" ht="16.8" x14ac:dyDescent="0.3">
      <c r="A8" s="5" t="s">
        <v>93</v>
      </c>
    </row>
    <row r="9" spans="1:5" ht="16.8" x14ac:dyDescent="0.3">
      <c r="A9" s="5" t="s">
        <v>94</v>
      </c>
    </row>
    <row r="10" spans="1:5" ht="16.8" x14ac:dyDescent="0.3">
      <c r="A10" s="5" t="s">
        <v>95</v>
      </c>
    </row>
    <row r="11" spans="1:5" ht="16.8" x14ac:dyDescent="0.3">
      <c r="A11" s="5" t="s">
        <v>96</v>
      </c>
    </row>
    <row r="12" spans="1:5" ht="16.8" x14ac:dyDescent="0.3">
      <c r="A12" s="5" t="s">
        <v>97</v>
      </c>
    </row>
    <row r="13" spans="1:5" ht="16.8" x14ac:dyDescent="0.3">
      <c r="A13" s="5" t="s">
        <v>98</v>
      </c>
    </row>
    <row r="14" spans="1:5" ht="16.8" x14ac:dyDescent="0.3">
      <c r="A14" s="5" t="s">
        <v>99</v>
      </c>
    </row>
    <row r="15" spans="1:5" ht="16.8" x14ac:dyDescent="0.3">
      <c r="A15" s="5" t="s">
        <v>100</v>
      </c>
    </row>
    <row r="16" spans="1:5" ht="16.8" x14ac:dyDescent="0.3">
      <c r="A16" s="5" t="s">
        <v>101</v>
      </c>
    </row>
    <row r="17" spans="1:1" ht="16.8" x14ac:dyDescent="0.3">
      <c r="A17" s="5" t="s">
        <v>102</v>
      </c>
    </row>
    <row r="18" spans="1:1" ht="16.8" x14ac:dyDescent="0.3">
      <c r="A18" s="5" t="s">
        <v>103</v>
      </c>
    </row>
    <row r="19" spans="1:1" ht="16.8" x14ac:dyDescent="0.3">
      <c r="A19" s="5" t="s">
        <v>104</v>
      </c>
    </row>
    <row r="20" spans="1:1" ht="16.8" x14ac:dyDescent="0.3">
      <c r="A20" s="5" t="s">
        <v>105</v>
      </c>
    </row>
    <row r="21" spans="1:1" ht="16.8" x14ac:dyDescent="0.3">
      <c r="A21" s="5" t="s">
        <v>106</v>
      </c>
    </row>
    <row r="22" spans="1:1" ht="16.8" x14ac:dyDescent="0.3">
      <c r="A22" s="5" t="s">
        <v>107</v>
      </c>
    </row>
    <row r="23" spans="1:1" ht="16.8" x14ac:dyDescent="0.3">
      <c r="A23" s="5" t="s">
        <v>108</v>
      </c>
    </row>
    <row r="24" spans="1:1" ht="16.8" x14ac:dyDescent="0.3">
      <c r="A24" s="5" t="s">
        <v>109</v>
      </c>
    </row>
    <row r="25" spans="1:1" ht="16.8" x14ac:dyDescent="0.3">
      <c r="A25" s="5" t="s">
        <v>110</v>
      </c>
    </row>
    <row r="26" spans="1:1" ht="16.8" x14ac:dyDescent="0.3">
      <c r="A26" s="6"/>
    </row>
    <row r="27" spans="1:1" ht="17.399999999999999" x14ac:dyDescent="0.3">
      <c r="A27" s="7" t="s">
        <v>111</v>
      </c>
    </row>
    <row r="28" spans="1:1" ht="17.399999999999999" x14ac:dyDescent="0.3">
      <c r="A28" s="8"/>
    </row>
    <row r="29" spans="1:1" ht="16.8" x14ac:dyDescent="0.3">
      <c r="A29" s="5" t="s">
        <v>112</v>
      </c>
    </row>
    <row r="30" spans="1:1" ht="16.8" x14ac:dyDescent="0.3">
      <c r="A30" s="5" t="s">
        <v>113</v>
      </c>
    </row>
    <row r="31" spans="1:1" ht="16.8" x14ac:dyDescent="0.3">
      <c r="A31" s="5" t="s">
        <v>114</v>
      </c>
    </row>
    <row r="32" spans="1:1" ht="16.8" x14ac:dyDescent="0.3">
      <c r="A32" s="5" t="s">
        <v>115</v>
      </c>
    </row>
  </sheetData>
  <mergeCells count="1">
    <mergeCell ref="A4:E4"/>
  </mergeCells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Zoznam odpadov</vt:lpstr>
      <vt:lpstr>Zoznam prevádzok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Beliančin</dc:creator>
  <cp:lastModifiedBy>Katarina Jombikova</cp:lastModifiedBy>
  <cp:lastPrinted>2022-10-28T08:43:39Z</cp:lastPrinted>
  <dcterms:created xsi:type="dcterms:W3CDTF">2020-01-15T06:49:00Z</dcterms:created>
  <dcterms:modified xsi:type="dcterms:W3CDTF">2022-10-28T08:44:44Z</dcterms:modified>
</cp:coreProperties>
</file>