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3. Lenka\2019 - 024. Ochranné prostriedky pred RTG žiarením\05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</sheets>
  <definedNames>
    <definedName name="_xlnm.Print_Area" localSheetId="0">'Príloha č. 1'!$A$1:$D$31</definedName>
    <definedName name="_xlnm.Print_Area" localSheetId="1">'Príloha č. 2 '!$A$1:$G$59</definedName>
    <definedName name="_xlnm.Print_Area" localSheetId="2">'Príloha č. 3'!$A$1:$N$22</definedName>
    <definedName name="_xlnm.Print_Area" localSheetId="3">'Príloha č. 4'!$A$1:$K$51</definedName>
    <definedName name="_xlnm.Print_Area" localSheetId="4">'Príloha č. 5'!$A$1:$D$20</definedName>
    <definedName name="_xlnm.Print_Area" localSheetId="5">'Príloha č. 6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1" l="1"/>
  <c r="D19" i="15" l="1"/>
  <c r="D19" i="12"/>
  <c r="I50" i="14"/>
  <c r="M21" i="11"/>
  <c r="F58" i="6"/>
  <c r="B15" i="15"/>
  <c r="B14" i="15"/>
  <c r="C7" i="15"/>
  <c r="C8" i="15"/>
  <c r="C9" i="15"/>
  <c r="C6" i="15"/>
  <c r="C6" i="12"/>
  <c r="B57" i="6"/>
  <c r="B56" i="6"/>
  <c r="B19" i="11"/>
  <c r="A2" i="15" l="1"/>
  <c r="A2" i="14"/>
  <c r="B48" i="14" l="1"/>
  <c r="B47" i="14"/>
  <c r="E47" i="6" l="1"/>
  <c r="E46" i="6"/>
  <c r="B15" i="12" l="1"/>
  <c r="C9" i="12"/>
  <c r="C8" i="12"/>
  <c r="C7" i="12"/>
  <c r="C14" i="11"/>
  <c r="C15" i="11"/>
  <c r="E48" i="6"/>
  <c r="A2" i="12"/>
  <c r="C17" i="11" l="1"/>
  <c r="C16" i="11"/>
  <c r="E49" i="6" l="1"/>
  <c r="E51" i="6"/>
  <c r="E52" i="6"/>
  <c r="E53" i="6"/>
  <c r="E54" i="6"/>
  <c r="A2" i="11" l="1"/>
  <c r="A2" i="6" l="1"/>
  <c r="B20" i="11" l="1"/>
  <c r="B14" i="12"/>
</calcChain>
</file>

<file path=xl/sharedStrings.xml><?xml version="1.0" encoding="utf-8"?>
<sst xmlns="http://schemas.openxmlformats.org/spreadsheetml/2006/main" count="296" uniqueCount="106">
  <si>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</si>
  <si>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</si>
  <si>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</si>
  <si>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</si>
  <si>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</si>
  <si>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</si>
  <si>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</si>
  <si>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</si>
  <si>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</si>
  <si>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</si>
  <si>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</si>
  <si>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</si>
  <si>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</si>
  <si>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</si>
  <si>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</si>
  <si>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</si>
  <si>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</si>
  <si>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</si>
  <si>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</si>
  <si>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</si>
  <si>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</si>
  <si>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</si>
  <si>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</si>
  <si>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</si>
  <si>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</si>
  <si>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</si>
  <si>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</si>
  <si>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</si>
  <si>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</si>
  <si>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</si>
  <si>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</si>
  <si>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</si>
  <si>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</si>
  <si>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</si>
  <si>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</si>
  <si>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</si>
  <si>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</si>
  <si>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</si>
  <si>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</si>
  <si>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</si>
  <si>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</si>
  <si>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</si>
  <si>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</si>
  <si>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</si>
  <si>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</si>
  <si>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</si>
  <si>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</si>
  <si>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</si>
  <si>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</si>
  <si>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</si>
  <si>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</si>
  <si>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</si>
  <si>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</si>
  <si>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</si>
  <si>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</si>
  <si>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</si>
  <si>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</si>
  <si>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</si>
  <si>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</si>
  <si>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</si>
  <si>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</si>
  <si>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>Ochranné prostriedky pred RTG žiarením</t>
  </si>
  <si>
    <t>Položka č. 1 - OCHRANNÁ ČIAPKA:</t>
  </si>
  <si>
    <t>používaná pri intervenčnej radiológií, kardiológii a iných zdravotníckych postupov, kde sa používa skiaskopia,</t>
  </si>
  <si>
    <t>určená na viacnásobné použitie,</t>
  </si>
  <si>
    <t>ochranná chirurgická čiapka proti RTG žiareniu,</t>
  </si>
  <si>
    <t>ekvivalencia k olovu: 0,25 mm pri 90 kVp,</t>
  </si>
  <si>
    <t>percentuálne oslabenie: pri 90kVp vyššie než 90%,</t>
  </si>
  <si>
    <t>čiapka neobsahuje olovo ani vedľajšie produkty olova,</t>
  </si>
  <si>
    <t>čiapka sa zaväzuje na zadnej strane,</t>
  </si>
  <si>
    <t>obsahuje tieniaci materiál, ktorý poskytne ochranu mozgu pred vystavením žiarenia.</t>
  </si>
  <si>
    <t>Položka č. 2 - OCHRANNÝ KRYT, TYP 1:</t>
  </si>
  <si>
    <t>určený pre ľavostranný subciaviálny prístup,</t>
  </si>
  <si>
    <t>určený na jedno použitie,</t>
  </si>
  <si>
    <t>požadovaný rozmer: 12,5" x 16,5",</t>
  </si>
  <si>
    <t>sterilne balený,</t>
  </si>
  <si>
    <t>percentuálne oslabenie: pri 90kVp vyššie než 90%.</t>
  </si>
  <si>
    <t>Položka č. 3 - OCHRANNÝ KRYT, TYP 2:</t>
  </si>
  <si>
    <t>určený pre femorálny prístup,</t>
  </si>
  <si>
    <t>požadovaný rozmer: 14,5" x 16,5",</t>
  </si>
  <si>
    <t>Položka č. 4 - OCHRANNÝ KRYT, TYP 3:</t>
  </si>
  <si>
    <t>určený pre radiálny a brachiálny prístup,</t>
  </si>
  <si>
    <t>Položka č. 5 - OCHRANNÝ KRYT, TYP 4:</t>
  </si>
  <si>
    <t>určený na ochranu počas intervenčných postupov na periférnych cievach,</t>
  </si>
  <si>
    <t>požadovaný rozmer: 11" x 34",</t>
  </si>
  <si>
    <t xml:space="preserve">ŠTRUKTÚROVANÝ ROZPOČET CENY </t>
  </si>
  <si>
    <t>OCHRANNÁ ČIAPKA</t>
  </si>
  <si>
    <t>OCHRANNÝ KRYT, TYP 1</t>
  </si>
  <si>
    <t>OCHRANNÝ KRYT, TYP 2</t>
  </si>
  <si>
    <t>OCHRANNÝ KRYT, TYP 3</t>
  </si>
  <si>
    <t>OCHRANNÝ KRYT, TYP 4</t>
  </si>
  <si>
    <t>Položka č. 1 - OCHRANNÁ ČIAPKA</t>
  </si>
  <si>
    <t>Položka č. 2 - OCHRANNÝ KRYT, TYP 1</t>
  </si>
  <si>
    <t>Položka č. 3 - OCHRANNÝ KRYT, TYP 2</t>
  </si>
  <si>
    <t>Položka č. 4 - OCHRANNÝ KRYT, TYP 3</t>
  </si>
  <si>
    <t>Položka č. 5 - OCHRANNÝ KRYT, TYP 4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</si>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</sst>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4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left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63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13" fillId="0" borderId="67" xfId="0" applyNumberFormat="1" applyFont="1" applyBorder="1" applyAlignment="1" applyProtection="1">
      <alignment horizontal="center" vertical="center" wrapText="1"/>
      <protection locked="0"/>
    </xf>
    <xf numFmtId="49" fontId="13" fillId="0" borderId="68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left" vertical="center" wrapText="1"/>
      <protection locked="0"/>
    </xf>
    <xf numFmtId="49" fontId="13" fillId="0" borderId="73" xfId="0" applyNumberFormat="1" applyFont="1" applyBorder="1" applyAlignment="1" applyProtection="1">
      <alignment horizontal="left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Border="1" applyAlignment="1" applyProtection="1">
      <alignment horizontal="center" vertical="center" wrapText="1"/>
      <protection locked="0"/>
    </xf>
    <xf numFmtId="49" fontId="13" fillId="0" borderId="77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top" wrapText="1"/>
      <protection locked="0"/>
    </xf>
    <xf numFmtId="0" fontId="13" fillId="2" borderId="9" xfId="0" applyFont="1" applyFill="1" applyBorder="1" applyAlignment="1" applyProtection="1">
      <alignment horizontal="center" vertical="top" wrapText="1"/>
      <protection locked="0"/>
    </xf>
    <xf numFmtId="0" fontId="13" fillId="2" borderId="39" xfId="0" applyFont="1" applyFill="1" applyBorder="1" applyAlignment="1" applyProtection="1">
      <alignment horizontal="center" vertical="top" wrapText="1"/>
      <protection locked="0"/>
    </xf>
    <xf numFmtId="0" fontId="13" fillId="2" borderId="57" xfId="0" applyFont="1" applyFill="1" applyBorder="1" applyAlignment="1" applyProtection="1">
      <alignment horizontal="center" vertical="top" wrapText="1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58" xfId="0" applyFont="1" applyFill="1" applyBorder="1" applyAlignment="1" applyProtection="1">
      <alignment horizontal="center" vertical="center" wrapText="1"/>
      <protection locked="0"/>
    </xf>
    <xf numFmtId="0" fontId="13" fillId="2" borderId="59" xfId="0" applyFont="1" applyFill="1" applyBorder="1" applyAlignment="1" applyProtection="1">
      <alignment horizontal="center" vertical="center" wrapText="1"/>
      <protection locked="0"/>
    </xf>
    <xf numFmtId="0" fontId="13" fillId="2" borderId="80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76" xfId="0" applyNumberFormat="1" applyFont="1" applyFill="1" applyBorder="1" applyAlignment="1">
      <alignment horizontal="center" vertical="top" wrapText="1"/>
    </xf>
    <xf numFmtId="49" fontId="16" fillId="4" borderId="8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8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6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90" xfId="0" applyNumberFormat="1" applyFont="1" applyBorder="1" applyAlignment="1">
      <alignment horizontal="center" vertical="center" wrapText="1"/>
    </xf>
    <xf numFmtId="0" fontId="1" fillId="0" borderId="91" xfId="0" applyNumberFormat="1" applyFont="1" applyBorder="1" applyAlignment="1" applyProtection="1">
      <alignment horizontal="center" vertical="center" wrapText="1"/>
      <protection locked="0"/>
    </xf>
    <xf numFmtId="16" fontId="6" fillId="0" borderId="23" xfId="0" applyNumberFormat="1" applyFont="1" applyFill="1" applyBorder="1" applyAlignment="1">
      <alignment horizontal="center" vertical="center" wrapText="1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right" vertical="center" wrapText="1"/>
      <protection locked="0"/>
    </xf>
    <xf numFmtId="166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6" fontId="13" fillId="0" borderId="81" xfId="0" applyNumberFormat="1" applyFont="1" applyBorder="1" applyAlignment="1" applyProtection="1">
      <alignment horizontal="right" vertical="center" wrapText="1"/>
      <protection locked="0"/>
    </xf>
    <xf numFmtId="166" fontId="13" fillId="0" borderId="68" xfId="0" applyNumberFormat="1" applyFont="1" applyBorder="1" applyAlignment="1" applyProtection="1">
      <alignment horizontal="right" vertical="center" wrapText="1"/>
      <protection locked="0"/>
    </xf>
    <xf numFmtId="166" fontId="13" fillId="0" borderId="76" xfId="0" applyNumberFormat="1" applyFont="1" applyBorder="1" applyAlignment="1" applyProtection="1">
      <alignment horizontal="right" vertical="center" wrapText="1"/>
      <protection locked="0"/>
    </xf>
    <xf numFmtId="166" fontId="13" fillId="0" borderId="65" xfId="0" applyNumberFormat="1" applyFont="1" applyBorder="1" applyAlignment="1" applyProtection="1">
      <alignment horizontal="right" vertical="center" wrapText="1"/>
      <protection locked="0"/>
    </xf>
    <xf numFmtId="166" fontId="13" fillId="0" borderId="70" xfId="0" applyNumberFormat="1" applyFont="1" applyBorder="1" applyAlignment="1" applyProtection="1">
      <alignment horizontal="right" vertical="center" wrapText="1"/>
      <protection locked="0"/>
    </xf>
    <xf numFmtId="166" fontId="13" fillId="0" borderId="79" xfId="0" applyNumberFormat="1" applyFont="1" applyBorder="1" applyAlignment="1" applyProtection="1">
      <alignment horizontal="right" vertical="center" wrapText="1"/>
      <protection locked="0"/>
    </xf>
    <xf numFmtId="9" fontId="13" fillId="0" borderId="64" xfId="0" applyNumberFormat="1" applyFont="1" applyBorder="1" applyAlignment="1" applyProtection="1">
      <alignment horizontal="center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9" fontId="13" fillId="0" borderId="78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2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6" fillId="4" borderId="83" xfId="0" applyNumberFormat="1" applyFont="1" applyFill="1" applyBorder="1" applyAlignment="1">
      <alignment horizontal="left" vertical="top" wrapText="1"/>
    </xf>
    <xf numFmtId="49" fontId="16" fillId="4" borderId="41" xfId="0" applyNumberFormat="1" applyFont="1" applyFill="1" applyBorder="1" applyAlignment="1">
      <alignment horizontal="left" vertical="top" wrapText="1"/>
    </xf>
    <xf numFmtId="49" fontId="16" fillId="4" borderId="84" xfId="0" applyNumberFormat="1" applyFont="1" applyFill="1" applyBorder="1" applyAlignment="1">
      <alignment horizontal="left" vertical="top" wrapText="1"/>
    </xf>
    <xf numFmtId="49" fontId="16" fillId="4" borderId="87" xfId="0" applyNumberFormat="1" applyFont="1" applyFill="1" applyBorder="1" applyAlignment="1">
      <alignment horizontal="left" vertical="top" wrapText="1"/>
    </xf>
    <xf numFmtId="0" fontId="16" fillId="4" borderId="85" xfId="0" applyFont="1" applyFill="1" applyBorder="1" applyAlignment="1">
      <alignment horizontal="center" vertical="top" wrapText="1"/>
    </xf>
    <xf numFmtId="0" fontId="16" fillId="4" borderId="86" xfId="0" applyFont="1" applyFill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9" fillId="0" borderId="6" xfId="0" applyNumberFormat="1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50" xfId="0" applyFont="1" applyBorder="1" applyAlignment="1" applyProtection="1">
      <alignment horizontal="center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2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51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52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53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0" fontId="15" fillId="0" borderId="54" xfId="0" applyFont="1" applyBorder="1" applyAlignment="1" applyProtection="1">
      <alignment horizontal="center" vertical="top" wrapText="1"/>
      <protection locked="0"/>
    </xf>
    <xf numFmtId="0" fontId="16" fillId="0" borderId="41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7" xfId="0" applyNumberFormat="1" applyFont="1" applyBorder="1" applyAlignment="1" applyProtection="1">
      <alignment horizontal="center" vertical="top" wrapText="1"/>
      <protection locked="0"/>
    </xf>
    <xf numFmtId="3" fontId="16" fillId="0" borderId="48" xfId="0" applyNumberFormat="1" applyFont="1" applyBorder="1" applyAlignment="1" applyProtection="1">
      <alignment horizontal="center" vertical="top" wrapText="1"/>
      <protection locked="0"/>
    </xf>
    <xf numFmtId="3" fontId="16" fillId="0" borderId="49" xfId="0" applyNumberFormat="1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9" t="s">
        <v>11</v>
      </c>
      <c r="B1" s="169"/>
    </row>
    <row r="2" spans="1:10" x14ac:dyDescent="0.25">
      <c r="A2" s="170" t="s">
        <v>61</v>
      </c>
      <c r="B2" s="170"/>
      <c r="C2" s="170"/>
      <c r="D2" s="170"/>
    </row>
    <row r="3" spans="1:10" ht="24.95" customHeight="1" x14ac:dyDescent="0.25">
      <c r="A3" s="163"/>
      <c r="B3" s="163"/>
      <c r="C3" s="163"/>
    </row>
    <row r="4" spans="1:10" ht="36" customHeight="1" x14ac:dyDescent="0.3">
      <c r="A4" s="164" t="s">
        <v>34</v>
      </c>
      <c r="B4" s="165"/>
      <c r="C4" s="165"/>
      <c r="D4" s="165"/>
      <c r="E4" s="2"/>
      <c r="F4" s="2"/>
      <c r="G4" s="2"/>
      <c r="H4" s="2"/>
      <c r="I4" s="2"/>
      <c r="J4" s="2"/>
    </row>
    <row r="6" spans="1:10" x14ac:dyDescent="0.25">
      <c r="A6" s="156" t="s">
        <v>0</v>
      </c>
      <c r="B6" s="156"/>
      <c r="C6" s="166"/>
      <c r="D6" s="166"/>
      <c r="F6" s="16"/>
    </row>
    <row r="7" spans="1:10" x14ac:dyDescent="0.25">
      <c r="A7" s="156" t="s">
        <v>1</v>
      </c>
      <c r="B7" s="156"/>
      <c r="C7" s="161"/>
      <c r="D7" s="161"/>
    </row>
    <row r="8" spans="1:10" x14ac:dyDescent="0.25">
      <c r="A8" s="156" t="s">
        <v>2</v>
      </c>
      <c r="B8" s="156"/>
      <c r="C8" s="161"/>
      <c r="D8" s="161"/>
    </row>
    <row r="9" spans="1:10" x14ac:dyDescent="0.25">
      <c r="A9" s="156" t="s">
        <v>3</v>
      </c>
      <c r="B9" s="156"/>
      <c r="C9" s="161"/>
      <c r="D9" s="161"/>
    </row>
    <row r="10" spans="1:10" x14ac:dyDescent="0.25">
      <c r="A10" s="3"/>
      <c r="B10" s="3"/>
      <c r="C10" s="3"/>
    </row>
    <row r="11" spans="1:10" x14ac:dyDescent="0.25">
      <c r="A11" s="168" t="s">
        <v>47</v>
      </c>
      <c r="B11" s="168"/>
      <c r="C11" s="168"/>
      <c r="D11" s="5"/>
      <c r="E11" s="5"/>
      <c r="F11" s="5"/>
      <c r="G11" s="5"/>
      <c r="H11" s="5"/>
      <c r="I11" s="5"/>
      <c r="J11" s="5"/>
    </row>
    <row r="12" spans="1:10" x14ac:dyDescent="0.25">
      <c r="A12" s="156" t="s">
        <v>4</v>
      </c>
      <c r="B12" s="156"/>
      <c r="C12" s="159"/>
      <c r="D12" s="159"/>
    </row>
    <row r="13" spans="1:10" x14ac:dyDescent="0.25">
      <c r="A13" s="156" t="s">
        <v>18</v>
      </c>
      <c r="B13" s="156"/>
      <c r="C13" s="158"/>
      <c r="D13" s="158"/>
    </row>
    <row r="14" spans="1:10" x14ac:dyDescent="0.25">
      <c r="A14" s="156" t="s">
        <v>5</v>
      </c>
      <c r="B14" s="156"/>
      <c r="C14" s="158"/>
      <c r="D14" s="158"/>
    </row>
    <row r="15" spans="1:10" x14ac:dyDescent="0.25">
      <c r="A15" s="156" t="s">
        <v>6</v>
      </c>
      <c r="B15" s="156"/>
      <c r="C15" s="157"/>
      <c r="D15" s="158"/>
    </row>
    <row r="17" spans="1:10" ht="14.25" customHeight="1" x14ac:dyDescent="0.25">
      <c r="A17" s="168" t="s">
        <v>48</v>
      </c>
      <c r="B17" s="168"/>
      <c r="C17" s="168"/>
      <c r="D17" s="5"/>
      <c r="E17" s="5"/>
      <c r="F17" s="5"/>
      <c r="G17" s="5"/>
      <c r="H17" s="5"/>
      <c r="I17" s="5"/>
      <c r="J17" s="5"/>
    </row>
    <row r="18" spans="1:10" x14ac:dyDescent="0.25">
      <c r="A18" s="156" t="s">
        <v>4</v>
      </c>
      <c r="B18" s="156"/>
      <c r="C18" s="159"/>
      <c r="D18" s="159"/>
    </row>
    <row r="19" spans="1:10" x14ac:dyDescent="0.25">
      <c r="A19" s="156" t="s">
        <v>18</v>
      </c>
      <c r="B19" s="156"/>
      <c r="C19" s="158"/>
      <c r="D19" s="158"/>
    </row>
    <row r="20" spans="1:10" x14ac:dyDescent="0.25">
      <c r="A20" s="156" t="s">
        <v>5</v>
      </c>
      <c r="B20" s="156"/>
      <c r="C20" s="158"/>
      <c r="D20" s="158"/>
    </row>
    <row r="21" spans="1:10" x14ac:dyDescent="0.25">
      <c r="A21" s="156" t="s">
        <v>6</v>
      </c>
      <c r="B21" s="156"/>
      <c r="C21" s="157"/>
      <c r="D21" s="158"/>
    </row>
    <row r="22" spans="1:10" x14ac:dyDescent="0.25">
      <c r="A22" s="3"/>
      <c r="B22" s="3"/>
      <c r="C22" s="3"/>
    </row>
    <row r="23" spans="1:10" ht="24.95" customHeight="1" x14ac:dyDescent="0.25">
      <c r="A23" s="163"/>
      <c r="B23" s="163"/>
      <c r="C23" s="163"/>
    </row>
    <row r="24" spans="1:10" x14ac:dyDescent="0.25">
      <c r="A24" s="1" t="s">
        <v>7</v>
      </c>
      <c r="B24" s="161"/>
      <c r="C24" s="161"/>
    </row>
    <row r="25" spans="1:10" x14ac:dyDescent="0.25">
      <c r="A25" s="4" t="s">
        <v>9</v>
      </c>
      <c r="B25" s="162"/>
      <c r="C25" s="162"/>
    </row>
    <row r="28" spans="1:10" x14ac:dyDescent="0.25">
      <c r="C28" s="125" t="s">
        <v>100</v>
      </c>
      <c r="D28" s="3"/>
    </row>
    <row r="29" spans="1:10" x14ac:dyDescent="0.25">
      <c r="C29" s="125" t="s">
        <v>101</v>
      </c>
      <c r="D29" s="129"/>
    </row>
    <row r="30" spans="1:10" ht="28.5" customHeight="1" x14ac:dyDescent="0.25">
      <c r="D30" s="128"/>
    </row>
    <row r="32" spans="1:10" s="9" customFormat="1" ht="11.25" x14ac:dyDescent="0.2">
      <c r="A32" s="167" t="s">
        <v>10</v>
      </c>
      <c r="B32" s="167"/>
    </row>
    <row r="33" spans="1:5" s="10" customFormat="1" ht="15" customHeight="1" x14ac:dyDescent="0.2">
      <c r="A33" s="13"/>
      <c r="B33" s="160" t="s">
        <v>12</v>
      </c>
      <c r="C33" s="160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1" priority="18">
      <formula>LEN(TRIM(C6))=0</formula>
    </cfRule>
  </conditionalFormatting>
  <conditionalFormatting sqref="C7:D9">
    <cfRule type="containsBlanks" dxfId="30" priority="15">
      <formula>LEN(TRIM(C7))=0</formula>
    </cfRule>
  </conditionalFormatting>
  <conditionalFormatting sqref="C12:D12 C14:D15">
    <cfRule type="containsBlanks" dxfId="29" priority="14">
      <formula>LEN(TRIM(C12))=0</formula>
    </cfRule>
  </conditionalFormatting>
  <conditionalFormatting sqref="A33:B33">
    <cfRule type="containsBlanks" dxfId="28" priority="13">
      <formula>LEN(TRIM(A33))=0</formula>
    </cfRule>
  </conditionalFormatting>
  <conditionalFormatting sqref="B24:C25">
    <cfRule type="containsBlanks" dxfId="27" priority="6">
      <formula>LEN(TRIM(B24))=0</formula>
    </cfRule>
  </conditionalFormatting>
  <conditionalFormatting sqref="C13:D13">
    <cfRule type="containsBlanks" dxfId="26" priority="5">
      <formula>LEN(TRIM(C13))=0</formula>
    </cfRule>
  </conditionalFormatting>
  <conditionalFormatting sqref="C18:D18 C20:D21">
    <cfRule type="containsBlanks" dxfId="25" priority="4">
      <formula>LEN(TRIM(C18))=0</formula>
    </cfRule>
  </conditionalFormatting>
  <conditionalFormatting sqref="C19:D19">
    <cfRule type="containsBlanks" dxfId="24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2"/>
  <sheetViews>
    <sheetView showGridLines="0" zoomScaleNormal="100" workbookViewId="0">
      <selection sqref="A1:D1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56" t="s">
        <v>11</v>
      </c>
      <c r="B1" s="156"/>
      <c r="C1" s="156"/>
      <c r="D1" s="156"/>
      <c r="E1" s="48"/>
    </row>
    <row r="2" spans="1:13" ht="15" customHeight="1" x14ac:dyDescent="0.25">
      <c r="A2" s="177" t="str">
        <f>'Príloha č. 1'!A2:C2</f>
        <v>Ochranné prostriedky pred RTG žiarením</v>
      </c>
      <c r="B2" s="177"/>
      <c r="C2" s="177"/>
      <c r="D2" s="177"/>
      <c r="E2" s="177"/>
      <c r="F2" s="177"/>
      <c r="G2" s="177"/>
    </row>
    <row r="3" spans="1:13" ht="9.9499999999999993" customHeight="1" x14ac:dyDescent="0.25">
      <c r="A3" s="173"/>
      <c r="B3" s="173"/>
      <c r="C3" s="173"/>
      <c r="D3" s="173"/>
      <c r="E3" s="173"/>
      <c r="F3" s="173"/>
    </row>
    <row r="4" spans="1:13" ht="18.75" customHeight="1" x14ac:dyDescent="0.3">
      <c r="A4" s="164" t="s">
        <v>19</v>
      </c>
      <c r="B4" s="164"/>
      <c r="C4" s="164"/>
      <c r="D4" s="164"/>
      <c r="E4" s="164"/>
      <c r="F4" s="164"/>
      <c r="G4" s="164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94" t="s">
        <v>102</v>
      </c>
      <c r="B6" s="195"/>
      <c r="C6" s="195"/>
      <c r="D6" s="195"/>
      <c r="E6" s="195"/>
      <c r="F6" s="198" t="s">
        <v>105</v>
      </c>
      <c r="G6" s="199"/>
    </row>
    <row r="7" spans="1:13" s="7" customFormat="1" ht="53.25" customHeight="1" thickBot="1" x14ac:dyDescent="0.3">
      <c r="A7" s="196"/>
      <c r="B7" s="197"/>
      <c r="C7" s="197"/>
      <c r="D7" s="197"/>
      <c r="E7" s="197"/>
      <c r="F7" s="126" t="s">
        <v>103</v>
      </c>
      <c r="G7" s="127" t="s">
        <v>104</v>
      </c>
    </row>
    <row r="8" spans="1:13" s="6" customFormat="1" ht="27.75" customHeight="1" x14ac:dyDescent="0.25">
      <c r="A8" s="185" t="s">
        <v>62</v>
      </c>
      <c r="B8" s="186"/>
      <c r="C8" s="186"/>
      <c r="D8" s="186"/>
      <c r="E8" s="186"/>
      <c r="F8" s="186"/>
      <c r="G8" s="187"/>
    </row>
    <row r="9" spans="1:13" s="6" customFormat="1" ht="22.5" customHeight="1" x14ac:dyDescent="0.25">
      <c r="A9" s="137">
        <v>43466</v>
      </c>
      <c r="B9" s="188" t="s">
        <v>65</v>
      </c>
      <c r="C9" s="189"/>
      <c r="D9" s="189"/>
      <c r="E9" s="189"/>
      <c r="F9" s="131"/>
      <c r="G9" s="132"/>
    </row>
    <row r="10" spans="1:13" s="6" customFormat="1" ht="22.5" customHeight="1" x14ac:dyDescent="0.25">
      <c r="A10" s="137">
        <v>43497</v>
      </c>
      <c r="B10" s="190" t="s">
        <v>63</v>
      </c>
      <c r="C10" s="191"/>
      <c r="D10" s="191"/>
      <c r="E10" s="191"/>
      <c r="F10" s="133"/>
      <c r="G10" s="134"/>
    </row>
    <row r="11" spans="1:13" s="6" customFormat="1" ht="21.75" customHeight="1" x14ac:dyDescent="0.25">
      <c r="A11" s="137">
        <v>43525</v>
      </c>
      <c r="B11" s="174" t="s">
        <v>64</v>
      </c>
      <c r="C11" s="175"/>
      <c r="D11" s="175"/>
      <c r="E11" s="175"/>
      <c r="F11" s="133"/>
      <c r="G11" s="134"/>
    </row>
    <row r="12" spans="1:13" s="6" customFormat="1" ht="23.25" customHeight="1" x14ac:dyDescent="0.25">
      <c r="A12" s="137">
        <v>43556</v>
      </c>
      <c r="B12" s="174" t="s">
        <v>66</v>
      </c>
      <c r="C12" s="175"/>
      <c r="D12" s="175"/>
      <c r="E12" s="175"/>
      <c r="F12" s="133"/>
      <c r="G12" s="134"/>
    </row>
    <row r="13" spans="1:13" s="6" customFormat="1" ht="23.25" customHeight="1" x14ac:dyDescent="0.25">
      <c r="A13" s="137">
        <v>43586</v>
      </c>
      <c r="B13" s="178" t="s">
        <v>67</v>
      </c>
      <c r="C13" s="179"/>
      <c r="D13" s="179"/>
      <c r="E13" s="179"/>
      <c r="F13" s="133"/>
      <c r="G13" s="134"/>
    </row>
    <row r="14" spans="1:13" s="6" customFormat="1" ht="24.75" customHeight="1" x14ac:dyDescent="0.25">
      <c r="A14" s="137">
        <v>43617</v>
      </c>
      <c r="B14" s="174" t="s">
        <v>68</v>
      </c>
      <c r="C14" s="175"/>
      <c r="D14" s="175"/>
      <c r="E14" s="175"/>
      <c r="F14" s="133"/>
      <c r="G14" s="134"/>
    </row>
    <row r="15" spans="1:13" s="6" customFormat="1" ht="24.75" customHeight="1" x14ac:dyDescent="0.25">
      <c r="A15" s="137">
        <v>43647</v>
      </c>
      <c r="B15" s="174" t="s">
        <v>69</v>
      </c>
      <c r="C15" s="175"/>
      <c r="D15" s="175"/>
      <c r="E15" s="175"/>
      <c r="F15" s="133"/>
      <c r="G15" s="134"/>
    </row>
    <row r="16" spans="1:13" s="6" customFormat="1" ht="25.5" customHeight="1" x14ac:dyDescent="0.25">
      <c r="A16" s="137">
        <v>43678</v>
      </c>
      <c r="B16" s="174" t="s">
        <v>70</v>
      </c>
      <c r="C16" s="175"/>
      <c r="D16" s="175"/>
      <c r="E16" s="175"/>
      <c r="F16" s="135"/>
      <c r="G16" s="136"/>
    </row>
    <row r="17" spans="1:7" s="6" customFormat="1" ht="27.75" customHeight="1" x14ac:dyDescent="0.25">
      <c r="A17" s="185" t="s">
        <v>71</v>
      </c>
      <c r="B17" s="186"/>
      <c r="C17" s="186"/>
      <c r="D17" s="186"/>
      <c r="E17" s="186"/>
      <c r="F17" s="186"/>
      <c r="G17" s="187"/>
    </row>
    <row r="18" spans="1:7" s="6" customFormat="1" ht="27.75" customHeight="1" x14ac:dyDescent="0.25">
      <c r="A18" s="137">
        <v>43467</v>
      </c>
      <c r="B18" s="188" t="s">
        <v>72</v>
      </c>
      <c r="C18" s="189"/>
      <c r="D18" s="189"/>
      <c r="E18" s="189"/>
      <c r="F18" s="131"/>
      <c r="G18" s="132"/>
    </row>
    <row r="19" spans="1:7" s="6" customFormat="1" ht="27.75" customHeight="1" x14ac:dyDescent="0.25">
      <c r="A19" s="137">
        <v>43498</v>
      </c>
      <c r="B19" s="192" t="s">
        <v>73</v>
      </c>
      <c r="C19" s="193"/>
      <c r="D19" s="193"/>
      <c r="E19" s="193"/>
      <c r="F19" s="133"/>
      <c r="G19" s="134"/>
    </row>
    <row r="20" spans="1:7" s="6" customFormat="1" ht="27.75" customHeight="1" x14ac:dyDescent="0.25">
      <c r="A20" s="137">
        <v>43526</v>
      </c>
      <c r="B20" s="190" t="s">
        <v>74</v>
      </c>
      <c r="C20" s="191"/>
      <c r="D20" s="191"/>
      <c r="E20" s="191"/>
      <c r="F20" s="133"/>
      <c r="G20" s="134"/>
    </row>
    <row r="21" spans="1:7" s="6" customFormat="1" ht="27.75" customHeight="1" x14ac:dyDescent="0.25">
      <c r="A21" s="137">
        <v>43557</v>
      </c>
      <c r="B21" s="174" t="s">
        <v>75</v>
      </c>
      <c r="C21" s="175"/>
      <c r="D21" s="175"/>
      <c r="E21" s="175"/>
      <c r="F21" s="133"/>
      <c r="G21" s="134"/>
    </row>
    <row r="22" spans="1:7" s="6" customFormat="1" ht="27.75" customHeight="1" x14ac:dyDescent="0.25">
      <c r="A22" s="137">
        <v>43587</v>
      </c>
      <c r="B22" s="178" t="s">
        <v>66</v>
      </c>
      <c r="C22" s="179"/>
      <c r="D22" s="179"/>
      <c r="E22" s="179"/>
      <c r="F22" s="133"/>
      <c r="G22" s="134"/>
    </row>
    <row r="23" spans="1:7" s="6" customFormat="1" ht="27.75" customHeight="1" x14ac:dyDescent="0.25">
      <c r="A23" s="137">
        <v>43618</v>
      </c>
      <c r="B23" s="174" t="s">
        <v>76</v>
      </c>
      <c r="C23" s="175"/>
      <c r="D23" s="175"/>
      <c r="E23" s="175"/>
      <c r="F23" s="135"/>
      <c r="G23" s="136"/>
    </row>
    <row r="24" spans="1:7" s="6" customFormat="1" ht="27.75" customHeight="1" x14ac:dyDescent="0.25">
      <c r="A24" s="185" t="s">
        <v>77</v>
      </c>
      <c r="B24" s="186"/>
      <c r="C24" s="186"/>
      <c r="D24" s="186"/>
      <c r="E24" s="186"/>
      <c r="F24" s="186"/>
      <c r="G24" s="187"/>
    </row>
    <row r="25" spans="1:7" s="6" customFormat="1" ht="27.75" customHeight="1" x14ac:dyDescent="0.25">
      <c r="A25" s="137">
        <v>43468</v>
      </c>
      <c r="B25" s="188" t="s">
        <v>78</v>
      </c>
      <c r="C25" s="189"/>
      <c r="D25" s="189"/>
      <c r="E25" s="189"/>
      <c r="F25" s="131"/>
      <c r="G25" s="132"/>
    </row>
    <row r="26" spans="1:7" s="6" customFormat="1" ht="27.75" customHeight="1" x14ac:dyDescent="0.25">
      <c r="A26" s="137">
        <v>43499</v>
      </c>
      <c r="B26" s="190" t="s">
        <v>73</v>
      </c>
      <c r="C26" s="191"/>
      <c r="D26" s="191"/>
      <c r="E26" s="191"/>
      <c r="F26" s="133"/>
      <c r="G26" s="134"/>
    </row>
    <row r="27" spans="1:7" s="6" customFormat="1" ht="27.75" customHeight="1" x14ac:dyDescent="0.25">
      <c r="A27" s="137">
        <v>43527</v>
      </c>
      <c r="B27" s="174" t="s">
        <v>79</v>
      </c>
      <c r="C27" s="175"/>
      <c r="D27" s="175"/>
      <c r="E27" s="175"/>
      <c r="F27" s="133"/>
      <c r="G27" s="134"/>
    </row>
    <row r="28" spans="1:7" s="6" customFormat="1" ht="27.75" customHeight="1" x14ac:dyDescent="0.25">
      <c r="A28" s="137">
        <v>43558</v>
      </c>
      <c r="B28" s="174" t="s">
        <v>75</v>
      </c>
      <c r="C28" s="175"/>
      <c r="D28" s="175"/>
      <c r="E28" s="175"/>
      <c r="F28" s="133"/>
      <c r="G28" s="134"/>
    </row>
    <row r="29" spans="1:7" s="6" customFormat="1" ht="27.75" customHeight="1" x14ac:dyDescent="0.25">
      <c r="A29" s="137">
        <v>43588</v>
      </c>
      <c r="B29" s="178" t="s">
        <v>66</v>
      </c>
      <c r="C29" s="179"/>
      <c r="D29" s="179"/>
      <c r="E29" s="179"/>
      <c r="F29" s="133"/>
      <c r="G29" s="134"/>
    </row>
    <row r="30" spans="1:7" s="6" customFormat="1" ht="27.75" customHeight="1" x14ac:dyDescent="0.25">
      <c r="A30" s="137">
        <v>43619</v>
      </c>
      <c r="B30" s="174" t="s">
        <v>76</v>
      </c>
      <c r="C30" s="175"/>
      <c r="D30" s="175"/>
      <c r="E30" s="175"/>
      <c r="F30" s="135"/>
      <c r="G30" s="136"/>
    </row>
    <row r="31" spans="1:7" s="6" customFormat="1" ht="27.75" customHeight="1" x14ac:dyDescent="0.25">
      <c r="A31" s="185" t="s">
        <v>80</v>
      </c>
      <c r="B31" s="186"/>
      <c r="C31" s="186"/>
      <c r="D31" s="186"/>
      <c r="E31" s="186"/>
      <c r="F31" s="186"/>
      <c r="G31" s="187"/>
    </row>
    <row r="32" spans="1:7" s="6" customFormat="1" ht="27.75" customHeight="1" x14ac:dyDescent="0.25">
      <c r="A32" s="137">
        <v>43469</v>
      </c>
      <c r="B32" s="188" t="s">
        <v>81</v>
      </c>
      <c r="C32" s="189"/>
      <c r="D32" s="189"/>
      <c r="E32" s="189"/>
      <c r="F32" s="131"/>
      <c r="G32" s="132"/>
    </row>
    <row r="33" spans="1:7" s="6" customFormat="1" ht="27.75" customHeight="1" x14ac:dyDescent="0.25">
      <c r="A33" s="137">
        <v>43500</v>
      </c>
      <c r="B33" s="190" t="s">
        <v>73</v>
      </c>
      <c r="C33" s="191"/>
      <c r="D33" s="191"/>
      <c r="E33" s="191"/>
      <c r="F33" s="133"/>
      <c r="G33" s="134"/>
    </row>
    <row r="34" spans="1:7" s="6" customFormat="1" ht="27.75" customHeight="1" x14ac:dyDescent="0.25">
      <c r="A34" s="137">
        <v>43528</v>
      </c>
      <c r="B34" s="174" t="s">
        <v>79</v>
      </c>
      <c r="C34" s="175"/>
      <c r="D34" s="175"/>
      <c r="E34" s="175"/>
      <c r="F34" s="133"/>
      <c r="G34" s="134"/>
    </row>
    <row r="35" spans="1:7" s="6" customFormat="1" ht="27.75" customHeight="1" x14ac:dyDescent="0.25">
      <c r="A35" s="137">
        <v>43559</v>
      </c>
      <c r="B35" s="174" t="s">
        <v>75</v>
      </c>
      <c r="C35" s="175"/>
      <c r="D35" s="175"/>
      <c r="E35" s="175"/>
      <c r="F35" s="133"/>
      <c r="G35" s="134"/>
    </row>
    <row r="36" spans="1:7" s="6" customFormat="1" ht="27.75" customHeight="1" x14ac:dyDescent="0.25">
      <c r="A36" s="137">
        <v>43589</v>
      </c>
      <c r="B36" s="178" t="s">
        <v>66</v>
      </c>
      <c r="C36" s="179"/>
      <c r="D36" s="179"/>
      <c r="E36" s="179"/>
      <c r="F36" s="133"/>
      <c r="G36" s="134"/>
    </row>
    <row r="37" spans="1:7" s="6" customFormat="1" ht="27.75" customHeight="1" x14ac:dyDescent="0.25">
      <c r="A37" s="137">
        <v>43620</v>
      </c>
      <c r="B37" s="174" t="s">
        <v>76</v>
      </c>
      <c r="C37" s="175"/>
      <c r="D37" s="175"/>
      <c r="E37" s="175"/>
      <c r="F37" s="135"/>
      <c r="G37" s="136"/>
    </row>
    <row r="38" spans="1:7" s="6" customFormat="1" ht="27.75" customHeight="1" x14ac:dyDescent="0.25">
      <c r="A38" s="185" t="s">
        <v>82</v>
      </c>
      <c r="B38" s="186"/>
      <c r="C38" s="186"/>
      <c r="D38" s="186"/>
      <c r="E38" s="186"/>
      <c r="F38" s="186"/>
      <c r="G38" s="187"/>
    </row>
    <row r="39" spans="1:7" s="6" customFormat="1" ht="27.75" customHeight="1" x14ac:dyDescent="0.25">
      <c r="A39" s="137">
        <v>43470</v>
      </c>
      <c r="B39" s="188" t="s">
        <v>83</v>
      </c>
      <c r="C39" s="189"/>
      <c r="D39" s="189"/>
      <c r="E39" s="189"/>
      <c r="F39" s="131"/>
      <c r="G39" s="132"/>
    </row>
    <row r="40" spans="1:7" s="6" customFormat="1" ht="27.75" customHeight="1" x14ac:dyDescent="0.25">
      <c r="A40" s="137">
        <v>43501</v>
      </c>
      <c r="B40" s="174" t="s">
        <v>73</v>
      </c>
      <c r="C40" s="175"/>
      <c r="D40" s="175"/>
      <c r="E40" s="175"/>
      <c r="F40" s="133"/>
      <c r="G40" s="134"/>
    </row>
    <row r="41" spans="1:7" s="6" customFormat="1" ht="27.75" customHeight="1" x14ac:dyDescent="0.25">
      <c r="A41" s="137">
        <v>43529</v>
      </c>
      <c r="B41" s="174" t="s">
        <v>84</v>
      </c>
      <c r="C41" s="175"/>
      <c r="D41" s="175"/>
      <c r="E41" s="175"/>
      <c r="F41" s="133"/>
      <c r="G41" s="134"/>
    </row>
    <row r="42" spans="1:7" s="6" customFormat="1" ht="27.75" customHeight="1" x14ac:dyDescent="0.25">
      <c r="A42" s="137">
        <v>43560</v>
      </c>
      <c r="B42" s="174" t="s">
        <v>75</v>
      </c>
      <c r="C42" s="175"/>
      <c r="D42" s="175"/>
      <c r="E42" s="175"/>
      <c r="F42" s="133"/>
      <c r="G42" s="134"/>
    </row>
    <row r="43" spans="1:7" s="6" customFormat="1" ht="27.75" customHeight="1" x14ac:dyDescent="0.25">
      <c r="A43" s="137">
        <v>43590</v>
      </c>
      <c r="B43" s="178" t="s">
        <v>66</v>
      </c>
      <c r="C43" s="179"/>
      <c r="D43" s="179"/>
      <c r="E43" s="179"/>
      <c r="F43" s="133"/>
      <c r="G43" s="134"/>
    </row>
    <row r="44" spans="1:7" s="6" customFormat="1" ht="27.75" customHeight="1" x14ac:dyDescent="0.25">
      <c r="A44" s="137">
        <v>43621</v>
      </c>
      <c r="B44" s="174" t="s">
        <v>76</v>
      </c>
      <c r="C44" s="175"/>
      <c r="D44" s="175"/>
      <c r="E44" s="175"/>
      <c r="F44" s="135"/>
      <c r="G44" s="136"/>
    </row>
    <row r="45" spans="1:7" s="17" customFormat="1" ht="28.35" customHeight="1" x14ac:dyDescent="0.25">
      <c r="A45" s="176" t="s">
        <v>33</v>
      </c>
      <c r="B45" s="176"/>
      <c r="C45" s="176"/>
      <c r="D45" s="176"/>
      <c r="E45" s="176"/>
      <c r="F45" s="176"/>
      <c r="G45" s="176"/>
    </row>
    <row r="46" spans="1:7" ht="30" customHeight="1" x14ac:dyDescent="0.25">
      <c r="A46" s="172" t="s">
        <v>0</v>
      </c>
      <c r="B46" s="172"/>
      <c r="C46" s="172"/>
      <c r="D46" s="172"/>
      <c r="E46" s="171" t="str">
        <f>IF('Príloha č. 1'!$C$6="","",'Príloha č. 1'!$C$6)</f>
        <v/>
      </c>
      <c r="F46" s="171"/>
    </row>
    <row r="47" spans="1:7" ht="15" customHeight="1" x14ac:dyDescent="0.25">
      <c r="A47" s="172" t="s">
        <v>1</v>
      </c>
      <c r="B47" s="172"/>
      <c r="C47" s="172"/>
      <c r="D47" s="172"/>
      <c r="E47" s="171" t="str">
        <f>IF('Príloha č. 1'!$C$7="","",'Príloha č. 1'!$C$7)</f>
        <v/>
      </c>
      <c r="F47" s="171"/>
    </row>
    <row r="48" spans="1:7" x14ac:dyDescent="0.25">
      <c r="A48" s="172" t="s">
        <v>2</v>
      </c>
      <c r="B48" s="172"/>
      <c r="C48" s="172"/>
      <c r="D48" s="172"/>
      <c r="E48" s="171" t="str">
        <f>IF('Príloha č. 1'!$C$8="","",'Príloha č. 1'!$C$8)</f>
        <v/>
      </c>
      <c r="F48" s="171"/>
    </row>
    <row r="49" spans="1:8" x14ac:dyDescent="0.25">
      <c r="A49" s="172" t="s">
        <v>3</v>
      </c>
      <c r="B49" s="172"/>
      <c r="C49" s="172"/>
      <c r="D49" s="172"/>
      <c r="E49" s="171" t="str">
        <f>IF('Príloha č. 1'!$C$9="","",'Príloha č. 1'!$C$9)</f>
        <v/>
      </c>
      <c r="F49" s="171"/>
    </row>
    <row r="50" spans="1:8" s="14" customFormat="1" ht="30" customHeight="1" x14ac:dyDescent="0.25">
      <c r="A50" s="181" t="s">
        <v>17</v>
      </c>
      <c r="B50" s="181"/>
      <c r="C50" s="181"/>
      <c r="D50" s="181"/>
      <c r="E50" s="181"/>
      <c r="F50" s="181"/>
      <c r="G50" s="181"/>
    </row>
    <row r="51" spans="1:8" s="7" customFormat="1" ht="15.75" customHeight="1" x14ac:dyDescent="0.25">
      <c r="A51" s="172" t="s">
        <v>4</v>
      </c>
      <c r="B51" s="172"/>
      <c r="C51" s="172"/>
      <c r="D51" s="172"/>
      <c r="E51" s="184" t="str">
        <f>IF('Príloha č. 1'!$C$12="","",'Príloha č. 1'!$C$12)</f>
        <v/>
      </c>
      <c r="F51" s="184"/>
      <c r="H51" s="4"/>
    </row>
    <row r="52" spans="1:8" s="7" customFormat="1" x14ac:dyDescent="0.25">
      <c r="A52" s="182" t="s">
        <v>18</v>
      </c>
      <c r="B52" s="182"/>
      <c r="C52" s="182"/>
      <c r="D52" s="182"/>
      <c r="E52" s="171" t="str">
        <f>IF('Príloha č. 1'!$C$13="","",'Príloha č. 1'!$C$13)</f>
        <v/>
      </c>
      <c r="F52" s="171"/>
      <c r="H52" s="14"/>
    </row>
    <row r="53" spans="1:8" s="7" customFormat="1" x14ac:dyDescent="0.25">
      <c r="A53" s="172" t="s">
        <v>5</v>
      </c>
      <c r="B53" s="172"/>
      <c r="C53" s="172"/>
      <c r="D53" s="172"/>
      <c r="E53" s="171" t="str">
        <f>IF('Príloha č. 1'!$C$14="","",'Príloha č. 1'!$C$14)</f>
        <v/>
      </c>
      <c r="F53" s="171"/>
      <c r="H53" s="14"/>
    </row>
    <row r="54" spans="1:8" s="7" customFormat="1" x14ac:dyDescent="0.25">
      <c r="A54" s="172" t="s">
        <v>6</v>
      </c>
      <c r="B54" s="172"/>
      <c r="C54" s="172"/>
      <c r="D54" s="172"/>
      <c r="E54" s="171" t="str">
        <f>IF('Príloha č. 1'!$C$15="","",'Príloha č. 1'!$C$15)</f>
        <v/>
      </c>
      <c r="F54" s="171"/>
      <c r="H54" s="14"/>
    </row>
    <row r="56" spans="1:8" ht="15" customHeight="1" x14ac:dyDescent="0.25">
      <c r="A56" s="3" t="s">
        <v>7</v>
      </c>
      <c r="B56" s="156" t="str">
        <f>IF('Príloha č. 1'!B24:C24="","",'Príloha č. 1'!B24:C24)</f>
        <v/>
      </c>
      <c r="C56" s="156"/>
      <c r="D56" s="156"/>
    </row>
    <row r="57" spans="1:8" ht="15" customHeight="1" x14ac:dyDescent="0.25">
      <c r="A57" s="3" t="s">
        <v>8</v>
      </c>
      <c r="B57" s="183" t="str">
        <f>IF('Príloha č. 1'!B25:C25="","",'Príloha č. 1'!B25:C25)</f>
        <v/>
      </c>
      <c r="C57" s="183"/>
      <c r="D57" s="183"/>
      <c r="E57" s="125" t="s">
        <v>100</v>
      </c>
      <c r="G57" s="122"/>
    </row>
    <row r="58" spans="1:8" x14ac:dyDescent="0.25">
      <c r="E58" s="125" t="s">
        <v>101</v>
      </c>
      <c r="F58" s="200" t="str">
        <f>IF('Príloha č. 1'!$D$29="","",'Príloha č. 1'!$D$29)</f>
        <v/>
      </c>
      <c r="G58" s="200"/>
    </row>
    <row r="59" spans="1:8" x14ac:dyDescent="0.25">
      <c r="F59" s="125"/>
    </row>
    <row r="60" spans="1:8" ht="9.75" customHeight="1" x14ac:dyDescent="0.25">
      <c r="F60" s="125"/>
    </row>
    <row r="61" spans="1:8" s="9" customFormat="1" ht="11.25" x14ac:dyDescent="0.2">
      <c r="A61" s="167" t="s">
        <v>10</v>
      </c>
      <c r="B61" s="167"/>
      <c r="C61" s="167"/>
      <c r="D61" s="167"/>
      <c r="E61" s="49"/>
    </row>
    <row r="62" spans="1:8" s="10" customFormat="1" ht="15" customHeight="1" x14ac:dyDescent="0.2">
      <c r="A62" s="13"/>
      <c r="B62" s="180" t="s">
        <v>12</v>
      </c>
      <c r="C62" s="180"/>
      <c r="D62" s="180"/>
      <c r="G62" s="11"/>
      <c r="H62" s="12"/>
    </row>
  </sheetData>
  <mergeCells count="66">
    <mergeCell ref="A6:E7"/>
    <mergeCell ref="F6:G6"/>
    <mergeCell ref="F58:G58"/>
    <mergeCell ref="B33:E33"/>
    <mergeCell ref="B34:E34"/>
    <mergeCell ref="B35:E35"/>
    <mergeCell ref="A38:G38"/>
    <mergeCell ref="B39:E39"/>
    <mergeCell ref="B43:E43"/>
    <mergeCell ref="B44:E44"/>
    <mergeCell ref="B40:E40"/>
    <mergeCell ref="B41:E41"/>
    <mergeCell ref="B42:E42"/>
    <mergeCell ref="B16:E16"/>
    <mergeCell ref="B22:E22"/>
    <mergeCell ref="A24:G24"/>
    <mergeCell ref="B23:E23"/>
    <mergeCell ref="A17:G17"/>
    <mergeCell ref="B18:E18"/>
    <mergeCell ref="B19:E19"/>
    <mergeCell ref="B20:E20"/>
    <mergeCell ref="B21:E21"/>
    <mergeCell ref="A8:G8"/>
    <mergeCell ref="B9:E9"/>
    <mergeCell ref="B10:E10"/>
    <mergeCell ref="B11:E11"/>
    <mergeCell ref="B12:E12"/>
    <mergeCell ref="B36:E36"/>
    <mergeCell ref="B37:E37"/>
    <mergeCell ref="A31:G31"/>
    <mergeCell ref="B32:E32"/>
    <mergeCell ref="B25:E25"/>
    <mergeCell ref="B26:E26"/>
    <mergeCell ref="B27:E27"/>
    <mergeCell ref="B62:D62"/>
    <mergeCell ref="A47:D47"/>
    <mergeCell ref="E47:F47"/>
    <mergeCell ref="A48:D48"/>
    <mergeCell ref="E48:F48"/>
    <mergeCell ref="A49:D49"/>
    <mergeCell ref="E49:F49"/>
    <mergeCell ref="A51:D51"/>
    <mergeCell ref="A50:G50"/>
    <mergeCell ref="A52:D52"/>
    <mergeCell ref="A53:D53"/>
    <mergeCell ref="A54:D54"/>
    <mergeCell ref="B57:D57"/>
    <mergeCell ref="E53:F53"/>
    <mergeCell ref="E54:F54"/>
    <mergeCell ref="E51:F51"/>
    <mergeCell ref="E52:F52"/>
    <mergeCell ref="A61:D61"/>
    <mergeCell ref="A1:D1"/>
    <mergeCell ref="A4:G4"/>
    <mergeCell ref="A46:D46"/>
    <mergeCell ref="E46:F46"/>
    <mergeCell ref="A3:F3"/>
    <mergeCell ref="B28:E28"/>
    <mergeCell ref="B56:D56"/>
    <mergeCell ref="A45:G45"/>
    <mergeCell ref="A2:G2"/>
    <mergeCell ref="B13:E13"/>
    <mergeCell ref="B14:E14"/>
    <mergeCell ref="B15:E15"/>
    <mergeCell ref="B29:E29"/>
    <mergeCell ref="B30:E30"/>
  </mergeCells>
  <conditionalFormatting sqref="E46:F49">
    <cfRule type="containsBlanks" dxfId="23" priority="102">
      <formula>LEN(TRIM(E46))=0</formula>
    </cfRule>
  </conditionalFormatting>
  <conditionalFormatting sqref="E46:F49">
    <cfRule type="containsBlanks" dxfId="22" priority="96">
      <formula>LEN(TRIM(E46))=0</formula>
    </cfRule>
  </conditionalFormatting>
  <conditionalFormatting sqref="B56:D57">
    <cfRule type="containsBlanks" dxfId="21" priority="83">
      <formula>LEN(TRIM(B56))=0</formula>
    </cfRule>
  </conditionalFormatting>
  <conditionalFormatting sqref="E51:F51">
    <cfRule type="containsBlanks" dxfId="20" priority="81">
      <formula>LEN(TRIM(E51))=0</formula>
    </cfRule>
  </conditionalFormatting>
  <conditionalFormatting sqref="E52:F54">
    <cfRule type="containsBlanks" dxfId="19" priority="80">
      <formula>LEN(TRIM(E52))=0</formula>
    </cfRule>
  </conditionalFormatting>
  <conditionalFormatting sqref="E51:F54">
    <cfRule type="containsBlanks" dxfId="18" priority="79">
      <formula>LEN(TRIM(E51))=0</formula>
    </cfRule>
  </conditionalFormatting>
  <conditionalFormatting sqref="A62">
    <cfRule type="containsBlanks" dxfId="17" priority="63">
      <formula>LEN(TRIM(A62))=0</formula>
    </cfRule>
  </conditionalFormatting>
  <conditionalFormatting sqref="F58:G58">
    <cfRule type="containsBlanks" dxfId="16" priority="1">
      <formula>LEN(TRIM(F58))=0</formula>
    </cfRule>
  </conditionalFormatting>
  <conditionalFormatting sqref="F58:G58">
    <cfRule type="containsBlanks" dxfId="15" priority="2">
      <formula>LEN(TRIM(F58))=0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7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201" t="s">
        <v>11</v>
      </c>
      <c r="B1" s="201"/>
      <c r="C1" s="53"/>
      <c r="D1" s="53"/>
    </row>
    <row r="2" spans="1:14" ht="15" customHeight="1" x14ac:dyDescent="0.25">
      <c r="A2" s="202" t="str">
        <f>'Príloha č. 1'!A2:C2</f>
        <v>Ochranné prostriedky pred RTG žiarením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4" ht="15" customHeight="1" x14ac:dyDescent="0.25">
      <c r="A3" s="203"/>
      <c r="B3" s="203"/>
      <c r="C3" s="203"/>
      <c r="D3" s="203"/>
      <c r="E3" s="203"/>
      <c r="F3" s="54"/>
      <c r="G3" s="54"/>
      <c r="H3" s="54"/>
    </row>
    <row r="4" spans="1:14" s="31" customFormat="1" ht="60.75" customHeight="1" x14ac:dyDescent="0.25">
      <c r="A4" s="212" t="s">
        <v>85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19" customFormat="1" ht="31.5" customHeight="1" x14ac:dyDescent="0.25">
      <c r="A5" s="204" t="s">
        <v>20</v>
      </c>
      <c r="B5" s="208" t="s">
        <v>28</v>
      </c>
      <c r="C5" s="204" t="s">
        <v>29</v>
      </c>
      <c r="D5" s="206" t="s">
        <v>99</v>
      </c>
      <c r="E5" s="210" t="s">
        <v>21</v>
      </c>
      <c r="F5" s="210" t="s">
        <v>37</v>
      </c>
      <c r="G5" s="208" t="s">
        <v>36</v>
      </c>
      <c r="H5" s="208" t="s">
        <v>38</v>
      </c>
      <c r="I5" s="219" t="s">
        <v>96</v>
      </c>
      <c r="J5" s="220"/>
      <c r="K5" s="220"/>
      <c r="L5" s="221"/>
      <c r="M5" s="217" t="s">
        <v>97</v>
      </c>
      <c r="N5" s="218"/>
    </row>
    <row r="6" spans="1:14" s="19" customFormat="1" ht="45" customHeight="1" x14ac:dyDescent="0.25">
      <c r="A6" s="205"/>
      <c r="B6" s="209"/>
      <c r="C6" s="205"/>
      <c r="D6" s="207"/>
      <c r="E6" s="211"/>
      <c r="F6" s="211"/>
      <c r="G6" s="209"/>
      <c r="H6" s="209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x14ac:dyDescent="0.25">
      <c r="A8" s="25" t="s">
        <v>13</v>
      </c>
      <c r="B8" s="45" t="s">
        <v>86</v>
      </c>
      <c r="C8" s="25" t="s">
        <v>35</v>
      </c>
      <c r="D8" s="44">
        <v>1950</v>
      </c>
      <c r="E8" s="26"/>
      <c r="F8" s="145"/>
      <c r="G8" s="145"/>
      <c r="H8" s="145"/>
      <c r="I8" s="143"/>
      <c r="J8" s="27"/>
      <c r="K8" s="141"/>
      <c r="L8" s="142"/>
      <c r="M8" s="143"/>
      <c r="N8" s="142"/>
    </row>
    <row r="9" spans="1:14" s="42" customFormat="1" ht="45" customHeight="1" x14ac:dyDescent="0.25">
      <c r="A9" s="25" t="s">
        <v>14</v>
      </c>
      <c r="B9" s="45" t="s">
        <v>87</v>
      </c>
      <c r="C9" s="25" t="s">
        <v>35</v>
      </c>
      <c r="D9" s="44">
        <v>510</v>
      </c>
      <c r="E9" s="26"/>
      <c r="F9" s="145"/>
      <c r="G9" s="145"/>
      <c r="H9" s="145"/>
      <c r="I9" s="143"/>
      <c r="J9" s="27"/>
      <c r="K9" s="141"/>
      <c r="L9" s="142"/>
      <c r="M9" s="143"/>
      <c r="N9" s="142"/>
    </row>
    <row r="10" spans="1:14" s="42" customFormat="1" ht="45" customHeight="1" x14ac:dyDescent="0.25">
      <c r="A10" s="25" t="s">
        <v>15</v>
      </c>
      <c r="B10" s="45" t="s">
        <v>88</v>
      </c>
      <c r="C10" s="25" t="s">
        <v>35</v>
      </c>
      <c r="D10" s="44">
        <v>240</v>
      </c>
      <c r="E10" s="26"/>
      <c r="F10" s="145"/>
      <c r="G10" s="145"/>
      <c r="H10" s="145"/>
      <c r="I10" s="143"/>
      <c r="J10" s="27"/>
      <c r="K10" s="141"/>
      <c r="L10" s="142"/>
      <c r="M10" s="143"/>
      <c r="N10" s="142"/>
    </row>
    <row r="11" spans="1:14" s="42" customFormat="1" ht="45" customHeight="1" x14ac:dyDescent="0.25">
      <c r="A11" s="25" t="s">
        <v>16</v>
      </c>
      <c r="B11" s="45" t="s">
        <v>89</v>
      </c>
      <c r="C11" s="25" t="s">
        <v>35</v>
      </c>
      <c r="D11" s="44">
        <v>240</v>
      </c>
      <c r="E11" s="26"/>
      <c r="F11" s="145"/>
      <c r="G11" s="145"/>
      <c r="H11" s="145"/>
      <c r="I11" s="143"/>
      <c r="J11" s="27"/>
      <c r="K11" s="141"/>
      <c r="L11" s="142"/>
      <c r="M11" s="143"/>
      <c r="N11" s="142"/>
    </row>
    <row r="12" spans="1:14" s="42" customFormat="1" ht="45" customHeight="1" thickBot="1" x14ac:dyDescent="0.3">
      <c r="A12" s="25" t="s">
        <v>23</v>
      </c>
      <c r="B12" s="45" t="s">
        <v>90</v>
      </c>
      <c r="C12" s="25" t="s">
        <v>35</v>
      </c>
      <c r="D12" s="44">
        <v>240</v>
      </c>
      <c r="E12" s="26"/>
      <c r="F12" s="145"/>
      <c r="G12" s="145"/>
      <c r="H12" s="145"/>
      <c r="I12" s="143"/>
      <c r="J12" s="27"/>
      <c r="K12" s="141"/>
      <c r="L12" s="142"/>
      <c r="M12" s="143"/>
      <c r="N12" s="142"/>
    </row>
    <row r="13" spans="1:14" s="43" customFormat="1" ht="24.95" customHeight="1" thickBot="1" x14ac:dyDescent="0.3">
      <c r="A13" s="28"/>
      <c r="B13" s="29"/>
      <c r="C13" s="29"/>
      <c r="D13" s="29"/>
      <c r="E13" s="30"/>
      <c r="F13" s="30"/>
      <c r="G13" s="30"/>
      <c r="H13" s="30"/>
      <c r="I13" s="29"/>
      <c r="J13" s="29"/>
      <c r="K13" s="29"/>
      <c r="L13" s="29"/>
      <c r="M13" s="155"/>
      <c r="N13" s="144">
        <f>SUM(N8:N12)</f>
        <v>0</v>
      </c>
    </row>
    <row r="14" spans="1:14" s="31" customFormat="1" ht="30" customHeight="1" x14ac:dyDescent="0.25">
      <c r="A14" s="216" t="s">
        <v>0</v>
      </c>
      <c r="B14" s="216"/>
      <c r="C14" s="184" t="str">
        <f>IF('Príloha č. 1'!$C$6="","",'Príloha č. 1'!$C$6)</f>
        <v/>
      </c>
      <c r="D14" s="184"/>
    </row>
    <row r="15" spans="1:14" s="31" customFormat="1" ht="15" customHeight="1" x14ac:dyDescent="0.25">
      <c r="A15" s="213" t="s">
        <v>1</v>
      </c>
      <c r="B15" s="213"/>
      <c r="C15" s="184" t="str">
        <f>IF('Príloha č. 1'!$C$7="","",'Príloha č. 1'!$C$7)</f>
        <v/>
      </c>
      <c r="D15" s="184"/>
    </row>
    <row r="16" spans="1:14" s="31" customFormat="1" x14ac:dyDescent="0.25">
      <c r="A16" s="213" t="s">
        <v>2</v>
      </c>
      <c r="B16" s="213"/>
      <c r="C16" s="184" t="str">
        <f>IF('Príloha č. 1'!$C$8="","",'Príloha č. 1'!$C$8)</f>
        <v/>
      </c>
      <c r="D16" s="184"/>
    </row>
    <row r="17" spans="1:14" s="31" customFormat="1" x14ac:dyDescent="0.25">
      <c r="A17" s="213" t="s">
        <v>3</v>
      </c>
      <c r="B17" s="213"/>
      <c r="C17" s="184" t="str">
        <f>IF('Príloha č. 1'!$C$9="","",'Príloha č. 1'!$C$9)</f>
        <v/>
      </c>
      <c r="D17" s="184"/>
    </row>
    <row r="18" spans="1:14" x14ac:dyDescent="0.25">
      <c r="C18" s="50"/>
      <c r="D18" s="32"/>
      <c r="E18" s="32"/>
      <c r="F18" s="53"/>
      <c r="G18" s="53"/>
      <c r="H18" s="53"/>
    </row>
    <row r="19" spans="1:14" ht="15" customHeight="1" x14ac:dyDescent="0.25">
      <c r="A19" s="18" t="s">
        <v>7</v>
      </c>
      <c r="B19" s="120" t="str">
        <f>IF('Príloha č. 1'!B24:C24="","",'Príloha č. 1'!B24:C24)</f>
        <v/>
      </c>
      <c r="F19" s="53"/>
      <c r="G19" s="53"/>
      <c r="H19" s="53"/>
      <c r="L19" s="124"/>
    </row>
    <row r="20" spans="1:14" ht="15" customHeight="1" x14ac:dyDescent="0.25">
      <c r="A20" s="18" t="s">
        <v>8</v>
      </c>
      <c r="B20" s="52" t="str">
        <f>IF('Príloha č. 1'!B25:C25="","",'Príloha č. 1'!B25:C25)</f>
        <v/>
      </c>
      <c r="C20" s="50"/>
      <c r="D20" s="32"/>
      <c r="E20" s="32"/>
      <c r="F20" s="53"/>
      <c r="G20" s="53"/>
      <c r="H20" s="53"/>
      <c r="L20" s="125" t="s">
        <v>100</v>
      </c>
      <c r="M20" s="122"/>
    </row>
    <row r="21" spans="1:14" x14ac:dyDescent="0.25">
      <c r="F21" s="53"/>
      <c r="G21" s="53"/>
      <c r="H21" s="53"/>
      <c r="K21" s="31"/>
      <c r="L21" s="125" t="s">
        <v>101</v>
      </c>
      <c r="M21" s="200" t="str">
        <f>IF('Príloha č. 1'!$D$29="","",'Príloha č. 1'!$D$29)</f>
        <v/>
      </c>
      <c r="N21" s="200"/>
    </row>
    <row r="22" spans="1:14" x14ac:dyDescent="0.25">
      <c r="F22" s="119"/>
      <c r="G22" s="119"/>
      <c r="H22" s="119"/>
      <c r="K22" s="31"/>
      <c r="L22" s="125"/>
      <c r="M22" s="34"/>
      <c r="N22" s="34"/>
    </row>
    <row r="23" spans="1:14" s="32" customFormat="1" x14ac:dyDescent="0.25">
      <c r="A23" s="214" t="s">
        <v>10</v>
      </c>
      <c r="B23" s="214"/>
      <c r="C23" s="50"/>
      <c r="K23" s="18"/>
      <c r="L23" s="18"/>
      <c r="N23" s="18"/>
    </row>
    <row r="24" spans="1:14" s="34" customFormat="1" ht="15" customHeight="1" x14ac:dyDescent="0.25">
      <c r="A24" s="33"/>
      <c r="B24" s="215" t="s">
        <v>12</v>
      </c>
      <c r="C24" s="215"/>
      <c r="D24" s="215"/>
      <c r="E24" s="215"/>
      <c r="F24" s="51"/>
      <c r="G24" s="51"/>
      <c r="H24" s="51"/>
    </row>
    <row r="25" spans="1:14" s="39" customFormat="1" ht="5.85" customHeight="1" thickBot="1" x14ac:dyDescent="0.3">
      <c r="A25" s="18"/>
      <c r="B25" s="35"/>
      <c r="C25" s="35"/>
      <c r="D25" s="35"/>
      <c r="E25" s="36"/>
      <c r="F25" s="36"/>
      <c r="G25" s="36"/>
      <c r="H25" s="36"/>
      <c r="I25" s="38"/>
      <c r="J25" s="37"/>
      <c r="M25" s="38"/>
    </row>
    <row r="26" spans="1:14" s="39" customFormat="1" ht="15.75" thickBot="1" x14ac:dyDescent="0.3">
      <c r="A26" s="40"/>
      <c r="B26" s="35" t="s">
        <v>98</v>
      </c>
      <c r="C26" s="35"/>
      <c r="D26" s="35"/>
      <c r="E26" s="36"/>
      <c r="F26" s="36"/>
      <c r="G26" s="36"/>
      <c r="H26" s="36"/>
      <c r="I26" s="38"/>
      <c r="J26" s="37"/>
      <c r="M26" s="38"/>
    </row>
    <row r="27" spans="1:14" ht="27" customHeight="1" x14ac:dyDescent="0.25">
      <c r="A27" s="213" t="s">
        <v>50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</sheetData>
  <mergeCells count="26">
    <mergeCell ref="C14:D14"/>
    <mergeCell ref="C15:D15"/>
    <mergeCell ref="C16:D16"/>
    <mergeCell ref="C17:D17"/>
    <mergeCell ref="A27:N27"/>
    <mergeCell ref="A23:B23"/>
    <mergeCell ref="B24:E24"/>
    <mergeCell ref="A16:B16"/>
    <mergeCell ref="A17:B17"/>
    <mergeCell ref="A14:B14"/>
    <mergeCell ref="A15:B15"/>
    <mergeCell ref="M21:N21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9:B20">
    <cfRule type="containsBlanks" dxfId="14" priority="12">
      <formula>LEN(TRIM(B19))=0</formula>
    </cfRule>
  </conditionalFormatting>
  <conditionalFormatting sqref="C14:D17">
    <cfRule type="containsBlanks" dxfId="13" priority="4">
      <formula>LEN(TRIM(C14))=0</formula>
    </cfRule>
  </conditionalFormatting>
  <conditionalFormatting sqref="M21:N21">
    <cfRule type="containsBlanks" dxfId="12" priority="1">
      <formula>LEN(TRIM(M21))=0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9:B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54"/>
  <sheetViews>
    <sheetView showGridLines="0" zoomScaleNormal="100" workbookViewId="0">
      <selection activeCell="O8" sqref="O8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4"/>
    <col min="72" max="16384" width="9.140625" style="1"/>
  </cols>
  <sheetData>
    <row r="1" spans="1:71" s="72" customFormat="1" ht="15" customHeight="1" x14ac:dyDescent="0.25">
      <c r="A1" s="201" t="s">
        <v>11</v>
      </c>
      <c r="B1" s="201"/>
      <c r="C1" s="68"/>
      <c r="D1" s="68"/>
      <c r="E1" s="18"/>
      <c r="F1" s="18"/>
      <c r="G1" s="18"/>
      <c r="H1" s="18"/>
      <c r="I1" s="18"/>
      <c r="J1" s="18"/>
      <c r="K1" s="18"/>
      <c r="L1" s="18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s="74" customFormat="1" ht="14.25" x14ac:dyDescent="0.2">
      <c r="A2" s="202" t="str">
        <f>'Príloha č. 1'!A2:D2</f>
        <v>Ochranné prostriedky pred RTG žiarením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1:71" s="18" customFormat="1" ht="15" customHeight="1" x14ac:dyDescent="0.25">
      <c r="A3" s="203"/>
      <c r="B3" s="203"/>
      <c r="C3" s="203"/>
      <c r="D3" s="203"/>
      <c r="E3" s="203"/>
      <c r="F3" s="69"/>
      <c r="G3" s="69"/>
      <c r="H3" s="69"/>
    </row>
    <row r="4" spans="1:71" s="76" customFormat="1" ht="30" customHeight="1" x14ac:dyDescent="0.25">
      <c r="A4" s="245" t="s">
        <v>46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72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71" s="77" customFormat="1" ht="30" customHeight="1" thickBot="1" x14ac:dyDescent="0.3">
      <c r="A5" s="222" t="s">
        <v>91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71" s="105" customFormat="1" ht="15" customHeight="1" x14ac:dyDescent="0.25">
      <c r="A6" s="223" t="s">
        <v>20</v>
      </c>
      <c r="B6" s="225" t="s">
        <v>53</v>
      </c>
      <c r="C6" s="227" t="s">
        <v>54</v>
      </c>
      <c r="D6" s="229" t="s">
        <v>37</v>
      </c>
      <c r="E6" s="231" t="s">
        <v>55</v>
      </c>
      <c r="F6" s="233" t="s">
        <v>56</v>
      </c>
      <c r="G6" s="235" t="s">
        <v>57</v>
      </c>
      <c r="H6" s="237" t="s">
        <v>58</v>
      </c>
      <c r="I6" s="239" t="s">
        <v>59</v>
      </c>
      <c r="J6" s="240"/>
      <c r="K6" s="241"/>
    </row>
    <row r="7" spans="1:71" s="105" customFormat="1" ht="65.099999999999994" customHeight="1" x14ac:dyDescent="0.25">
      <c r="A7" s="224"/>
      <c r="B7" s="226"/>
      <c r="C7" s="228"/>
      <c r="D7" s="230"/>
      <c r="E7" s="232"/>
      <c r="F7" s="234"/>
      <c r="G7" s="236"/>
      <c r="H7" s="238"/>
      <c r="I7" s="121" t="s">
        <v>30</v>
      </c>
      <c r="J7" s="106" t="s">
        <v>60</v>
      </c>
      <c r="K7" s="107" t="s">
        <v>31</v>
      </c>
    </row>
    <row r="8" spans="1:71" s="85" customFormat="1" ht="12" customHeight="1" x14ac:dyDescent="0.25">
      <c r="A8" s="138" t="s">
        <v>13</v>
      </c>
      <c r="B8" s="139" t="s">
        <v>14</v>
      </c>
      <c r="C8" s="139" t="s">
        <v>15</v>
      </c>
      <c r="D8" s="112" t="s">
        <v>16</v>
      </c>
      <c r="E8" s="140" t="s">
        <v>23</v>
      </c>
      <c r="F8" s="112" t="s">
        <v>24</v>
      </c>
      <c r="G8" s="140" t="s">
        <v>25</v>
      </c>
      <c r="H8" s="115" t="s">
        <v>26</v>
      </c>
      <c r="I8" s="112" t="s">
        <v>27</v>
      </c>
      <c r="J8" s="113" t="s">
        <v>39</v>
      </c>
      <c r="K8" s="114" t="s">
        <v>40</v>
      </c>
    </row>
    <row r="9" spans="1:71" s="85" customFormat="1" ht="24.95" customHeight="1" x14ac:dyDescent="0.25">
      <c r="A9" s="78"/>
      <c r="B9" s="79"/>
      <c r="C9" s="80"/>
      <c r="D9" s="81"/>
      <c r="E9" s="82"/>
      <c r="F9" s="83"/>
      <c r="G9" s="84"/>
      <c r="H9" s="116"/>
      <c r="I9" s="146"/>
      <c r="J9" s="152"/>
      <c r="K9" s="149"/>
    </row>
    <row r="10" spans="1:71" s="85" customFormat="1" ht="24.95" customHeight="1" x14ac:dyDescent="0.25">
      <c r="A10" s="86"/>
      <c r="B10" s="87"/>
      <c r="C10" s="88"/>
      <c r="D10" s="89"/>
      <c r="E10" s="90"/>
      <c r="F10" s="91"/>
      <c r="G10" s="92"/>
      <c r="H10" s="117"/>
      <c r="I10" s="147"/>
      <c r="J10" s="153"/>
      <c r="K10" s="150"/>
    </row>
    <row r="11" spans="1:71" s="85" customFormat="1" ht="24.95" customHeight="1" thickBot="1" x14ac:dyDescent="0.3">
      <c r="A11" s="93"/>
      <c r="B11" s="94"/>
      <c r="C11" s="95"/>
      <c r="D11" s="96"/>
      <c r="E11" s="97"/>
      <c r="F11" s="98"/>
      <c r="G11" s="99"/>
      <c r="H11" s="118"/>
      <c r="I11" s="148"/>
      <c r="J11" s="154"/>
      <c r="K11" s="151"/>
    </row>
    <row r="12" spans="1:71" s="85" customFormat="1" ht="12" customHeight="1" x14ac:dyDescent="0.25">
      <c r="A12" s="100"/>
      <c r="B12" s="101"/>
      <c r="C12" s="101"/>
      <c r="D12" s="100"/>
      <c r="E12" s="100"/>
      <c r="F12" s="100"/>
      <c r="G12" s="100"/>
      <c r="H12" s="100"/>
      <c r="I12" s="102"/>
      <c r="J12" s="103"/>
      <c r="K12" s="102"/>
    </row>
    <row r="13" spans="1:71" s="77" customFormat="1" ht="30" customHeight="1" thickBot="1" x14ac:dyDescent="0.3">
      <c r="A13" s="222" t="s">
        <v>92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71" s="105" customFormat="1" ht="15" customHeight="1" x14ac:dyDescent="0.25">
      <c r="A14" s="223" t="s">
        <v>20</v>
      </c>
      <c r="B14" s="225" t="s">
        <v>53</v>
      </c>
      <c r="C14" s="227" t="s">
        <v>54</v>
      </c>
      <c r="D14" s="229" t="s">
        <v>37</v>
      </c>
      <c r="E14" s="231" t="s">
        <v>55</v>
      </c>
      <c r="F14" s="233" t="s">
        <v>56</v>
      </c>
      <c r="G14" s="235" t="s">
        <v>57</v>
      </c>
      <c r="H14" s="237" t="s">
        <v>58</v>
      </c>
      <c r="I14" s="239" t="s">
        <v>59</v>
      </c>
      <c r="J14" s="240"/>
      <c r="K14" s="241"/>
    </row>
    <row r="15" spans="1:71" s="105" customFormat="1" ht="65.099999999999994" customHeight="1" x14ac:dyDescent="0.25">
      <c r="A15" s="224"/>
      <c r="B15" s="226"/>
      <c r="C15" s="228"/>
      <c r="D15" s="230"/>
      <c r="E15" s="232"/>
      <c r="F15" s="234"/>
      <c r="G15" s="236"/>
      <c r="H15" s="238"/>
      <c r="I15" s="121" t="s">
        <v>30</v>
      </c>
      <c r="J15" s="106" t="s">
        <v>60</v>
      </c>
      <c r="K15" s="107" t="s">
        <v>31</v>
      </c>
    </row>
    <row r="16" spans="1:71" s="85" customFormat="1" ht="12" customHeight="1" x14ac:dyDescent="0.25">
      <c r="A16" s="108" t="s">
        <v>13</v>
      </c>
      <c r="B16" s="109" t="s">
        <v>14</v>
      </c>
      <c r="C16" s="109" t="s">
        <v>15</v>
      </c>
      <c r="D16" s="110" t="s">
        <v>16</v>
      </c>
      <c r="E16" s="111" t="s">
        <v>23</v>
      </c>
      <c r="F16" s="110" t="s">
        <v>24</v>
      </c>
      <c r="G16" s="111" t="s">
        <v>25</v>
      </c>
      <c r="H16" s="115" t="s">
        <v>26</v>
      </c>
      <c r="I16" s="112" t="s">
        <v>27</v>
      </c>
      <c r="J16" s="113" t="s">
        <v>39</v>
      </c>
      <c r="K16" s="114" t="s">
        <v>40</v>
      </c>
    </row>
    <row r="17" spans="1:11" s="85" customFormat="1" ht="24.95" customHeight="1" x14ac:dyDescent="0.25">
      <c r="A17" s="78"/>
      <c r="B17" s="79"/>
      <c r="C17" s="80"/>
      <c r="D17" s="81"/>
      <c r="E17" s="82"/>
      <c r="F17" s="83"/>
      <c r="G17" s="84"/>
      <c r="H17" s="116"/>
      <c r="I17" s="146"/>
      <c r="J17" s="152"/>
      <c r="K17" s="149"/>
    </row>
    <row r="18" spans="1:11" s="85" customFormat="1" ht="24.95" customHeight="1" x14ac:dyDescent="0.25">
      <c r="A18" s="86"/>
      <c r="B18" s="87"/>
      <c r="C18" s="88"/>
      <c r="D18" s="89"/>
      <c r="E18" s="90"/>
      <c r="F18" s="91"/>
      <c r="G18" s="92"/>
      <c r="H18" s="117"/>
      <c r="I18" s="147"/>
      <c r="J18" s="153"/>
      <c r="K18" s="150"/>
    </row>
    <row r="19" spans="1:11" s="85" customFormat="1" ht="24.95" customHeight="1" thickBot="1" x14ac:dyDescent="0.3">
      <c r="A19" s="93"/>
      <c r="B19" s="94"/>
      <c r="C19" s="95"/>
      <c r="D19" s="96"/>
      <c r="E19" s="97"/>
      <c r="F19" s="98"/>
      <c r="G19" s="99"/>
      <c r="H19" s="118"/>
      <c r="I19" s="148"/>
      <c r="J19" s="154"/>
      <c r="K19" s="151"/>
    </row>
    <row r="20" spans="1:11" s="85" customFormat="1" ht="12" customHeight="1" x14ac:dyDescent="0.25">
      <c r="A20" s="100"/>
      <c r="B20" s="101"/>
      <c r="C20" s="101"/>
      <c r="D20" s="100"/>
      <c r="E20" s="100"/>
      <c r="F20" s="100"/>
      <c r="G20" s="100"/>
      <c r="H20" s="100"/>
      <c r="I20" s="102"/>
      <c r="J20" s="103"/>
      <c r="K20" s="102"/>
    </row>
    <row r="21" spans="1:11" s="77" customFormat="1" ht="30" customHeight="1" thickBot="1" x14ac:dyDescent="0.3">
      <c r="A21" s="222" t="s">
        <v>93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</row>
    <row r="22" spans="1:11" s="105" customFormat="1" ht="15" customHeight="1" x14ac:dyDescent="0.25">
      <c r="A22" s="223" t="s">
        <v>20</v>
      </c>
      <c r="B22" s="225" t="s">
        <v>53</v>
      </c>
      <c r="C22" s="227" t="s">
        <v>54</v>
      </c>
      <c r="D22" s="229" t="s">
        <v>37</v>
      </c>
      <c r="E22" s="231" t="s">
        <v>55</v>
      </c>
      <c r="F22" s="233" t="s">
        <v>56</v>
      </c>
      <c r="G22" s="235" t="s">
        <v>57</v>
      </c>
      <c r="H22" s="237" t="s">
        <v>58</v>
      </c>
      <c r="I22" s="239" t="s">
        <v>59</v>
      </c>
      <c r="J22" s="240"/>
      <c r="K22" s="241"/>
    </row>
    <row r="23" spans="1:11" s="105" customFormat="1" ht="65.099999999999994" customHeight="1" x14ac:dyDescent="0.25">
      <c r="A23" s="224"/>
      <c r="B23" s="226"/>
      <c r="C23" s="228"/>
      <c r="D23" s="230"/>
      <c r="E23" s="232"/>
      <c r="F23" s="234"/>
      <c r="G23" s="236"/>
      <c r="H23" s="238"/>
      <c r="I23" s="121" t="s">
        <v>30</v>
      </c>
      <c r="J23" s="106" t="s">
        <v>60</v>
      </c>
      <c r="K23" s="107" t="s">
        <v>31</v>
      </c>
    </row>
    <row r="24" spans="1:11" s="85" customFormat="1" ht="12" customHeight="1" x14ac:dyDescent="0.25">
      <c r="A24" s="108" t="s">
        <v>13</v>
      </c>
      <c r="B24" s="109" t="s">
        <v>14</v>
      </c>
      <c r="C24" s="109" t="s">
        <v>15</v>
      </c>
      <c r="D24" s="110" t="s">
        <v>16</v>
      </c>
      <c r="E24" s="111" t="s">
        <v>23</v>
      </c>
      <c r="F24" s="110" t="s">
        <v>24</v>
      </c>
      <c r="G24" s="111" t="s">
        <v>25</v>
      </c>
      <c r="H24" s="115" t="s">
        <v>26</v>
      </c>
      <c r="I24" s="112" t="s">
        <v>27</v>
      </c>
      <c r="J24" s="113" t="s">
        <v>39</v>
      </c>
      <c r="K24" s="114" t="s">
        <v>40</v>
      </c>
    </row>
    <row r="25" spans="1:11" s="85" customFormat="1" ht="24.95" customHeight="1" x14ac:dyDescent="0.25">
      <c r="A25" s="78"/>
      <c r="B25" s="79"/>
      <c r="C25" s="80"/>
      <c r="D25" s="81"/>
      <c r="E25" s="82"/>
      <c r="F25" s="83"/>
      <c r="G25" s="84"/>
      <c r="H25" s="116"/>
      <c r="I25" s="146"/>
      <c r="J25" s="152"/>
      <c r="K25" s="149"/>
    </row>
    <row r="26" spans="1:11" s="85" customFormat="1" ht="24.95" customHeight="1" x14ac:dyDescent="0.25">
      <c r="A26" s="86"/>
      <c r="B26" s="87"/>
      <c r="C26" s="88"/>
      <c r="D26" s="89"/>
      <c r="E26" s="90"/>
      <c r="F26" s="91"/>
      <c r="G26" s="92"/>
      <c r="H26" s="117"/>
      <c r="I26" s="147"/>
      <c r="J26" s="153"/>
      <c r="K26" s="150"/>
    </row>
    <row r="27" spans="1:11" s="85" customFormat="1" ht="24.95" customHeight="1" thickBot="1" x14ac:dyDescent="0.3">
      <c r="A27" s="93"/>
      <c r="B27" s="94"/>
      <c r="C27" s="95"/>
      <c r="D27" s="96"/>
      <c r="E27" s="97"/>
      <c r="F27" s="98"/>
      <c r="G27" s="99"/>
      <c r="H27" s="118"/>
      <c r="I27" s="148"/>
      <c r="J27" s="154"/>
      <c r="K27" s="151"/>
    </row>
    <row r="28" spans="1:11" s="85" customFormat="1" ht="12" customHeight="1" x14ac:dyDescent="0.25">
      <c r="A28" s="100"/>
      <c r="B28" s="101"/>
      <c r="C28" s="101"/>
      <c r="D28" s="100"/>
      <c r="E28" s="100"/>
      <c r="F28" s="100"/>
      <c r="G28" s="100"/>
      <c r="H28" s="100"/>
      <c r="I28" s="102"/>
      <c r="J28" s="103"/>
      <c r="K28" s="102"/>
    </row>
    <row r="29" spans="1:11" s="77" customFormat="1" ht="30" customHeight="1" thickBot="1" x14ac:dyDescent="0.3">
      <c r="A29" s="222" t="s">
        <v>94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 s="105" customFormat="1" ht="15" customHeight="1" x14ac:dyDescent="0.25">
      <c r="A30" s="223" t="s">
        <v>20</v>
      </c>
      <c r="B30" s="225" t="s">
        <v>53</v>
      </c>
      <c r="C30" s="227" t="s">
        <v>54</v>
      </c>
      <c r="D30" s="229" t="s">
        <v>37</v>
      </c>
      <c r="E30" s="231" t="s">
        <v>55</v>
      </c>
      <c r="F30" s="233" t="s">
        <v>56</v>
      </c>
      <c r="G30" s="235" t="s">
        <v>57</v>
      </c>
      <c r="H30" s="237" t="s">
        <v>58</v>
      </c>
      <c r="I30" s="239" t="s">
        <v>59</v>
      </c>
      <c r="J30" s="240"/>
      <c r="K30" s="241"/>
    </row>
    <row r="31" spans="1:11" s="105" customFormat="1" ht="65.099999999999994" customHeight="1" x14ac:dyDescent="0.25">
      <c r="A31" s="224"/>
      <c r="B31" s="226"/>
      <c r="C31" s="228"/>
      <c r="D31" s="230"/>
      <c r="E31" s="232"/>
      <c r="F31" s="234"/>
      <c r="G31" s="236"/>
      <c r="H31" s="238"/>
      <c r="I31" s="121" t="s">
        <v>30</v>
      </c>
      <c r="J31" s="106" t="s">
        <v>60</v>
      </c>
      <c r="K31" s="107" t="s">
        <v>31</v>
      </c>
    </row>
    <row r="32" spans="1:11" s="85" customFormat="1" ht="12" customHeight="1" x14ac:dyDescent="0.25">
      <c r="A32" s="108" t="s">
        <v>13</v>
      </c>
      <c r="B32" s="109" t="s">
        <v>14</v>
      </c>
      <c r="C32" s="109" t="s">
        <v>15</v>
      </c>
      <c r="D32" s="110" t="s">
        <v>16</v>
      </c>
      <c r="E32" s="111" t="s">
        <v>23</v>
      </c>
      <c r="F32" s="110" t="s">
        <v>24</v>
      </c>
      <c r="G32" s="111" t="s">
        <v>25</v>
      </c>
      <c r="H32" s="115" t="s">
        <v>26</v>
      </c>
      <c r="I32" s="112" t="s">
        <v>27</v>
      </c>
      <c r="J32" s="113" t="s">
        <v>39</v>
      </c>
      <c r="K32" s="114" t="s">
        <v>40</v>
      </c>
    </row>
    <row r="33" spans="1:11" s="85" customFormat="1" ht="24.95" customHeight="1" x14ac:dyDescent="0.25">
      <c r="A33" s="78"/>
      <c r="B33" s="79"/>
      <c r="C33" s="80"/>
      <c r="D33" s="81"/>
      <c r="E33" s="82"/>
      <c r="F33" s="83"/>
      <c r="G33" s="84"/>
      <c r="H33" s="116"/>
      <c r="I33" s="146"/>
      <c r="J33" s="152"/>
      <c r="K33" s="149"/>
    </row>
    <row r="34" spans="1:11" s="85" customFormat="1" ht="24.95" customHeight="1" x14ac:dyDescent="0.25">
      <c r="A34" s="86"/>
      <c r="B34" s="87"/>
      <c r="C34" s="88"/>
      <c r="D34" s="89"/>
      <c r="E34" s="90"/>
      <c r="F34" s="91"/>
      <c r="G34" s="92"/>
      <c r="H34" s="117"/>
      <c r="I34" s="147"/>
      <c r="J34" s="153"/>
      <c r="K34" s="150"/>
    </row>
    <row r="35" spans="1:11" s="85" customFormat="1" ht="24.95" customHeight="1" thickBot="1" x14ac:dyDescent="0.3">
      <c r="A35" s="93"/>
      <c r="B35" s="94"/>
      <c r="C35" s="95"/>
      <c r="D35" s="96"/>
      <c r="E35" s="97"/>
      <c r="F35" s="98"/>
      <c r="G35" s="99"/>
      <c r="H35" s="118"/>
      <c r="I35" s="148"/>
      <c r="J35" s="154"/>
      <c r="K35" s="151"/>
    </row>
    <row r="36" spans="1:11" s="85" customFormat="1" ht="12" customHeight="1" x14ac:dyDescent="0.25">
      <c r="A36" s="100"/>
      <c r="B36" s="101"/>
      <c r="C36" s="101"/>
      <c r="D36" s="100"/>
      <c r="E36" s="100"/>
      <c r="F36" s="100"/>
      <c r="G36" s="100"/>
      <c r="H36" s="100"/>
      <c r="I36" s="102"/>
      <c r="J36" s="103"/>
      <c r="K36" s="102"/>
    </row>
    <row r="37" spans="1:11" s="77" customFormat="1" ht="30" customHeight="1" thickBot="1" x14ac:dyDescent="0.3">
      <c r="A37" s="222" t="s">
        <v>95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</row>
    <row r="38" spans="1:11" s="105" customFormat="1" ht="15" customHeight="1" x14ac:dyDescent="0.25">
      <c r="A38" s="223" t="s">
        <v>20</v>
      </c>
      <c r="B38" s="225" t="s">
        <v>53</v>
      </c>
      <c r="C38" s="227" t="s">
        <v>54</v>
      </c>
      <c r="D38" s="229" t="s">
        <v>37</v>
      </c>
      <c r="E38" s="231" t="s">
        <v>55</v>
      </c>
      <c r="F38" s="233" t="s">
        <v>56</v>
      </c>
      <c r="G38" s="235" t="s">
        <v>57</v>
      </c>
      <c r="H38" s="237" t="s">
        <v>58</v>
      </c>
      <c r="I38" s="239" t="s">
        <v>59</v>
      </c>
      <c r="J38" s="240"/>
      <c r="K38" s="241"/>
    </row>
    <row r="39" spans="1:11" s="105" customFormat="1" ht="65.099999999999994" customHeight="1" x14ac:dyDescent="0.25">
      <c r="A39" s="224"/>
      <c r="B39" s="226"/>
      <c r="C39" s="228"/>
      <c r="D39" s="230"/>
      <c r="E39" s="232"/>
      <c r="F39" s="234"/>
      <c r="G39" s="236"/>
      <c r="H39" s="238"/>
      <c r="I39" s="121" t="s">
        <v>30</v>
      </c>
      <c r="J39" s="106" t="s">
        <v>60</v>
      </c>
      <c r="K39" s="107" t="s">
        <v>31</v>
      </c>
    </row>
    <row r="40" spans="1:11" s="85" customFormat="1" ht="12" customHeight="1" x14ac:dyDescent="0.25">
      <c r="A40" s="108" t="s">
        <v>13</v>
      </c>
      <c r="B40" s="109" t="s">
        <v>14</v>
      </c>
      <c r="C40" s="109" t="s">
        <v>15</v>
      </c>
      <c r="D40" s="110" t="s">
        <v>16</v>
      </c>
      <c r="E40" s="111" t="s">
        <v>23</v>
      </c>
      <c r="F40" s="110" t="s">
        <v>24</v>
      </c>
      <c r="G40" s="111" t="s">
        <v>25</v>
      </c>
      <c r="H40" s="115" t="s">
        <v>26</v>
      </c>
      <c r="I40" s="112" t="s">
        <v>27</v>
      </c>
      <c r="J40" s="113" t="s">
        <v>39</v>
      </c>
      <c r="K40" s="114" t="s">
        <v>40</v>
      </c>
    </row>
    <row r="41" spans="1:11" s="85" customFormat="1" ht="24.95" customHeight="1" x14ac:dyDescent="0.25">
      <c r="A41" s="78"/>
      <c r="B41" s="79"/>
      <c r="C41" s="80"/>
      <c r="D41" s="81"/>
      <c r="E41" s="82"/>
      <c r="F41" s="83"/>
      <c r="G41" s="84"/>
      <c r="H41" s="116"/>
      <c r="I41" s="146"/>
      <c r="J41" s="152"/>
      <c r="K41" s="149"/>
    </row>
    <row r="42" spans="1:11" s="85" customFormat="1" ht="24.95" customHeight="1" x14ac:dyDescent="0.25">
      <c r="A42" s="86"/>
      <c r="B42" s="87"/>
      <c r="C42" s="88"/>
      <c r="D42" s="89"/>
      <c r="E42" s="90"/>
      <c r="F42" s="91"/>
      <c r="G42" s="92"/>
      <c r="H42" s="117"/>
      <c r="I42" s="147"/>
      <c r="J42" s="153"/>
      <c r="K42" s="150"/>
    </row>
    <row r="43" spans="1:11" s="85" customFormat="1" ht="24.95" customHeight="1" thickBot="1" x14ac:dyDescent="0.3">
      <c r="A43" s="93"/>
      <c r="B43" s="94"/>
      <c r="C43" s="95"/>
      <c r="D43" s="96"/>
      <c r="E43" s="97"/>
      <c r="F43" s="98"/>
      <c r="G43" s="99"/>
      <c r="H43" s="118"/>
      <c r="I43" s="148"/>
      <c r="J43" s="154"/>
      <c r="K43" s="151"/>
    </row>
    <row r="44" spans="1:11" s="85" customFormat="1" ht="12" customHeight="1" x14ac:dyDescent="0.25">
      <c r="A44" s="100"/>
      <c r="B44" s="101"/>
      <c r="C44" s="101"/>
      <c r="D44" s="100"/>
      <c r="E44" s="100"/>
      <c r="F44" s="100"/>
      <c r="G44" s="100"/>
      <c r="H44" s="100"/>
      <c r="I44" s="102"/>
      <c r="J44" s="103"/>
      <c r="K44" s="102"/>
    </row>
    <row r="45" spans="1:11" s="85" customFormat="1" ht="24.95" customHeight="1" x14ac:dyDescent="0.25">
      <c r="A45" s="244" t="s">
        <v>49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</row>
    <row r="47" spans="1:11" s="18" customFormat="1" ht="15" customHeight="1" x14ac:dyDescent="0.25">
      <c r="A47" s="18" t="s">
        <v>7</v>
      </c>
      <c r="B47" s="243" t="str">
        <f>IF('Príloha č. 1'!B24:C24="","",'Príloha č. 1'!B24:C24)</f>
        <v/>
      </c>
      <c r="C47" s="243"/>
    </row>
    <row r="48" spans="1:11" s="18" customFormat="1" ht="15" customHeight="1" x14ac:dyDescent="0.25">
      <c r="A48" s="18" t="s">
        <v>8</v>
      </c>
      <c r="B48" s="242" t="str">
        <f>IF('Príloha č. 1'!B25:C25="","",'Príloha č. 1'!B25:C25)</f>
        <v/>
      </c>
      <c r="C48" s="242"/>
    </row>
    <row r="49" spans="1:10" s="18" customFormat="1" x14ac:dyDescent="0.25">
      <c r="G49" s="123"/>
      <c r="H49" s="130" t="s">
        <v>100</v>
      </c>
      <c r="I49" s="122"/>
      <c r="J49" s="123"/>
    </row>
    <row r="50" spans="1:10" s="18" customFormat="1" ht="15" customHeight="1" x14ac:dyDescent="0.25">
      <c r="G50" s="19"/>
      <c r="H50" s="130" t="s">
        <v>101</v>
      </c>
      <c r="I50" s="200" t="str">
        <f>IF('Príloha č. 1'!$D$29="","",'Príloha č. 1'!$D$29)</f>
        <v/>
      </c>
      <c r="J50" s="200"/>
    </row>
    <row r="51" spans="1:10" s="18" customFormat="1" ht="16.5" customHeight="1" x14ac:dyDescent="0.25">
      <c r="G51" s="70"/>
      <c r="H51" s="70"/>
    </row>
    <row r="52" spans="1:10" s="32" customFormat="1" x14ac:dyDescent="0.25">
      <c r="A52" s="214" t="s">
        <v>10</v>
      </c>
      <c r="B52" s="214"/>
      <c r="E52" s="18"/>
    </row>
    <row r="53" spans="1:10" s="34" customFormat="1" ht="15" customHeight="1" x14ac:dyDescent="0.25">
      <c r="A53" s="33"/>
      <c r="B53" s="215" t="s">
        <v>12</v>
      </c>
      <c r="C53" s="215"/>
      <c r="D53" s="63"/>
      <c r="E53" s="18"/>
    </row>
    <row r="54" spans="1:10" ht="41.25" customHeight="1" x14ac:dyDescent="0.25"/>
  </sheetData>
  <mergeCells count="60">
    <mergeCell ref="A1:B1"/>
    <mergeCell ref="A2:L2"/>
    <mergeCell ref="A3:E3"/>
    <mergeCell ref="A4:K4"/>
    <mergeCell ref="A21:K21"/>
    <mergeCell ref="B14:B15"/>
    <mergeCell ref="C14:C15"/>
    <mergeCell ref="D14:D15"/>
    <mergeCell ref="E14:E15"/>
    <mergeCell ref="F14:F15"/>
    <mergeCell ref="G14:G15"/>
    <mergeCell ref="H14:H15"/>
    <mergeCell ref="I14:K14"/>
    <mergeCell ref="A5:K5"/>
    <mergeCell ref="A6:A7"/>
    <mergeCell ref="B48:C48"/>
    <mergeCell ref="A52:B52"/>
    <mergeCell ref="B53:C53"/>
    <mergeCell ref="A37:K37"/>
    <mergeCell ref="A38:A39"/>
    <mergeCell ref="B38:B39"/>
    <mergeCell ref="H38:H39"/>
    <mergeCell ref="I38:K38"/>
    <mergeCell ref="C38:C39"/>
    <mergeCell ref="D38:D39"/>
    <mergeCell ref="E38:E39"/>
    <mergeCell ref="F38:F39"/>
    <mergeCell ref="G38:G39"/>
    <mergeCell ref="I50:J50"/>
    <mergeCell ref="B47:C47"/>
    <mergeCell ref="A45:K45"/>
    <mergeCell ref="G6:G7"/>
    <mergeCell ref="H6:H7"/>
    <mergeCell ref="I6:K6"/>
    <mergeCell ref="A13:K13"/>
    <mergeCell ref="A14:A15"/>
    <mergeCell ref="B6:B7"/>
    <mergeCell ref="C6:C7"/>
    <mergeCell ref="D6:D7"/>
    <mergeCell ref="E6:E7"/>
    <mergeCell ref="F6:F7"/>
    <mergeCell ref="I22:K22"/>
    <mergeCell ref="A22:A23"/>
    <mergeCell ref="B22:B23"/>
    <mergeCell ref="C22:C23"/>
    <mergeCell ref="D22:D23"/>
    <mergeCell ref="E22:E23"/>
    <mergeCell ref="F22:F23"/>
    <mergeCell ref="G22:G23"/>
    <mergeCell ref="H22:H23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</mergeCells>
  <conditionalFormatting sqref="B47:C48">
    <cfRule type="containsBlanks" dxfId="11" priority="2">
      <formula>LEN(TRIM(B47))=0</formula>
    </cfRule>
  </conditionalFormatting>
  <conditionalFormatting sqref="I50:J50">
    <cfRule type="containsBlanks" dxfId="10" priority="1">
      <formula>LEN(TRIM(I50))=0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4&amp;"Times New Roman,Normálne"
Sortiment ponúkaného tovaru</oddHeader>
  </headerFooter>
  <rowBreaks count="3" manualBreakCount="3">
    <brk id="20" max="10" man="1"/>
    <brk id="36" max="10" man="1"/>
    <brk id="51" max="10" man="1"/>
  </rowBreaks>
  <colBreaks count="1" manualBreakCount="1">
    <brk id="10" max="1048575" man="1"/>
  </colBreaks>
  <ignoredErrors>
    <ignoredError sqref="B47:C4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1" t="s">
        <v>11</v>
      </c>
      <c r="B1" s="201"/>
    </row>
    <row r="2" spans="1:12" ht="15" customHeight="1" x14ac:dyDescent="0.25">
      <c r="A2" s="202" t="str">
        <f>'Príloha č. 1'!A2:D2</f>
        <v>Ochranné prostriedky pred RTG žiarením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" customHeight="1" x14ac:dyDescent="0.25">
      <c r="A3" s="203"/>
      <c r="B3" s="203"/>
      <c r="C3" s="203"/>
      <c r="D3" s="203"/>
      <c r="E3" s="203"/>
      <c r="F3" s="64"/>
      <c r="G3" s="64"/>
      <c r="H3" s="64"/>
    </row>
    <row r="4" spans="1:12" s="31" customFormat="1" ht="45.75" customHeight="1" x14ac:dyDescent="0.25">
      <c r="A4" s="247" t="s">
        <v>44</v>
      </c>
      <c r="B4" s="247"/>
      <c r="C4" s="247"/>
      <c r="D4" s="247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16" t="s">
        <v>0</v>
      </c>
      <c r="B6" s="216"/>
      <c r="C6" s="246" t="str">
        <f>IF('Príloha č. 1'!$C$6="","",'Príloha č. 1'!$C$6)</f>
        <v/>
      </c>
      <c r="D6" s="246"/>
      <c r="J6" s="61"/>
    </row>
    <row r="7" spans="1:12" s="31" customFormat="1" ht="15" customHeight="1" x14ac:dyDescent="0.25">
      <c r="A7" s="213" t="s">
        <v>1</v>
      </c>
      <c r="B7" s="213"/>
      <c r="C7" s="246" t="str">
        <f>IF('Príloha č. 1'!$C$7="","",'Príloha č. 1'!$C$7)</f>
        <v/>
      </c>
      <c r="D7" s="246"/>
    </row>
    <row r="8" spans="1:12" s="31" customFormat="1" x14ac:dyDescent="0.25">
      <c r="A8" s="213" t="s">
        <v>2</v>
      </c>
      <c r="B8" s="213"/>
      <c r="C8" s="246" t="str">
        <f>IF('Príloha č. 1'!$C$8="","",'Príloha č. 1'!$C$8)</f>
        <v/>
      </c>
      <c r="D8" s="246"/>
    </row>
    <row r="9" spans="1:12" s="31" customFormat="1" x14ac:dyDescent="0.25">
      <c r="A9" s="213" t="s">
        <v>3</v>
      </c>
      <c r="B9" s="213"/>
      <c r="C9" s="246" t="str">
        <f>IF('Príloha č. 1'!$C$9="","",'Príloha č. 1'!$C$9)</f>
        <v/>
      </c>
      <c r="D9" s="246"/>
    </row>
    <row r="10" spans="1:12" x14ac:dyDescent="0.25">
      <c r="C10" s="58"/>
    </row>
    <row r="11" spans="1:12" ht="37.5" customHeight="1" x14ac:dyDescent="0.25">
      <c r="A11" s="244" t="s">
        <v>45</v>
      </c>
      <c r="B11" s="244"/>
      <c r="C11" s="244"/>
      <c r="D11" s="244"/>
    </row>
    <row r="12" spans="1:12" x14ac:dyDescent="0.25">
      <c r="C12" s="58"/>
    </row>
    <row r="14" spans="1:12" ht="15" customHeight="1" x14ac:dyDescent="0.25">
      <c r="A14" s="18" t="s">
        <v>7</v>
      </c>
      <c r="B14" s="243" t="str">
        <f>IF('Príloha č. 1'!B24:C24="","",'Príloha č. 1'!B24:C24)</f>
        <v/>
      </c>
      <c r="C14" s="243"/>
    </row>
    <row r="15" spans="1:12" ht="15" customHeight="1" x14ac:dyDescent="0.25">
      <c r="A15" s="18" t="s">
        <v>8</v>
      </c>
      <c r="B15" s="242" t="str">
        <f>IF('Príloha č. 1'!B25:C25="","",'Príloha č. 1'!B25:C25)</f>
        <v/>
      </c>
      <c r="C15" s="242"/>
    </row>
    <row r="18" spans="1:12" x14ac:dyDescent="0.25">
      <c r="C18" s="125" t="s">
        <v>100</v>
      </c>
      <c r="D18" s="3"/>
      <c r="K18" s="62"/>
      <c r="L18" s="62"/>
    </row>
    <row r="19" spans="1:12" x14ac:dyDescent="0.25">
      <c r="C19" s="125" t="s">
        <v>101</v>
      </c>
      <c r="D19" s="129" t="str">
        <f>IF('Príloha č. 1'!$D$29="","",'Príloha č. 1'!$D$29)</f>
        <v/>
      </c>
    </row>
    <row r="20" spans="1:12" x14ac:dyDescent="0.25">
      <c r="C20" s="125"/>
      <c r="D20" s="63"/>
    </row>
    <row r="21" spans="1:12" s="32" customFormat="1" x14ac:dyDescent="0.25">
      <c r="A21" s="214" t="s">
        <v>10</v>
      </c>
      <c r="B21" s="214"/>
      <c r="E21" s="18"/>
    </row>
    <row r="22" spans="1:12" s="34" customFormat="1" ht="15" customHeight="1" x14ac:dyDescent="0.25">
      <c r="A22" s="33"/>
      <c r="B22" s="215" t="s">
        <v>12</v>
      </c>
      <c r="C22" s="215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1" t="s">
        <v>11</v>
      </c>
      <c r="B1" s="201"/>
    </row>
    <row r="2" spans="1:12" ht="15" customHeight="1" x14ac:dyDescent="0.25">
      <c r="A2" s="248" t="str">
        <f>'Príloha č. 1'!A2:D2</f>
        <v>Ochranné prostriedky pred RTG žiarením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5" customHeight="1" x14ac:dyDescent="0.25">
      <c r="A3" s="203"/>
      <c r="B3" s="203"/>
      <c r="C3" s="203"/>
      <c r="D3" s="203"/>
      <c r="E3" s="203"/>
      <c r="F3" s="66"/>
      <c r="G3" s="66"/>
      <c r="H3" s="66"/>
    </row>
    <row r="4" spans="1:12" s="31" customFormat="1" ht="55.5" customHeight="1" x14ac:dyDescent="0.25">
      <c r="A4" s="247" t="s">
        <v>51</v>
      </c>
      <c r="B4" s="247"/>
      <c r="C4" s="247"/>
      <c r="D4" s="247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67"/>
      <c r="B5" s="67"/>
      <c r="C5" s="67"/>
      <c r="D5" s="67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16" t="s">
        <v>0</v>
      </c>
      <c r="B6" s="216"/>
      <c r="C6" s="246" t="str">
        <f xml:space="preserve"> IF('Príloha č. 1'!$C$6="","",'Príloha č. 1'!$C$6)</f>
        <v/>
      </c>
      <c r="D6" s="246"/>
      <c r="J6" s="61"/>
    </row>
    <row r="7" spans="1:12" s="31" customFormat="1" ht="15" customHeight="1" x14ac:dyDescent="0.25">
      <c r="A7" s="213" t="s">
        <v>1</v>
      </c>
      <c r="B7" s="213"/>
      <c r="C7" s="246" t="str">
        <f xml:space="preserve"> IF('Príloha č. 1'!$C$6="","",'Príloha č. 1'!$C$6)</f>
        <v/>
      </c>
      <c r="D7" s="246"/>
    </row>
    <row r="8" spans="1:12" s="31" customFormat="1" x14ac:dyDescent="0.25">
      <c r="A8" s="213" t="s">
        <v>2</v>
      </c>
      <c r="B8" s="213"/>
      <c r="C8" s="246" t="str">
        <f xml:space="preserve"> IF('Príloha č. 1'!$C$6="","",'Príloha č. 1'!$C$6)</f>
        <v/>
      </c>
      <c r="D8" s="246"/>
    </row>
    <row r="9" spans="1:12" s="31" customFormat="1" x14ac:dyDescent="0.25">
      <c r="A9" s="213" t="s">
        <v>3</v>
      </c>
      <c r="B9" s="213"/>
      <c r="C9" s="246" t="str">
        <f xml:space="preserve"> IF('Príloha č. 1'!$C$6="","",'Príloha č. 1'!$C$6)</f>
        <v/>
      </c>
      <c r="D9" s="246"/>
    </row>
    <row r="10" spans="1:12" x14ac:dyDescent="0.25">
      <c r="C10" s="65"/>
    </row>
    <row r="11" spans="1:12" ht="48" customHeight="1" x14ac:dyDescent="0.25">
      <c r="A11" s="244" t="s">
        <v>52</v>
      </c>
      <c r="B11" s="244"/>
      <c r="C11" s="244"/>
      <c r="D11" s="244"/>
    </row>
    <row r="12" spans="1:12" x14ac:dyDescent="0.25">
      <c r="C12" s="65"/>
    </row>
    <row r="14" spans="1:12" ht="15" customHeight="1" x14ac:dyDescent="0.25">
      <c r="A14" s="18" t="s">
        <v>7</v>
      </c>
      <c r="B14" s="243" t="str">
        <f>IF('Príloha č. 1'!B24:C24="","",'Príloha č. 1'!B24:C24)</f>
        <v/>
      </c>
      <c r="C14" s="243"/>
    </row>
    <row r="15" spans="1:12" ht="15" customHeight="1" x14ac:dyDescent="0.25">
      <c r="A15" s="18" t="s">
        <v>8</v>
      </c>
      <c r="B15" s="242" t="str">
        <f>IF('Príloha č. 1'!B25:C25="","",'Príloha č. 1'!B25:C25)</f>
        <v/>
      </c>
      <c r="C15" s="242"/>
    </row>
    <row r="18" spans="1:12" x14ac:dyDescent="0.25">
      <c r="C18" s="125" t="s">
        <v>100</v>
      </c>
      <c r="D18" s="3"/>
      <c r="K18" s="62"/>
      <c r="L18" s="62"/>
    </row>
    <row r="19" spans="1:12" x14ac:dyDescent="0.25">
      <c r="C19" s="125" t="s">
        <v>101</v>
      </c>
      <c r="D19" s="129" t="str">
        <f>IF('Príloha č. 1'!$D$29="","",'Príloha č. 1'!$D$29)</f>
        <v/>
      </c>
    </row>
    <row r="20" spans="1:12" x14ac:dyDescent="0.25">
      <c r="C20" s="125"/>
      <c r="D20" s="32"/>
    </row>
    <row r="21" spans="1:12" s="32" customFormat="1" x14ac:dyDescent="0.25">
      <c r="A21" s="214" t="s">
        <v>10</v>
      </c>
      <c r="B21" s="214"/>
      <c r="E21" s="18"/>
    </row>
    <row r="22" spans="1:12" s="34" customFormat="1" ht="15" customHeight="1" x14ac:dyDescent="0.25">
      <c r="A22" s="33"/>
      <c r="B22" s="215" t="s">
        <v>12</v>
      </c>
      <c r="C22" s="215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10 B14:C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2019-04-02T08:11:58Z</cp:lastPrinted>
  <dcterms:created xsi:type="dcterms:W3CDTF">2014-08-04T05:30:35Z</dcterms:created>
  <dcterms:modified xsi:type="dcterms:W3CDTF">2019-04-15T08:28:23Z</dcterms:modified>
</cp:coreProperties>
</file>