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DS\1000\10300\1220\2022 SUTAZE NDS\A Evidencia podlimitných a nadlimitných zákaziek\31 Nákup tonerov a print spotrebného materiálu pre potreby NDS, a.s\08 SP_riad.kolo\"/>
    </mc:Choice>
  </mc:AlternateContent>
  <bookViews>
    <workbookView xWindow="0" yWindow="0" windowWidth="28800" windowHeight="11100" tabRatio="580"/>
  </bookViews>
  <sheets>
    <sheet name="Príloha č. 1 k časti B.2 - Špec" sheetId="1" r:id="rId1"/>
    <sheet name="Príloha č. 1 k časti A.2 - Návr" sheetId="2" r:id="rId2"/>
  </sheets>
  <calcPr calcId="162913" fullPrecision="0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7" i="1"/>
  <c r="G125" i="1" l="1"/>
  <c r="A7" i="2"/>
  <c r="B12" i="2" l="1"/>
  <c r="G127" i="1" l="1"/>
  <c r="D12" i="2" s="1"/>
  <c r="G126" i="1"/>
  <c r="C12" i="2" s="1"/>
</calcChain>
</file>

<file path=xl/sharedStrings.xml><?xml version="1.0" encoding="utf-8"?>
<sst xmlns="http://schemas.openxmlformats.org/spreadsheetml/2006/main" count="343" uniqueCount="125">
  <si>
    <t>MJ</t>
  </si>
  <si>
    <t>Množstvo</t>
  </si>
  <si>
    <t>Spolu bez DPH</t>
  </si>
  <si>
    <t>DPH 20 %</t>
  </si>
  <si>
    <t>Spolu s DPH</t>
  </si>
  <si>
    <t>P.č.</t>
  </si>
  <si>
    <t>ks</t>
  </si>
  <si>
    <t>NÁVRH NA PLNENIE KRITÉRIA</t>
  </si>
  <si>
    <t>Kritérium</t>
  </si>
  <si>
    <t>20% DPH v €</t>
  </si>
  <si>
    <t>Poznámka:</t>
  </si>
  <si>
    <t>V ................................, dňa ........................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</si>
  <si>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</si>
  <si>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Cena celkom v € s DPH</t>
  </si>
  <si>
    <t>Cena celkom v € bez DPH</t>
  </si>
  <si>
    <t>Uchádzačom navrhovaná celková cena za celý predmet zákazky zahŕňajúca všetky náklady súvisiace s predmetom zákazky vyjadrená v eurách.</t>
  </si>
  <si>
    <t>* technická špecifikácia ako aj ďalšie informácie o jednotlivých položkách sú definované Opisnom formulári k zákazke</t>
  </si>
  <si>
    <t>Uchádzač vyplní ceny v €, max. na 2 desatinné miesta. Uchádzač vyplňuje len vyžltené bunky, do ostatných nesmie zasahovať. Cena sa vyplňuje bez medzier v tisícoch.</t>
  </si>
  <si>
    <t xml:space="preserve">...........................................................
Podpis oprávnenej osoby uchádzača
</t>
  </si>
  <si>
    <t xml:space="preserve">   V ................................, dňa ........................</t>
  </si>
  <si>
    <t>OKI MC363</t>
  </si>
  <si>
    <t>OKI MC563</t>
  </si>
  <si>
    <t>OKI MC873</t>
  </si>
  <si>
    <t>OKI ES5473</t>
  </si>
  <si>
    <t>OKI ES8473</t>
  </si>
  <si>
    <t>OKI ES9476/66</t>
  </si>
  <si>
    <t>HP 775</t>
  </si>
  <si>
    <t>Xerox 7845/7545</t>
  </si>
  <si>
    <t>HP MFP 400</t>
  </si>
  <si>
    <t>HP MFP 426</t>
  </si>
  <si>
    <t>Xerox color 550</t>
  </si>
  <si>
    <t>Xerox D95A</t>
  </si>
  <si>
    <t>HP T795</t>
  </si>
  <si>
    <t>Canon iR-ADV C2020i</t>
  </si>
  <si>
    <t>Xerox 6280</t>
  </si>
  <si>
    <t>HP OfficeJet 202</t>
  </si>
  <si>
    <t>HP Laserjet 2055</t>
  </si>
  <si>
    <t>Canon 4580</t>
  </si>
  <si>
    <t>Epson 980 II</t>
  </si>
  <si>
    <t>ES46358502</t>
  </si>
  <si>
    <t>ES46394902</t>
  </si>
  <si>
    <t>ES44848805</t>
  </si>
  <si>
    <t>ES45513301</t>
  </si>
  <si>
    <t>ES44846204</t>
  </si>
  <si>
    <t>ES45862822</t>
  </si>
  <si>
    <t>ES45862821</t>
  </si>
  <si>
    <t>ES45862820</t>
  </si>
  <si>
    <t>ES45862819</t>
  </si>
  <si>
    <t>ES44844476</t>
  </si>
  <si>
    <t>ES44844475</t>
  </si>
  <si>
    <t>ES44844474</t>
  </si>
  <si>
    <t>ES44844473</t>
  </si>
  <si>
    <t>6LK49184000</t>
  </si>
  <si>
    <t>6LK52390000</t>
  </si>
  <si>
    <t xml:space="preserve">6LK55463000 </t>
  </si>
  <si>
    <t xml:space="preserve">6LK50423000 </t>
  </si>
  <si>
    <t xml:space="preserve">6LK50755000 </t>
  </si>
  <si>
    <t>45639502    TB-FC50</t>
  </si>
  <si>
    <t>CE340A</t>
  </si>
  <si>
    <t>CE341A</t>
  </si>
  <si>
    <t>CE342A</t>
  </si>
  <si>
    <t>CE343A</t>
  </si>
  <si>
    <t>CE515A</t>
  </si>
  <si>
    <t>CE516A</t>
  </si>
  <si>
    <t>CE980A</t>
  </si>
  <si>
    <t>L2718A</t>
  </si>
  <si>
    <t>013R00662</t>
  </si>
  <si>
    <t>008R13064</t>
  </si>
  <si>
    <t>001R00613</t>
  </si>
  <si>
    <t>008R13061</t>
  </si>
  <si>
    <t>008R12941</t>
  </si>
  <si>
    <t>604K62230</t>
  </si>
  <si>
    <t>006R01517</t>
  </si>
  <si>
    <t>006R01518</t>
  </si>
  <si>
    <t>006R01519</t>
  </si>
  <si>
    <t>006R01520</t>
  </si>
  <si>
    <t>cf280x</t>
  </si>
  <si>
    <t>cf226x</t>
  </si>
  <si>
    <t>008R13102</t>
  </si>
  <si>
    <t>013R00664</t>
  </si>
  <si>
    <t>013R00663</t>
  </si>
  <si>
    <t>008R13041</t>
  </si>
  <si>
    <t>008R12990</t>
  </si>
  <si>
    <t>006R01525</t>
  </si>
  <si>
    <t>006R01526</t>
  </si>
  <si>
    <t>006R01527</t>
  </si>
  <si>
    <t>006R01528</t>
  </si>
  <si>
    <t>008R13036</t>
  </si>
  <si>
    <t>006R01561</t>
  </si>
  <si>
    <t>C9374A</t>
  </si>
  <si>
    <t>C9370A</t>
  </si>
  <si>
    <t>C9403A</t>
  </si>
  <si>
    <t>C9373A</t>
  </si>
  <si>
    <t>C9372A</t>
  </si>
  <si>
    <t>C9371A</t>
  </si>
  <si>
    <t>C9383A</t>
  </si>
  <si>
    <t>C9384A</t>
  </si>
  <si>
    <t>C9380A</t>
  </si>
  <si>
    <t>Q1406A</t>
  </si>
  <si>
    <t>Q1442A</t>
  </si>
  <si>
    <t>3782B002AA</t>
  </si>
  <si>
    <t>3783B002AA</t>
  </si>
  <si>
    <t>3784B002AA</t>
  </si>
  <si>
    <t>3785B002AA</t>
  </si>
  <si>
    <t>675K70606</t>
  </si>
  <si>
    <t>675K70584</t>
  </si>
  <si>
    <t>106R01403</t>
  </si>
  <si>
    <t>106R01402</t>
  </si>
  <si>
    <t>106R01401</t>
  </si>
  <si>
    <t>106R01400</t>
  </si>
  <si>
    <t>C2P10AE</t>
  </si>
  <si>
    <t>C2P11AE</t>
  </si>
  <si>
    <t>CE505x</t>
  </si>
  <si>
    <t>CRG-72811</t>
  </si>
  <si>
    <t>C13S015329</t>
  </si>
  <si>
    <t>Označenie výrobcu - P/N</t>
  </si>
  <si>
    <t>Model</t>
  </si>
  <si>
    <t xml:space="preserve">6LK49184300 </t>
  </si>
  <si>
    <t xml:space="preserve">6LK49184200 </t>
  </si>
  <si>
    <t xml:space="preserve">6LK49184100 </t>
  </si>
  <si>
    <t>Príloha č. 1 k časti A.2 - Návrh na plnenie kritéria</t>
  </si>
  <si>
    <t>Príloha č. 1 k časti B.2 - Špecifikácia ceny</t>
  </si>
  <si>
    <t>Jednotková cena v eur bez DPH</t>
  </si>
  <si>
    <t>Cena celkom v eur bez DPH</t>
  </si>
  <si>
    <t xml:space="preserve">Nákup tonerov a print spotrebného materiálu pre potreby NDS, a.s.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</si>
</sst>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b/>
      <sz val="11"/>
      <color rgb="FFFF99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A0A0A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1D2D3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Protection="1"/>
    <xf numFmtId="4" fontId="1" fillId="0" borderId="6" xfId="0" applyNumberFormat="1" applyFont="1" applyFill="1" applyBorder="1" applyAlignment="1" applyProtection="1"/>
    <xf numFmtId="4" fontId="1" fillId="0" borderId="8" xfId="0" applyNumberFormat="1" applyFont="1" applyFill="1" applyBorder="1" applyAlignment="1" applyProtection="1"/>
    <xf numFmtId="0" fontId="1" fillId="0" borderId="3" xfId="0" applyFont="1" applyFill="1" applyBorder="1" applyProtection="1"/>
    <xf numFmtId="4" fontId="1" fillId="0" borderId="3" xfId="0" applyNumberFormat="1" applyFont="1" applyFill="1" applyBorder="1" applyAlignment="1" applyProtection="1"/>
    <xf numFmtId="4" fontId="1" fillId="0" borderId="4" xfId="0" applyNumberFormat="1" applyFont="1" applyFill="1" applyBorder="1" applyAlignment="1" applyProtection="1"/>
    <xf numFmtId="164" fontId="0" fillId="0" borderId="0" xfId="0" applyNumberFormat="1" applyProtection="1"/>
    <xf numFmtId="0" fontId="8" fillId="0" borderId="0" xfId="0" applyFont="1" applyProtection="1"/>
    <xf numFmtId="4" fontId="1" fillId="0" borderId="2" xfId="0" applyNumberFormat="1" applyFont="1" applyFill="1" applyBorder="1" applyAlignment="1" applyProtection="1"/>
    <xf numFmtId="0" fontId="0" fillId="0" borderId="0" xfId="0" applyFont="1" applyProtection="1"/>
    <xf numFmtId="0" fontId="0" fillId="0" borderId="7" xfId="0" applyFont="1" applyFill="1" applyBorder="1" applyProtection="1"/>
    <xf numFmtId="0" fontId="0" fillId="0" borderId="5" xfId="0" applyFont="1" applyFill="1" applyBorder="1" applyProtection="1"/>
    <xf numFmtId="4" fontId="10" fillId="0" borderId="12" xfId="1" applyNumberFormat="1" applyFont="1" applyBorder="1" applyAlignment="1" applyProtection="1">
      <alignment vertical="center"/>
    </xf>
    <xf numFmtId="4" fontId="10" fillId="0" borderId="20" xfId="1" applyNumberFormat="1" applyFont="1" applyBorder="1" applyAlignment="1" applyProtection="1">
      <alignment vertical="center"/>
    </xf>
    <xf numFmtId="4" fontId="10" fillId="3" borderId="17" xfId="1" applyNumberFormat="1" applyFont="1" applyFill="1" applyBorder="1" applyAlignment="1" applyProtection="1">
      <alignment vertical="center"/>
      <protection locked="0"/>
    </xf>
    <xf numFmtId="4" fontId="10" fillId="3" borderId="15" xfId="1" applyNumberFormat="1" applyFont="1" applyFill="1" applyBorder="1" applyAlignment="1" applyProtection="1">
      <alignment vertical="center"/>
      <protection locked="0"/>
    </xf>
    <xf numFmtId="0" fontId="13" fillId="0" borderId="19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3" fillId="0" borderId="16" xfId="1" applyFont="1" applyBorder="1" applyAlignment="1" applyProtection="1">
      <alignment horizontal="center" vertical="center" wrapText="1"/>
    </xf>
    <xf numFmtId="4" fontId="1" fillId="4" borderId="1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top" wrapText="1"/>
    </xf>
    <xf numFmtId="0" fontId="17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165" fontId="4" fillId="4" borderId="13" xfId="0" applyNumberFormat="1" applyFont="1" applyFill="1" applyBorder="1" applyAlignment="1" applyProtection="1">
      <alignment horizontal="right" vertical="center" wrapText="1"/>
    </xf>
    <xf numFmtId="165" fontId="4" fillId="4" borderId="14" xfId="0" applyNumberFormat="1" applyFont="1" applyFill="1" applyBorder="1" applyAlignment="1" applyProtection="1">
      <alignment horizontal="right" vertical="center" wrapText="1"/>
    </xf>
    <xf numFmtId="165" fontId="4" fillId="0" borderId="13" xfId="0" applyNumberFormat="1" applyFont="1" applyBorder="1" applyAlignment="1" applyProtection="1">
      <alignment horizontal="right" vertical="center" wrapText="1"/>
    </xf>
    <xf numFmtId="165" fontId="4" fillId="0" borderId="14" xfId="0" applyNumberFormat="1" applyFont="1" applyBorder="1" applyAlignment="1" applyProtection="1">
      <alignment horizontal="righ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C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0"/>
  <sheetViews>
    <sheetView tabSelected="1" view="pageLayout" zoomScale="85" zoomScaleNormal="85" zoomScalePageLayoutView="85" workbookViewId="0">
      <selection activeCell="F19" sqref="F19"/>
    </sheetView>
  </sheetViews>
  <sheetFormatPr defaultColWidth="8.85546875" defaultRowHeight="15" x14ac:dyDescent="0.25"/>
  <cols>
    <col min="1" max="1" width="3.85546875" style="1" customWidth="1"/>
    <col min="2" max="2" width="24.42578125" style="1" customWidth="1"/>
    <col min="3" max="3" width="28.5703125" style="1" customWidth="1"/>
    <col min="4" max="4" width="7" style="1" customWidth="1"/>
    <col min="5" max="5" width="8.85546875" style="1" customWidth="1"/>
    <col min="6" max="6" width="14.5703125" style="1" customWidth="1"/>
    <col min="7" max="7" width="15.140625" style="1" customWidth="1"/>
    <col min="8" max="16384" width="8.85546875" style="1"/>
  </cols>
  <sheetData>
    <row r="1" spans="1:7" ht="18.75" x14ac:dyDescent="0.3">
      <c r="A1" s="11" t="s">
        <v>121</v>
      </c>
      <c r="B1" s="11"/>
      <c r="C1" s="11"/>
    </row>
    <row r="3" spans="1:7" ht="21" x14ac:dyDescent="0.25">
      <c r="A3" s="56" t="s">
        <v>124</v>
      </c>
      <c r="B3" s="57"/>
      <c r="C3" s="57"/>
      <c r="D3" s="57"/>
      <c r="E3" s="57"/>
      <c r="F3" s="57"/>
      <c r="G3" s="57"/>
    </row>
    <row r="4" spans="1:7" ht="15.75" thickBot="1" x14ac:dyDescent="0.3"/>
    <row r="5" spans="1:7" ht="45.75" thickBot="1" x14ac:dyDescent="0.3">
      <c r="A5" s="2" t="s">
        <v>5</v>
      </c>
      <c r="B5" s="3" t="s">
        <v>115</v>
      </c>
      <c r="C5" s="2" t="s">
        <v>116</v>
      </c>
      <c r="D5" s="2" t="s">
        <v>0</v>
      </c>
      <c r="E5" s="2" t="s">
        <v>1</v>
      </c>
      <c r="F5" s="3" t="s">
        <v>122</v>
      </c>
      <c r="G5" s="3" t="s">
        <v>123</v>
      </c>
    </row>
    <row r="6" spans="1:7" ht="15.75" thickBot="1" x14ac:dyDescent="0.3">
      <c r="A6" s="63"/>
      <c r="B6" s="64"/>
      <c r="C6" s="64"/>
      <c r="D6" s="64"/>
      <c r="E6" s="64"/>
      <c r="F6" s="64"/>
      <c r="G6" s="65"/>
    </row>
    <row r="7" spans="1:7" ht="19.7" customHeight="1" x14ac:dyDescent="0.25">
      <c r="A7" s="24">
        <v>1</v>
      </c>
      <c r="B7" s="25">
        <v>44968301</v>
      </c>
      <c r="C7" s="25" t="s">
        <v>20</v>
      </c>
      <c r="D7" s="20" t="s">
        <v>6</v>
      </c>
      <c r="E7" s="26">
        <v>20</v>
      </c>
      <c r="F7" s="18"/>
      <c r="G7" s="17">
        <f>ROUND(F7,2)*E7</f>
        <v>0</v>
      </c>
    </row>
    <row r="8" spans="1:7" ht="19.7" customHeight="1" x14ac:dyDescent="0.25">
      <c r="A8" s="27">
        <v>2</v>
      </c>
      <c r="B8" s="28">
        <v>44472603</v>
      </c>
      <c r="C8" s="28" t="s">
        <v>20</v>
      </c>
      <c r="D8" s="21" t="s">
        <v>6</v>
      </c>
      <c r="E8" s="29">
        <v>4</v>
      </c>
      <c r="F8" s="19"/>
      <c r="G8" s="16">
        <f t="shared" ref="G8:G71" si="0">ROUND(F8,2)*E8</f>
        <v>0</v>
      </c>
    </row>
    <row r="9" spans="1:7" ht="19.7" customHeight="1" x14ac:dyDescent="0.25">
      <c r="A9" s="27">
        <v>3</v>
      </c>
      <c r="B9" s="28">
        <v>44472202</v>
      </c>
      <c r="C9" s="28" t="s">
        <v>20</v>
      </c>
      <c r="D9" s="21" t="s">
        <v>6</v>
      </c>
      <c r="E9" s="29">
        <v>4</v>
      </c>
      <c r="F9" s="19"/>
      <c r="G9" s="16">
        <f t="shared" si="0"/>
        <v>0</v>
      </c>
    </row>
    <row r="10" spans="1:7" ht="19.7" customHeight="1" x14ac:dyDescent="0.25">
      <c r="A10" s="27">
        <v>4</v>
      </c>
      <c r="B10" s="28">
        <v>46508712</v>
      </c>
      <c r="C10" s="28" t="s">
        <v>20</v>
      </c>
      <c r="D10" s="21" t="s">
        <v>6</v>
      </c>
      <c r="E10" s="29">
        <v>30</v>
      </c>
      <c r="F10" s="19"/>
      <c r="G10" s="16">
        <f t="shared" si="0"/>
        <v>0</v>
      </c>
    </row>
    <row r="11" spans="1:7" ht="19.7" customHeight="1" x14ac:dyDescent="0.25">
      <c r="A11" s="27">
        <v>5</v>
      </c>
      <c r="B11" s="28">
        <v>46508711</v>
      </c>
      <c r="C11" s="28" t="s">
        <v>20</v>
      </c>
      <c r="D11" s="21" t="s">
        <v>6</v>
      </c>
      <c r="E11" s="29">
        <v>30</v>
      </c>
      <c r="F11" s="19"/>
      <c r="G11" s="16">
        <f t="shared" si="0"/>
        <v>0</v>
      </c>
    </row>
    <row r="12" spans="1:7" ht="19.7" customHeight="1" x14ac:dyDescent="0.25">
      <c r="A12" s="27">
        <v>6</v>
      </c>
      <c r="B12" s="28">
        <v>46508710</v>
      </c>
      <c r="C12" s="28" t="s">
        <v>20</v>
      </c>
      <c r="D12" s="21" t="s">
        <v>6</v>
      </c>
      <c r="E12" s="29">
        <v>30</v>
      </c>
      <c r="F12" s="19"/>
      <c r="G12" s="16">
        <f t="shared" si="0"/>
        <v>0</v>
      </c>
    </row>
    <row r="13" spans="1:7" ht="19.7" customHeight="1" x14ac:dyDescent="0.25">
      <c r="A13" s="27">
        <v>7</v>
      </c>
      <c r="B13" s="28">
        <v>46508709</v>
      </c>
      <c r="C13" s="28" t="s">
        <v>20</v>
      </c>
      <c r="D13" s="21" t="s">
        <v>6</v>
      </c>
      <c r="E13" s="29">
        <v>30</v>
      </c>
      <c r="F13" s="19"/>
      <c r="G13" s="16">
        <f t="shared" si="0"/>
        <v>0</v>
      </c>
    </row>
    <row r="14" spans="1:7" ht="19.7" customHeight="1" x14ac:dyDescent="0.25">
      <c r="A14" s="27">
        <v>8</v>
      </c>
      <c r="B14" s="28">
        <v>46484108</v>
      </c>
      <c r="C14" s="28" t="s">
        <v>21</v>
      </c>
      <c r="D14" s="21" t="s">
        <v>6</v>
      </c>
      <c r="E14" s="29">
        <v>16</v>
      </c>
      <c r="F14" s="19"/>
      <c r="G14" s="16">
        <f t="shared" si="0"/>
        <v>0</v>
      </c>
    </row>
    <row r="15" spans="1:7" ht="19.7" customHeight="1" x14ac:dyDescent="0.25">
      <c r="A15" s="27">
        <v>9</v>
      </c>
      <c r="B15" s="28">
        <v>46484107</v>
      </c>
      <c r="C15" s="28" t="s">
        <v>21</v>
      </c>
      <c r="D15" s="21" t="s">
        <v>6</v>
      </c>
      <c r="E15" s="29">
        <v>16</v>
      </c>
      <c r="F15" s="19"/>
      <c r="G15" s="16">
        <f t="shared" si="0"/>
        <v>0</v>
      </c>
    </row>
    <row r="16" spans="1:7" ht="19.7" customHeight="1" x14ac:dyDescent="0.25">
      <c r="A16" s="27">
        <v>10</v>
      </c>
      <c r="B16" s="28">
        <v>46484106</v>
      </c>
      <c r="C16" s="28" t="s">
        <v>21</v>
      </c>
      <c r="D16" s="21" t="s">
        <v>6</v>
      </c>
      <c r="E16" s="29">
        <v>16</v>
      </c>
      <c r="F16" s="19"/>
      <c r="G16" s="16">
        <f t="shared" si="0"/>
        <v>0</v>
      </c>
    </row>
    <row r="17" spans="1:7" ht="19.7" customHeight="1" x14ac:dyDescent="0.25">
      <c r="A17" s="27">
        <v>11</v>
      </c>
      <c r="B17" s="28">
        <v>46484105</v>
      </c>
      <c r="C17" s="28" t="s">
        <v>21</v>
      </c>
      <c r="D17" s="21" t="s">
        <v>6</v>
      </c>
      <c r="E17" s="29">
        <v>16</v>
      </c>
      <c r="F17" s="19"/>
      <c r="G17" s="16">
        <f t="shared" si="0"/>
        <v>0</v>
      </c>
    </row>
    <row r="18" spans="1:7" ht="19.7" customHeight="1" x14ac:dyDescent="0.25">
      <c r="A18" s="27">
        <v>12</v>
      </c>
      <c r="B18" s="28">
        <v>46394902</v>
      </c>
      <c r="C18" s="28" t="s">
        <v>21</v>
      </c>
      <c r="D18" s="21" t="s">
        <v>6</v>
      </c>
      <c r="E18" s="29">
        <v>6</v>
      </c>
      <c r="F18" s="19"/>
      <c r="G18" s="16">
        <f t="shared" si="0"/>
        <v>0</v>
      </c>
    </row>
    <row r="19" spans="1:7" ht="19.7" customHeight="1" x14ac:dyDescent="0.25">
      <c r="A19" s="27">
        <v>13</v>
      </c>
      <c r="B19" s="28">
        <v>46490608</v>
      </c>
      <c r="C19" s="28" t="s">
        <v>21</v>
      </c>
      <c r="D19" s="21" t="s">
        <v>6</v>
      </c>
      <c r="E19" s="29">
        <v>30</v>
      </c>
      <c r="F19" s="19"/>
      <c r="G19" s="16">
        <f t="shared" si="0"/>
        <v>0</v>
      </c>
    </row>
    <row r="20" spans="1:7" ht="19.7" customHeight="1" x14ac:dyDescent="0.25">
      <c r="A20" s="27">
        <v>14</v>
      </c>
      <c r="B20" s="28">
        <v>46490607</v>
      </c>
      <c r="C20" s="28" t="s">
        <v>21</v>
      </c>
      <c r="D20" s="21" t="s">
        <v>6</v>
      </c>
      <c r="E20" s="29">
        <v>30</v>
      </c>
      <c r="F20" s="19"/>
      <c r="G20" s="16">
        <f t="shared" si="0"/>
        <v>0</v>
      </c>
    </row>
    <row r="21" spans="1:7" ht="19.7" customHeight="1" x14ac:dyDescent="0.25">
      <c r="A21" s="27">
        <v>15</v>
      </c>
      <c r="B21" s="28">
        <v>46490606</v>
      </c>
      <c r="C21" s="28" t="s">
        <v>21</v>
      </c>
      <c r="D21" s="21" t="s">
        <v>6</v>
      </c>
      <c r="E21" s="29">
        <v>30</v>
      </c>
      <c r="F21" s="19"/>
      <c r="G21" s="16">
        <f t="shared" si="0"/>
        <v>0</v>
      </c>
    </row>
    <row r="22" spans="1:7" ht="19.7" customHeight="1" x14ac:dyDescent="0.25">
      <c r="A22" s="27">
        <v>16</v>
      </c>
      <c r="B22" s="28">
        <v>46490605</v>
      </c>
      <c r="C22" s="28" t="s">
        <v>21</v>
      </c>
      <c r="D22" s="21" t="s">
        <v>6</v>
      </c>
      <c r="E22" s="29">
        <v>30</v>
      </c>
      <c r="F22" s="19"/>
      <c r="G22" s="16">
        <f t="shared" si="0"/>
        <v>0</v>
      </c>
    </row>
    <row r="23" spans="1:7" ht="19.7" customHeight="1" x14ac:dyDescent="0.25">
      <c r="A23" s="27">
        <v>17</v>
      </c>
      <c r="B23" s="28">
        <v>44844471</v>
      </c>
      <c r="C23" s="28" t="s">
        <v>22</v>
      </c>
      <c r="D23" s="21" t="s">
        <v>6</v>
      </c>
      <c r="E23" s="29">
        <v>1</v>
      </c>
      <c r="F23" s="19"/>
      <c r="G23" s="16">
        <f t="shared" si="0"/>
        <v>0</v>
      </c>
    </row>
    <row r="24" spans="1:7" ht="19.7" customHeight="1" x14ac:dyDescent="0.25">
      <c r="A24" s="27">
        <v>18</v>
      </c>
      <c r="B24" s="28">
        <v>44844469</v>
      </c>
      <c r="C24" s="28" t="s">
        <v>22</v>
      </c>
      <c r="D24" s="21" t="s">
        <v>6</v>
      </c>
      <c r="E24" s="29">
        <v>1</v>
      </c>
      <c r="F24" s="19"/>
      <c r="G24" s="16">
        <f t="shared" si="0"/>
        <v>0</v>
      </c>
    </row>
    <row r="25" spans="1:7" ht="19.7" customHeight="1" x14ac:dyDescent="0.25">
      <c r="A25" s="27">
        <v>19</v>
      </c>
      <c r="B25" s="28">
        <v>44844470</v>
      </c>
      <c r="C25" s="28" t="s">
        <v>22</v>
      </c>
      <c r="D25" s="21" t="s">
        <v>6</v>
      </c>
      <c r="E25" s="29">
        <v>1</v>
      </c>
      <c r="F25" s="19"/>
      <c r="G25" s="16">
        <f t="shared" si="0"/>
        <v>0</v>
      </c>
    </row>
    <row r="26" spans="1:7" ht="19.7" customHeight="1" x14ac:dyDescent="0.25">
      <c r="A26" s="27">
        <v>20</v>
      </c>
      <c r="B26" s="28">
        <v>44844472</v>
      </c>
      <c r="C26" s="28" t="s">
        <v>22</v>
      </c>
      <c r="D26" s="21" t="s">
        <v>6</v>
      </c>
      <c r="E26" s="29">
        <v>1</v>
      </c>
      <c r="F26" s="19"/>
      <c r="G26" s="16">
        <f t="shared" si="0"/>
        <v>0</v>
      </c>
    </row>
    <row r="27" spans="1:7" ht="19.7" customHeight="1" x14ac:dyDescent="0.25">
      <c r="A27" s="27">
        <v>21</v>
      </c>
      <c r="B27" s="28">
        <v>44848805</v>
      </c>
      <c r="C27" s="28" t="s">
        <v>22</v>
      </c>
      <c r="D27" s="21" t="s">
        <v>6</v>
      </c>
      <c r="E27" s="29">
        <v>1</v>
      </c>
      <c r="F27" s="19"/>
      <c r="G27" s="16">
        <f t="shared" si="0"/>
        <v>0</v>
      </c>
    </row>
    <row r="28" spans="1:7" ht="19.7" customHeight="1" x14ac:dyDescent="0.25">
      <c r="A28" s="27">
        <v>22</v>
      </c>
      <c r="B28" s="28">
        <v>44846204</v>
      </c>
      <c r="C28" s="28" t="s">
        <v>22</v>
      </c>
      <c r="D28" s="21" t="s">
        <v>6</v>
      </c>
      <c r="E28" s="29">
        <v>1</v>
      </c>
      <c r="F28" s="19"/>
      <c r="G28" s="16">
        <f t="shared" si="0"/>
        <v>0</v>
      </c>
    </row>
    <row r="29" spans="1:7" ht="19.7" customHeight="1" x14ac:dyDescent="0.25">
      <c r="A29" s="27">
        <v>23</v>
      </c>
      <c r="B29" s="28">
        <v>45862818</v>
      </c>
      <c r="C29" s="28" t="s">
        <v>22</v>
      </c>
      <c r="D29" s="21" t="s">
        <v>6</v>
      </c>
      <c r="E29" s="29">
        <v>30</v>
      </c>
      <c r="F29" s="19"/>
      <c r="G29" s="16">
        <f t="shared" si="0"/>
        <v>0</v>
      </c>
    </row>
    <row r="30" spans="1:7" ht="19.7" customHeight="1" x14ac:dyDescent="0.25">
      <c r="A30" s="27">
        <v>24</v>
      </c>
      <c r="B30" s="28">
        <v>45862816</v>
      </c>
      <c r="C30" s="28" t="s">
        <v>22</v>
      </c>
      <c r="D30" s="21" t="s">
        <v>6</v>
      </c>
      <c r="E30" s="29">
        <v>25</v>
      </c>
      <c r="F30" s="19"/>
      <c r="G30" s="16">
        <f t="shared" si="0"/>
        <v>0</v>
      </c>
    </row>
    <row r="31" spans="1:7" ht="19.7" customHeight="1" x14ac:dyDescent="0.25">
      <c r="A31" s="27">
        <v>25</v>
      </c>
      <c r="B31" s="28">
        <v>45862815</v>
      </c>
      <c r="C31" s="28" t="s">
        <v>22</v>
      </c>
      <c r="D31" s="21" t="s">
        <v>6</v>
      </c>
      <c r="E31" s="29">
        <v>25</v>
      </c>
      <c r="F31" s="19"/>
      <c r="G31" s="16">
        <f t="shared" si="0"/>
        <v>0</v>
      </c>
    </row>
    <row r="32" spans="1:7" ht="19.7" customHeight="1" x14ac:dyDescent="0.25">
      <c r="A32" s="27">
        <v>26</v>
      </c>
      <c r="B32" s="28">
        <v>45862814</v>
      </c>
      <c r="C32" s="28" t="s">
        <v>22</v>
      </c>
      <c r="D32" s="21" t="s">
        <v>6</v>
      </c>
      <c r="E32" s="29">
        <v>25</v>
      </c>
      <c r="F32" s="19"/>
      <c r="G32" s="16">
        <f t="shared" si="0"/>
        <v>0</v>
      </c>
    </row>
    <row r="33" spans="1:7" ht="19.7" customHeight="1" x14ac:dyDescent="0.25">
      <c r="A33" s="27">
        <v>27</v>
      </c>
      <c r="B33" s="30">
        <v>46484124</v>
      </c>
      <c r="C33" s="28" t="s">
        <v>23</v>
      </c>
      <c r="D33" s="21" t="s">
        <v>6</v>
      </c>
      <c r="E33" s="29">
        <v>4</v>
      </c>
      <c r="F33" s="19"/>
      <c r="G33" s="16">
        <f t="shared" si="0"/>
        <v>0</v>
      </c>
    </row>
    <row r="34" spans="1:7" ht="19.7" customHeight="1" x14ac:dyDescent="0.25">
      <c r="A34" s="27">
        <v>28</v>
      </c>
      <c r="B34" s="30">
        <v>46484123</v>
      </c>
      <c r="C34" s="28" t="s">
        <v>23</v>
      </c>
      <c r="D34" s="21" t="s">
        <v>6</v>
      </c>
      <c r="E34" s="29">
        <v>4</v>
      </c>
      <c r="F34" s="19"/>
      <c r="G34" s="16">
        <f t="shared" si="0"/>
        <v>0</v>
      </c>
    </row>
    <row r="35" spans="1:7" ht="19.7" customHeight="1" x14ac:dyDescent="0.25">
      <c r="A35" s="27">
        <v>29</v>
      </c>
      <c r="B35" s="30">
        <v>46484122</v>
      </c>
      <c r="C35" s="28" t="s">
        <v>23</v>
      </c>
      <c r="D35" s="21" t="s">
        <v>6</v>
      </c>
      <c r="E35" s="29">
        <v>4</v>
      </c>
      <c r="F35" s="19"/>
      <c r="G35" s="16">
        <f t="shared" si="0"/>
        <v>0</v>
      </c>
    </row>
    <row r="36" spans="1:7" ht="19.7" customHeight="1" x14ac:dyDescent="0.25">
      <c r="A36" s="27">
        <v>30</v>
      </c>
      <c r="B36" s="30">
        <v>46484121</v>
      </c>
      <c r="C36" s="28" t="s">
        <v>23</v>
      </c>
      <c r="D36" s="21" t="s">
        <v>6</v>
      </c>
      <c r="E36" s="29">
        <v>4</v>
      </c>
      <c r="F36" s="19"/>
      <c r="G36" s="16">
        <f t="shared" si="0"/>
        <v>0</v>
      </c>
    </row>
    <row r="37" spans="1:7" ht="19.7" customHeight="1" x14ac:dyDescent="0.25">
      <c r="A37" s="27">
        <v>31</v>
      </c>
      <c r="B37" s="30" t="s">
        <v>39</v>
      </c>
      <c r="C37" s="28" t="s">
        <v>23</v>
      </c>
      <c r="D37" s="21" t="s">
        <v>6</v>
      </c>
      <c r="E37" s="29">
        <v>4</v>
      </c>
      <c r="F37" s="19"/>
      <c r="G37" s="16">
        <f t="shared" si="0"/>
        <v>0</v>
      </c>
    </row>
    <row r="38" spans="1:7" ht="19.7" customHeight="1" x14ac:dyDescent="0.25">
      <c r="A38" s="27">
        <v>32</v>
      </c>
      <c r="B38" s="30" t="s">
        <v>40</v>
      </c>
      <c r="C38" s="28" t="s">
        <v>23</v>
      </c>
      <c r="D38" s="21" t="s">
        <v>6</v>
      </c>
      <c r="E38" s="29">
        <v>4</v>
      </c>
      <c r="F38" s="19"/>
      <c r="G38" s="16">
        <f t="shared" si="0"/>
        <v>0</v>
      </c>
    </row>
    <row r="39" spans="1:7" ht="19.7" customHeight="1" x14ac:dyDescent="0.25">
      <c r="A39" s="27">
        <v>33</v>
      </c>
      <c r="B39" s="30">
        <v>46490624</v>
      </c>
      <c r="C39" s="28" t="s">
        <v>23</v>
      </c>
      <c r="D39" s="21" t="s">
        <v>6</v>
      </c>
      <c r="E39" s="29">
        <v>20</v>
      </c>
      <c r="F39" s="19"/>
      <c r="G39" s="16">
        <f t="shared" si="0"/>
        <v>0</v>
      </c>
    </row>
    <row r="40" spans="1:7" ht="19.7" customHeight="1" x14ac:dyDescent="0.25">
      <c r="A40" s="27">
        <v>34</v>
      </c>
      <c r="B40" s="30">
        <v>46490623</v>
      </c>
      <c r="C40" s="28" t="s">
        <v>23</v>
      </c>
      <c r="D40" s="21" t="s">
        <v>6</v>
      </c>
      <c r="E40" s="29">
        <v>20</v>
      </c>
      <c r="F40" s="19"/>
      <c r="G40" s="16">
        <f t="shared" si="0"/>
        <v>0</v>
      </c>
    </row>
    <row r="41" spans="1:7" ht="19.7" customHeight="1" x14ac:dyDescent="0.25">
      <c r="A41" s="27">
        <v>35</v>
      </c>
      <c r="B41" s="30">
        <v>46490622</v>
      </c>
      <c r="C41" s="28" t="s">
        <v>23</v>
      </c>
      <c r="D41" s="21" t="s">
        <v>6</v>
      </c>
      <c r="E41" s="29">
        <v>20</v>
      </c>
      <c r="F41" s="19"/>
      <c r="G41" s="16">
        <f t="shared" si="0"/>
        <v>0</v>
      </c>
    </row>
    <row r="42" spans="1:7" ht="19.7" customHeight="1" x14ac:dyDescent="0.25">
      <c r="A42" s="27">
        <v>36</v>
      </c>
      <c r="B42" s="30">
        <v>46490621</v>
      </c>
      <c r="C42" s="28" t="s">
        <v>23</v>
      </c>
      <c r="D42" s="21" t="s">
        <v>6</v>
      </c>
      <c r="E42" s="29">
        <v>20</v>
      </c>
      <c r="F42" s="19"/>
      <c r="G42" s="16">
        <f t="shared" si="0"/>
        <v>0</v>
      </c>
    </row>
    <row r="43" spans="1:7" ht="19.7" customHeight="1" x14ac:dyDescent="0.25">
      <c r="A43" s="27">
        <v>37</v>
      </c>
      <c r="B43" s="30" t="s">
        <v>41</v>
      </c>
      <c r="C43" s="28" t="s">
        <v>24</v>
      </c>
      <c r="D43" s="21" t="s">
        <v>6</v>
      </c>
      <c r="E43" s="29">
        <v>2</v>
      </c>
      <c r="F43" s="19"/>
      <c r="G43" s="16">
        <f t="shared" si="0"/>
        <v>0</v>
      </c>
    </row>
    <row r="44" spans="1:7" ht="19.7" customHeight="1" x14ac:dyDescent="0.25">
      <c r="A44" s="27">
        <v>38</v>
      </c>
      <c r="B44" s="30" t="s">
        <v>42</v>
      </c>
      <c r="C44" s="28" t="s">
        <v>24</v>
      </c>
      <c r="D44" s="21" t="s">
        <v>6</v>
      </c>
      <c r="E44" s="29">
        <v>2</v>
      </c>
      <c r="F44" s="19"/>
      <c r="G44" s="16">
        <f t="shared" si="0"/>
        <v>0</v>
      </c>
    </row>
    <row r="45" spans="1:7" ht="19.7" customHeight="1" x14ac:dyDescent="0.25">
      <c r="A45" s="27">
        <v>39</v>
      </c>
      <c r="B45" s="30" t="s">
        <v>43</v>
      </c>
      <c r="C45" s="28" t="s">
        <v>24</v>
      </c>
      <c r="D45" s="21" t="s">
        <v>6</v>
      </c>
      <c r="E45" s="29">
        <v>2</v>
      </c>
      <c r="F45" s="19"/>
      <c r="G45" s="16">
        <f t="shared" si="0"/>
        <v>0</v>
      </c>
    </row>
    <row r="46" spans="1:7" ht="19.7" customHeight="1" x14ac:dyDescent="0.25">
      <c r="A46" s="27">
        <v>40</v>
      </c>
      <c r="B46" s="30" t="s">
        <v>44</v>
      </c>
      <c r="C46" s="28" t="s">
        <v>24</v>
      </c>
      <c r="D46" s="21" t="s">
        <v>6</v>
      </c>
      <c r="E46" s="29">
        <v>20</v>
      </c>
      <c r="F46" s="19"/>
      <c r="G46" s="16">
        <f t="shared" si="0"/>
        <v>0</v>
      </c>
    </row>
    <row r="47" spans="1:7" ht="19.7" customHeight="1" x14ac:dyDescent="0.25">
      <c r="A47" s="27">
        <v>41</v>
      </c>
      <c r="B47" s="30" t="s">
        <v>45</v>
      </c>
      <c r="C47" s="28" t="s">
        <v>24</v>
      </c>
      <c r="D47" s="21" t="s">
        <v>6</v>
      </c>
      <c r="E47" s="29">
        <v>16</v>
      </c>
      <c r="F47" s="19"/>
      <c r="G47" s="16">
        <f t="shared" si="0"/>
        <v>0</v>
      </c>
    </row>
    <row r="48" spans="1:7" ht="19.7" customHeight="1" x14ac:dyDescent="0.25">
      <c r="A48" s="27">
        <v>42</v>
      </c>
      <c r="B48" s="30" t="s">
        <v>46</v>
      </c>
      <c r="C48" s="28" t="s">
        <v>24</v>
      </c>
      <c r="D48" s="21" t="s">
        <v>6</v>
      </c>
      <c r="E48" s="29">
        <v>16</v>
      </c>
      <c r="F48" s="19"/>
      <c r="G48" s="16">
        <f t="shared" si="0"/>
        <v>0</v>
      </c>
    </row>
    <row r="49" spans="1:7" ht="19.7" customHeight="1" x14ac:dyDescent="0.25">
      <c r="A49" s="27">
        <v>43</v>
      </c>
      <c r="B49" s="30" t="s">
        <v>47</v>
      </c>
      <c r="C49" s="28" t="s">
        <v>24</v>
      </c>
      <c r="D49" s="21" t="s">
        <v>6</v>
      </c>
      <c r="E49" s="29">
        <v>16</v>
      </c>
      <c r="F49" s="19"/>
      <c r="G49" s="16">
        <f t="shared" si="0"/>
        <v>0</v>
      </c>
    </row>
    <row r="50" spans="1:7" ht="19.7" customHeight="1" x14ac:dyDescent="0.25">
      <c r="A50" s="27">
        <v>44</v>
      </c>
      <c r="B50" s="30" t="s">
        <v>48</v>
      </c>
      <c r="C50" s="28" t="s">
        <v>24</v>
      </c>
      <c r="D50" s="21" t="s">
        <v>6</v>
      </c>
      <c r="E50" s="29">
        <v>4</v>
      </c>
      <c r="F50" s="19"/>
      <c r="G50" s="16">
        <f t="shared" si="0"/>
        <v>0</v>
      </c>
    </row>
    <row r="51" spans="1:7" ht="19.7" customHeight="1" x14ac:dyDescent="0.25">
      <c r="A51" s="27">
        <v>45</v>
      </c>
      <c r="B51" s="30" t="s">
        <v>49</v>
      </c>
      <c r="C51" s="28" t="s">
        <v>24</v>
      </c>
      <c r="D51" s="21" t="s">
        <v>6</v>
      </c>
      <c r="E51" s="29">
        <v>4</v>
      </c>
      <c r="F51" s="19"/>
      <c r="G51" s="16">
        <f t="shared" si="0"/>
        <v>0</v>
      </c>
    </row>
    <row r="52" spans="1:7" ht="19.7" customHeight="1" x14ac:dyDescent="0.25">
      <c r="A52" s="27">
        <v>46</v>
      </c>
      <c r="B52" s="30" t="s">
        <v>50</v>
      </c>
      <c r="C52" s="28" t="s">
        <v>24</v>
      </c>
      <c r="D52" s="21" t="s">
        <v>6</v>
      </c>
      <c r="E52" s="29">
        <v>4</v>
      </c>
      <c r="F52" s="19"/>
      <c r="G52" s="16">
        <f t="shared" si="0"/>
        <v>0</v>
      </c>
    </row>
    <row r="53" spans="1:7" ht="19.7" customHeight="1" x14ac:dyDescent="0.25">
      <c r="A53" s="27">
        <v>47</v>
      </c>
      <c r="B53" s="30" t="s">
        <v>51</v>
      </c>
      <c r="C53" s="28" t="s">
        <v>24</v>
      </c>
      <c r="D53" s="21" t="s">
        <v>6</v>
      </c>
      <c r="E53" s="29">
        <v>4</v>
      </c>
      <c r="F53" s="19"/>
      <c r="G53" s="16">
        <f t="shared" si="0"/>
        <v>0</v>
      </c>
    </row>
    <row r="54" spans="1:7" ht="19.7" customHeight="1" x14ac:dyDescent="0.25">
      <c r="A54" s="27">
        <v>48</v>
      </c>
      <c r="B54" s="31">
        <v>46564704</v>
      </c>
      <c r="C54" s="28" t="s">
        <v>25</v>
      </c>
      <c r="D54" s="21" t="s">
        <v>6</v>
      </c>
      <c r="E54" s="29">
        <v>250</v>
      </c>
      <c r="F54" s="19"/>
      <c r="G54" s="16">
        <f t="shared" si="0"/>
        <v>0</v>
      </c>
    </row>
    <row r="55" spans="1:7" ht="19.7" customHeight="1" x14ac:dyDescent="0.25">
      <c r="A55" s="27">
        <v>49</v>
      </c>
      <c r="B55" s="31">
        <v>46564701</v>
      </c>
      <c r="C55" s="28" t="s">
        <v>25</v>
      </c>
      <c r="D55" s="21" t="s">
        <v>6</v>
      </c>
      <c r="E55" s="29">
        <v>150</v>
      </c>
      <c r="F55" s="19"/>
      <c r="G55" s="16">
        <f t="shared" si="0"/>
        <v>0</v>
      </c>
    </row>
    <row r="56" spans="1:7" ht="19.7" customHeight="1" x14ac:dyDescent="0.25">
      <c r="A56" s="27">
        <v>50</v>
      </c>
      <c r="B56" s="31">
        <v>46564702</v>
      </c>
      <c r="C56" s="28" t="s">
        <v>25</v>
      </c>
      <c r="D56" s="21" t="s">
        <v>6</v>
      </c>
      <c r="E56" s="29">
        <v>150</v>
      </c>
      <c r="F56" s="19"/>
      <c r="G56" s="16">
        <f t="shared" si="0"/>
        <v>0</v>
      </c>
    </row>
    <row r="57" spans="1:7" ht="19.7" customHeight="1" x14ac:dyDescent="0.25">
      <c r="A57" s="27">
        <v>51</v>
      </c>
      <c r="B57" s="31">
        <v>46564703</v>
      </c>
      <c r="C57" s="28" t="s">
        <v>25</v>
      </c>
      <c r="D57" s="21" t="s">
        <v>6</v>
      </c>
      <c r="E57" s="29">
        <v>150</v>
      </c>
      <c r="F57" s="19"/>
      <c r="G57" s="16">
        <f t="shared" si="0"/>
        <v>0</v>
      </c>
    </row>
    <row r="58" spans="1:7" ht="19.7" customHeight="1" x14ac:dyDescent="0.25">
      <c r="A58" s="27">
        <v>52</v>
      </c>
      <c r="B58" s="32" t="s">
        <v>52</v>
      </c>
      <c r="C58" s="28" t="s">
        <v>25</v>
      </c>
      <c r="D58" s="21" t="s">
        <v>6</v>
      </c>
      <c r="E58" s="29">
        <v>12</v>
      </c>
      <c r="F58" s="19"/>
      <c r="G58" s="16">
        <f t="shared" si="0"/>
        <v>0</v>
      </c>
    </row>
    <row r="59" spans="1:7" ht="19.7" customHeight="1" x14ac:dyDescent="0.25">
      <c r="A59" s="27">
        <v>53</v>
      </c>
      <c r="B59" s="32" t="s">
        <v>117</v>
      </c>
      <c r="C59" s="28" t="s">
        <v>25</v>
      </c>
      <c r="D59" s="21" t="s">
        <v>6</v>
      </c>
      <c r="E59" s="29">
        <v>12</v>
      </c>
      <c r="F59" s="19"/>
      <c r="G59" s="16">
        <f t="shared" si="0"/>
        <v>0</v>
      </c>
    </row>
    <row r="60" spans="1:7" ht="19.7" customHeight="1" x14ac:dyDescent="0.25">
      <c r="A60" s="27">
        <v>54</v>
      </c>
      <c r="B60" s="32" t="s">
        <v>118</v>
      </c>
      <c r="C60" s="28" t="s">
        <v>25</v>
      </c>
      <c r="D60" s="21" t="s">
        <v>6</v>
      </c>
      <c r="E60" s="29">
        <v>12</v>
      </c>
      <c r="F60" s="19"/>
      <c r="G60" s="16">
        <f t="shared" si="0"/>
        <v>0</v>
      </c>
    </row>
    <row r="61" spans="1:7" ht="19.7" customHeight="1" x14ac:dyDescent="0.25">
      <c r="A61" s="27">
        <v>55</v>
      </c>
      <c r="B61" s="32" t="s">
        <v>119</v>
      </c>
      <c r="C61" s="28" t="s">
        <v>25</v>
      </c>
      <c r="D61" s="21" t="s">
        <v>6</v>
      </c>
      <c r="E61" s="29">
        <v>12</v>
      </c>
      <c r="F61" s="19"/>
      <c r="G61" s="16">
        <f t="shared" si="0"/>
        <v>0</v>
      </c>
    </row>
    <row r="62" spans="1:7" ht="19.7" customHeight="1" x14ac:dyDescent="0.25">
      <c r="A62" s="27">
        <v>56</v>
      </c>
      <c r="B62" s="32" t="s">
        <v>53</v>
      </c>
      <c r="C62" s="28" t="s">
        <v>25</v>
      </c>
      <c r="D62" s="21" t="s">
        <v>6</v>
      </c>
      <c r="E62" s="29">
        <v>10</v>
      </c>
      <c r="F62" s="19"/>
      <c r="G62" s="16">
        <f t="shared" si="0"/>
        <v>0</v>
      </c>
    </row>
    <row r="63" spans="1:7" ht="19.7" customHeight="1" x14ac:dyDescent="0.25">
      <c r="A63" s="27">
        <v>57</v>
      </c>
      <c r="B63" s="32" t="s">
        <v>54</v>
      </c>
      <c r="C63" s="28" t="s">
        <v>25</v>
      </c>
      <c r="D63" s="21" t="s">
        <v>6</v>
      </c>
      <c r="E63" s="29">
        <v>10</v>
      </c>
      <c r="F63" s="19"/>
      <c r="G63" s="16">
        <f t="shared" si="0"/>
        <v>0</v>
      </c>
    </row>
    <row r="64" spans="1:7" ht="19.7" customHeight="1" x14ac:dyDescent="0.25">
      <c r="A64" s="27">
        <v>58</v>
      </c>
      <c r="B64" s="32" t="s">
        <v>55</v>
      </c>
      <c r="C64" s="28" t="s">
        <v>25</v>
      </c>
      <c r="D64" s="21" t="s">
        <v>6</v>
      </c>
      <c r="E64" s="29">
        <v>10</v>
      </c>
      <c r="F64" s="19"/>
      <c r="G64" s="16">
        <f t="shared" si="0"/>
        <v>0</v>
      </c>
    </row>
    <row r="65" spans="1:7" ht="19.7" customHeight="1" x14ac:dyDescent="0.25">
      <c r="A65" s="27">
        <v>59</v>
      </c>
      <c r="B65" s="32" t="s">
        <v>56</v>
      </c>
      <c r="C65" s="28" t="s">
        <v>25</v>
      </c>
      <c r="D65" s="21" t="s">
        <v>6</v>
      </c>
      <c r="E65" s="29">
        <v>10</v>
      </c>
      <c r="F65" s="19"/>
      <c r="G65" s="16">
        <f t="shared" si="0"/>
        <v>0</v>
      </c>
    </row>
    <row r="66" spans="1:7" ht="19.7" customHeight="1" x14ac:dyDescent="0.25">
      <c r="A66" s="27">
        <v>60</v>
      </c>
      <c r="B66" s="31" t="s">
        <v>57</v>
      </c>
      <c r="C66" s="28" t="s">
        <v>25</v>
      </c>
      <c r="D66" s="21" t="s">
        <v>6</v>
      </c>
      <c r="E66" s="29">
        <v>100</v>
      </c>
      <c r="F66" s="19"/>
      <c r="G66" s="16">
        <f t="shared" si="0"/>
        <v>0</v>
      </c>
    </row>
    <row r="67" spans="1:7" ht="19.7" customHeight="1" x14ac:dyDescent="0.25">
      <c r="A67" s="27">
        <v>61</v>
      </c>
      <c r="B67" s="31">
        <v>44954102</v>
      </c>
      <c r="C67" s="28" t="s">
        <v>25</v>
      </c>
      <c r="D67" s="21" t="s">
        <v>6</v>
      </c>
      <c r="E67" s="29">
        <v>10</v>
      </c>
      <c r="F67" s="19"/>
      <c r="G67" s="16">
        <f t="shared" si="0"/>
        <v>0</v>
      </c>
    </row>
    <row r="68" spans="1:7" ht="19.7" customHeight="1" x14ac:dyDescent="0.25">
      <c r="A68" s="27">
        <v>62</v>
      </c>
      <c r="B68" s="31" t="s">
        <v>58</v>
      </c>
      <c r="C68" s="28" t="s">
        <v>26</v>
      </c>
      <c r="D68" s="21" t="s">
        <v>6</v>
      </c>
      <c r="E68" s="29">
        <v>150</v>
      </c>
      <c r="F68" s="19"/>
      <c r="G68" s="16">
        <f t="shared" si="0"/>
        <v>0</v>
      </c>
    </row>
    <row r="69" spans="1:7" ht="19.7" customHeight="1" x14ac:dyDescent="0.25">
      <c r="A69" s="27">
        <v>63</v>
      </c>
      <c r="B69" s="31" t="s">
        <v>59</v>
      </c>
      <c r="C69" s="28" t="s">
        <v>26</v>
      </c>
      <c r="D69" s="21" t="s">
        <v>6</v>
      </c>
      <c r="E69" s="29">
        <v>125</v>
      </c>
      <c r="F69" s="19"/>
      <c r="G69" s="16">
        <f t="shared" si="0"/>
        <v>0</v>
      </c>
    </row>
    <row r="70" spans="1:7" ht="19.7" customHeight="1" x14ac:dyDescent="0.25">
      <c r="A70" s="27">
        <v>64</v>
      </c>
      <c r="B70" s="31" t="s">
        <v>60</v>
      </c>
      <c r="C70" s="28" t="s">
        <v>26</v>
      </c>
      <c r="D70" s="21" t="s">
        <v>6</v>
      </c>
      <c r="E70" s="29">
        <v>125</v>
      </c>
      <c r="F70" s="19"/>
      <c r="G70" s="16">
        <f t="shared" si="0"/>
        <v>0</v>
      </c>
    </row>
    <row r="71" spans="1:7" ht="19.7" customHeight="1" x14ac:dyDescent="0.25">
      <c r="A71" s="27">
        <v>65</v>
      </c>
      <c r="B71" s="31" t="s">
        <v>61</v>
      </c>
      <c r="C71" s="28" t="s">
        <v>26</v>
      </c>
      <c r="D71" s="21" t="s">
        <v>6</v>
      </c>
      <c r="E71" s="29">
        <v>125</v>
      </c>
      <c r="F71" s="19"/>
      <c r="G71" s="16">
        <f t="shared" si="0"/>
        <v>0</v>
      </c>
    </row>
    <row r="72" spans="1:7" ht="19.7" customHeight="1" x14ac:dyDescent="0.25">
      <c r="A72" s="27">
        <v>66</v>
      </c>
      <c r="B72" s="31" t="s">
        <v>62</v>
      </c>
      <c r="C72" s="28" t="s">
        <v>26</v>
      </c>
      <c r="D72" s="21" t="s">
        <v>6</v>
      </c>
      <c r="E72" s="29">
        <v>20</v>
      </c>
      <c r="F72" s="19"/>
      <c r="G72" s="16">
        <f t="shared" ref="G72:G124" si="1">ROUND(F72,2)*E72</f>
        <v>0</v>
      </c>
    </row>
    <row r="73" spans="1:7" ht="19.7" customHeight="1" x14ac:dyDescent="0.25">
      <c r="A73" s="27">
        <v>67</v>
      </c>
      <c r="B73" s="31" t="s">
        <v>63</v>
      </c>
      <c r="C73" s="28" t="s">
        <v>26</v>
      </c>
      <c r="D73" s="21" t="s">
        <v>6</v>
      </c>
      <c r="E73" s="29">
        <v>20</v>
      </c>
      <c r="F73" s="19"/>
      <c r="G73" s="16">
        <f t="shared" si="1"/>
        <v>0</v>
      </c>
    </row>
    <row r="74" spans="1:7" ht="19.7" customHeight="1" x14ac:dyDescent="0.25">
      <c r="A74" s="27">
        <v>68</v>
      </c>
      <c r="B74" s="31" t="s">
        <v>64</v>
      </c>
      <c r="C74" s="28" t="s">
        <v>26</v>
      </c>
      <c r="D74" s="21" t="s">
        <v>6</v>
      </c>
      <c r="E74" s="29">
        <v>20</v>
      </c>
      <c r="F74" s="19"/>
      <c r="G74" s="16">
        <f t="shared" si="1"/>
        <v>0</v>
      </c>
    </row>
    <row r="75" spans="1:7" ht="19.7" customHeight="1" x14ac:dyDescent="0.25">
      <c r="A75" s="27">
        <v>69</v>
      </c>
      <c r="B75" s="31" t="s">
        <v>65</v>
      </c>
      <c r="C75" s="28" t="s">
        <v>26</v>
      </c>
      <c r="D75" s="21" t="s">
        <v>6</v>
      </c>
      <c r="E75" s="29">
        <v>5</v>
      </c>
      <c r="F75" s="19"/>
      <c r="G75" s="16">
        <f t="shared" si="1"/>
        <v>0</v>
      </c>
    </row>
    <row r="76" spans="1:7" ht="19.7" customHeight="1" x14ac:dyDescent="0.25">
      <c r="A76" s="27">
        <v>70</v>
      </c>
      <c r="B76" s="31" t="s">
        <v>66</v>
      </c>
      <c r="C76" s="28" t="s">
        <v>27</v>
      </c>
      <c r="D76" s="21" t="s">
        <v>6</v>
      </c>
      <c r="E76" s="29">
        <v>85</v>
      </c>
      <c r="F76" s="19"/>
      <c r="G76" s="16">
        <f t="shared" si="1"/>
        <v>0</v>
      </c>
    </row>
    <row r="77" spans="1:7" ht="19.7" customHeight="1" x14ac:dyDescent="0.25">
      <c r="A77" s="27">
        <v>71</v>
      </c>
      <c r="B77" s="31" t="s">
        <v>67</v>
      </c>
      <c r="C77" s="28" t="s">
        <v>27</v>
      </c>
      <c r="D77" s="21" t="s">
        <v>6</v>
      </c>
      <c r="E77" s="29">
        <v>5</v>
      </c>
      <c r="F77" s="19"/>
      <c r="G77" s="16">
        <f t="shared" si="1"/>
        <v>0</v>
      </c>
    </row>
    <row r="78" spans="1:7" ht="19.7" customHeight="1" x14ac:dyDescent="0.25">
      <c r="A78" s="27">
        <v>72</v>
      </c>
      <c r="B78" s="31" t="s">
        <v>68</v>
      </c>
      <c r="C78" s="28" t="s">
        <v>27</v>
      </c>
      <c r="D78" s="21" t="s">
        <v>6</v>
      </c>
      <c r="E78" s="29">
        <v>5</v>
      </c>
      <c r="F78" s="19"/>
      <c r="G78" s="16">
        <f t="shared" si="1"/>
        <v>0</v>
      </c>
    </row>
    <row r="79" spans="1:7" ht="19.7" customHeight="1" x14ac:dyDescent="0.25">
      <c r="A79" s="27">
        <v>73</v>
      </c>
      <c r="B79" s="31" t="s">
        <v>69</v>
      </c>
      <c r="C79" s="28" t="s">
        <v>27</v>
      </c>
      <c r="D79" s="21" t="s">
        <v>6</v>
      </c>
      <c r="E79" s="29">
        <v>100</v>
      </c>
      <c r="F79" s="19"/>
      <c r="G79" s="16">
        <f t="shared" si="1"/>
        <v>0</v>
      </c>
    </row>
    <row r="80" spans="1:7" ht="19.7" customHeight="1" x14ac:dyDescent="0.25">
      <c r="A80" s="27">
        <v>74</v>
      </c>
      <c r="B80" s="31" t="s">
        <v>70</v>
      </c>
      <c r="C80" s="28" t="s">
        <v>27</v>
      </c>
      <c r="D80" s="21" t="s">
        <v>6</v>
      </c>
      <c r="E80" s="29">
        <v>1</v>
      </c>
      <c r="F80" s="19"/>
      <c r="G80" s="16">
        <f t="shared" si="1"/>
        <v>0</v>
      </c>
    </row>
    <row r="81" spans="1:7" ht="19.7" customHeight="1" x14ac:dyDescent="0.25">
      <c r="A81" s="27">
        <v>75</v>
      </c>
      <c r="B81" s="33" t="s">
        <v>71</v>
      </c>
      <c r="C81" s="28" t="s">
        <v>27</v>
      </c>
      <c r="D81" s="21" t="s">
        <v>6</v>
      </c>
      <c r="E81" s="29">
        <v>4</v>
      </c>
      <c r="F81" s="19"/>
      <c r="G81" s="16">
        <f t="shared" si="1"/>
        <v>0</v>
      </c>
    </row>
    <row r="82" spans="1:7" ht="19.7" customHeight="1" x14ac:dyDescent="0.25">
      <c r="A82" s="27">
        <v>76</v>
      </c>
      <c r="B82" s="28" t="s">
        <v>72</v>
      </c>
      <c r="C82" s="28" t="s">
        <v>27</v>
      </c>
      <c r="D82" s="21" t="s">
        <v>6</v>
      </c>
      <c r="E82" s="29">
        <v>100</v>
      </c>
      <c r="F82" s="19"/>
      <c r="G82" s="16">
        <f t="shared" si="1"/>
        <v>0</v>
      </c>
    </row>
    <row r="83" spans="1:7" ht="19.7" customHeight="1" x14ac:dyDescent="0.25">
      <c r="A83" s="27">
        <v>77</v>
      </c>
      <c r="B83" s="28" t="s">
        <v>73</v>
      </c>
      <c r="C83" s="28" t="s">
        <v>27</v>
      </c>
      <c r="D83" s="21" t="s">
        <v>6</v>
      </c>
      <c r="E83" s="29">
        <v>80</v>
      </c>
      <c r="F83" s="19"/>
      <c r="G83" s="16">
        <f t="shared" si="1"/>
        <v>0</v>
      </c>
    </row>
    <row r="84" spans="1:7" ht="19.7" customHeight="1" x14ac:dyDescent="0.25">
      <c r="A84" s="27">
        <v>78</v>
      </c>
      <c r="B84" s="28" t="s">
        <v>74</v>
      </c>
      <c r="C84" s="28" t="s">
        <v>27</v>
      </c>
      <c r="D84" s="21" t="s">
        <v>6</v>
      </c>
      <c r="E84" s="29">
        <v>80</v>
      </c>
      <c r="F84" s="19"/>
      <c r="G84" s="16">
        <f t="shared" si="1"/>
        <v>0</v>
      </c>
    </row>
    <row r="85" spans="1:7" ht="19.7" customHeight="1" x14ac:dyDescent="0.25">
      <c r="A85" s="27">
        <v>79</v>
      </c>
      <c r="B85" s="28" t="s">
        <v>75</v>
      </c>
      <c r="C85" s="28" t="s">
        <v>27</v>
      </c>
      <c r="D85" s="21" t="s">
        <v>6</v>
      </c>
      <c r="E85" s="29">
        <v>80</v>
      </c>
      <c r="F85" s="19"/>
      <c r="G85" s="16">
        <f t="shared" si="1"/>
        <v>0</v>
      </c>
    </row>
    <row r="86" spans="1:7" ht="19.7" customHeight="1" x14ac:dyDescent="0.25">
      <c r="A86" s="27">
        <v>80</v>
      </c>
      <c r="B86" s="31" t="s">
        <v>76</v>
      </c>
      <c r="C86" s="28" t="s">
        <v>28</v>
      </c>
      <c r="D86" s="21" t="s">
        <v>6</v>
      </c>
      <c r="E86" s="29">
        <v>50</v>
      </c>
      <c r="F86" s="19"/>
      <c r="G86" s="16">
        <f t="shared" si="1"/>
        <v>0</v>
      </c>
    </row>
    <row r="87" spans="1:7" ht="19.7" customHeight="1" x14ac:dyDescent="0.25">
      <c r="A87" s="27">
        <v>81</v>
      </c>
      <c r="B87" s="31" t="s">
        <v>77</v>
      </c>
      <c r="C87" s="28" t="s">
        <v>29</v>
      </c>
      <c r="D87" s="21" t="s">
        <v>6</v>
      </c>
      <c r="E87" s="29">
        <v>50</v>
      </c>
      <c r="F87" s="19"/>
      <c r="G87" s="16">
        <f t="shared" si="1"/>
        <v>0</v>
      </c>
    </row>
    <row r="88" spans="1:7" ht="19.7" customHeight="1" x14ac:dyDescent="0.25">
      <c r="A88" s="27">
        <v>82</v>
      </c>
      <c r="B88" s="31" t="s">
        <v>78</v>
      </c>
      <c r="C88" s="28" t="s">
        <v>30</v>
      </c>
      <c r="D88" s="21" t="s">
        <v>6</v>
      </c>
      <c r="E88" s="29">
        <v>1</v>
      </c>
      <c r="F88" s="19"/>
      <c r="G88" s="16">
        <f t="shared" si="1"/>
        <v>0</v>
      </c>
    </row>
    <row r="89" spans="1:7" ht="19.7" customHeight="1" x14ac:dyDescent="0.25">
      <c r="A89" s="27">
        <v>83</v>
      </c>
      <c r="B89" s="31" t="s">
        <v>79</v>
      </c>
      <c r="C89" s="28" t="s">
        <v>30</v>
      </c>
      <c r="D89" s="21" t="s">
        <v>6</v>
      </c>
      <c r="E89" s="29">
        <v>6</v>
      </c>
      <c r="F89" s="19"/>
      <c r="G89" s="16">
        <f t="shared" si="1"/>
        <v>0</v>
      </c>
    </row>
    <row r="90" spans="1:7" ht="19.7" customHeight="1" x14ac:dyDescent="0.25">
      <c r="A90" s="27">
        <v>84</v>
      </c>
      <c r="B90" s="31" t="s">
        <v>80</v>
      </c>
      <c r="C90" s="28" t="s">
        <v>30</v>
      </c>
      <c r="D90" s="21" t="s">
        <v>6</v>
      </c>
      <c r="E90" s="29">
        <v>2</v>
      </c>
      <c r="F90" s="19"/>
      <c r="G90" s="16">
        <f t="shared" si="1"/>
        <v>0</v>
      </c>
    </row>
    <row r="91" spans="1:7" ht="19.7" customHeight="1" x14ac:dyDescent="0.25">
      <c r="A91" s="27">
        <v>85</v>
      </c>
      <c r="B91" s="31" t="s">
        <v>81</v>
      </c>
      <c r="C91" s="28" t="s">
        <v>30</v>
      </c>
      <c r="D91" s="21" t="s">
        <v>6</v>
      </c>
      <c r="E91" s="29">
        <v>2</v>
      </c>
      <c r="F91" s="19"/>
      <c r="G91" s="16">
        <f t="shared" si="1"/>
        <v>0</v>
      </c>
    </row>
    <row r="92" spans="1:7" ht="19.7" customHeight="1" x14ac:dyDescent="0.25">
      <c r="A92" s="27">
        <v>86</v>
      </c>
      <c r="B92" s="31" t="s">
        <v>82</v>
      </c>
      <c r="C92" s="28" t="s">
        <v>30</v>
      </c>
      <c r="D92" s="21" t="s">
        <v>6</v>
      </c>
      <c r="E92" s="29">
        <v>4</v>
      </c>
      <c r="F92" s="19"/>
      <c r="G92" s="16">
        <f t="shared" si="1"/>
        <v>0</v>
      </c>
    </row>
    <row r="93" spans="1:7" ht="19.7" customHeight="1" x14ac:dyDescent="0.25">
      <c r="A93" s="27">
        <v>87</v>
      </c>
      <c r="B93" s="31" t="s">
        <v>83</v>
      </c>
      <c r="C93" s="28" t="s">
        <v>30</v>
      </c>
      <c r="D93" s="21" t="s">
        <v>6</v>
      </c>
      <c r="E93" s="29">
        <v>4</v>
      </c>
      <c r="F93" s="19"/>
      <c r="G93" s="16">
        <f t="shared" si="1"/>
        <v>0</v>
      </c>
    </row>
    <row r="94" spans="1:7" ht="19.7" customHeight="1" x14ac:dyDescent="0.25">
      <c r="A94" s="27">
        <v>88</v>
      </c>
      <c r="B94" s="31" t="s">
        <v>84</v>
      </c>
      <c r="C94" s="28" t="s">
        <v>30</v>
      </c>
      <c r="D94" s="21" t="s">
        <v>6</v>
      </c>
      <c r="E94" s="29">
        <v>4</v>
      </c>
      <c r="F94" s="19"/>
      <c r="G94" s="16">
        <f t="shared" si="1"/>
        <v>0</v>
      </c>
    </row>
    <row r="95" spans="1:7" ht="19.7" customHeight="1" x14ac:dyDescent="0.25">
      <c r="A95" s="27">
        <v>89</v>
      </c>
      <c r="B95" s="31" t="s">
        <v>85</v>
      </c>
      <c r="C95" s="28" t="s">
        <v>30</v>
      </c>
      <c r="D95" s="21" t="s">
        <v>6</v>
      </c>
      <c r="E95" s="29">
        <v>4</v>
      </c>
      <c r="F95" s="19"/>
      <c r="G95" s="16">
        <f t="shared" si="1"/>
        <v>0</v>
      </c>
    </row>
    <row r="96" spans="1:7" ht="19.7" customHeight="1" x14ac:dyDescent="0.25">
      <c r="A96" s="27">
        <v>90</v>
      </c>
      <c r="B96" s="31" t="s">
        <v>86</v>
      </c>
      <c r="C96" s="28" t="s">
        <v>30</v>
      </c>
      <c r="D96" s="21" t="s">
        <v>6</v>
      </c>
      <c r="E96" s="29">
        <v>4</v>
      </c>
      <c r="F96" s="19"/>
      <c r="G96" s="16">
        <f t="shared" si="1"/>
        <v>0</v>
      </c>
    </row>
    <row r="97" spans="1:7" ht="19.7" customHeight="1" x14ac:dyDescent="0.25">
      <c r="A97" s="27">
        <v>91</v>
      </c>
      <c r="B97" s="31" t="s">
        <v>87</v>
      </c>
      <c r="C97" s="31" t="s">
        <v>31</v>
      </c>
      <c r="D97" s="21" t="s">
        <v>6</v>
      </c>
      <c r="E97" s="29">
        <v>2</v>
      </c>
      <c r="F97" s="19"/>
      <c r="G97" s="16">
        <f t="shared" si="1"/>
        <v>0</v>
      </c>
    </row>
    <row r="98" spans="1:7" ht="19.7" customHeight="1" x14ac:dyDescent="0.25">
      <c r="A98" s="27">
        <v>92</v>
      </c>
      <c r="B98" s="31" t="s">
        <v>88</v>
      </c>
      <c r="C98" s="31" t="s">
        <v>31</v>
      </c>
      <c r="D98" s="21" t="s">
        <v>6</v>
      </c>
      <c r="E98" s="29">
        <v>4</v>
      </c>
      <c r="F98" s="19"/>
      <c r="G98" s="16">
        <f t="shared" si="1"/>
        <v>0</v>
      </c>
    </row>
    <row r="99" spans="1:7" ht="19.7" customHeight="1" x14ac:dyDescent="0.25">
      <c r="A99" s="27">
        <v>93</v>
      </c>
      <c r="B99" s="31" t="s">
        <v>89</v>
      </c>
      <c r="C99" s="31" t="s">
        <v>32</v>
      </c>
      <c r="D99" s="21" t="s">
        <v>6</v>
      </c>
      <c r="E99" s="29">
        <v>10</v>
      </c>
      <c r="F99" s="19"/>
      <c r="G99" s="16">
        <f t="shared" si="1"/>
        <v>0</v>
      </c>
    </row>
    <row r="100" spans="1:7" ht="19.7" customHeight="1" x14ac:dyDescent="0.25">
      <c r="A100" s="27">
        <v>94</v>
      </c>
      <c r="B100" s="31" t="s">
        <v>90</v>
      </c>
      <c r="C100" s="31" t="s">
        <v>32</v>
      </c>
      <c r="D100" s="21" t="s">
        <v>6</v>
      </c>
      <c r="E100" s="29">
        <v>10</v>
      </c>
      <c r="F100" s="19"/>
      <c r="G100" s="16">
        <f t="shared" si="1"/>
        <v>0</v>
      </c>
    </row>
    <row r="101" spans="1:7" ht="19.7" customHeight="1" x14ac:dyDescent="0.25">
      <c r="A101" s="27">
        <v>95</v>
      </c>
      <c r="B101" s="31" t="s">
        <v>91</v>
      </c>
      <c r="C101" s="31" t="s">
        <v>32</v>
      </c>
      <c r="D101" s="21" t="s">
        <v>6</v>
      </c>
      <c r="E101" s="29">
        <v>10</v>
      </c>
      <c r="F101" s="19"/>
      <c r="G101" s="16">
        <f t="shared" si="1"/>
        <v>0</v>
      </c>
    </row>
    <row r="102" spans="1:7" ht="19.7" customHeight="1" x14ac:dyDescent="0.25">
      <c r="A102" s="27">
        <v>96</v>
      </c>
      <c r="B102" s="31" t="s">
        <v>92</v>
      </c>
      <c r="C102" s="31" t="s">
        <v>32</v>
      </c>
      <c r="D102" s="21" t="s">
        <v>6</v>
      </c>
      <c r="E102" s="29">
        <v>10</v>
      </c>
      <c r="F102" s="19"/>
      <c r="G102" s="16">
        <f t="shared" si="1"/>
        <v>0</v>
      </c>
    </row>
    <row r="103" spans="1:7" ht="19.7" customHeight="1" x14ac:dyDescent="0.25">
      <c r="A103" s="27">
        <v>97</v>
      </c>
      <c r="B103" s="31" t="s">
        <v>93</v>
      </c>
      <c r="C103" s="31" t="s">
        <v>32</v>
      </c>
      <c r="D103" s="21" t="s">
        <v>6</v>
      </c>
      <c r="E103" s="29">
        <v>10</v>
      </c>
      <c r="F103" s="19"/>
      <c r="G103" s="16">
        <f t="shared" si="1"/>
        <v>0</v>
      </c>
    </row>
    <row r="104" spans="1:7" ht="19.7" customHeight="1" x14ac:dyDescent="0.25">
      <c r="A104" s="27">
        <v>98</v>
      </c>
      <c r="B104" s="31" t="s">
        <v>94</v>
      </c>
      <c r="C104" s="31" t="s">
        <v>32</v>
      </c>
      <c r="D104" s="21" t="s">
        <v>6</v>
      </c>
      <c r="E104" s="29">
        <v>10</v>
      </c>
      <c r="F104" s="19"/>
      <c r="G104" s="16">
        <f t="shared" si="1"/>
        <v>0</v>
      </c>
    </row>
    <row r="105" spans="1:7" ht="19.7" customHeight="1" x14ac:dyDescent="0.25">
      <c r="A105" s="27">
        <v>99</v>
      </c>
      <c r="B105" s="31" t="s">
        <v>95</v>
      </c>
      <c r="C105" s="31" t="s">
        <v>32</v>
      </c>
      <c r="D105" s="21" t="s">
        <v>6</v>
      </c>
      <c r="E105" s="29">
        <v>10</v>
      </c>
      <c r="F105" s="19"/>
      <c r="G105" s="16">
        <f t="shared" si="1"/>
        <v>0</v>
      </c>
    </row>
    <row r="106" spans="1:7" ht="19.7" customHeight="1" x14ac:dyDescent="0.25">
      <c r="A106" s="27">
        <v>100</v>
      </c>
      <c r="B106" s="31" t="s">
        <v>96</v>
      </c>
      <c r="C106" s="31" t="s">
        <v>32</v>
      </c>
      <c r="D106" s="21" t="s">
        <v>6</v>
      </c>
      <c r="E106" s="29">
        <v>10</v>
      </c>
      <c r="F106" s="19"/>
      <c r="G106" s="16">
        <f t="shared" si="1"/>
        <v>0</v>
      </c>
    </row>
    <row r="107" spans="1:7" ht="19.7" customHeight="1" x14ac:dyDescent="0.25">
      <c r="A107" s="27">
        <v>101</v>
      </c>
      <c r="B107" s="31" t="s">
        <v>97</v>
      </c>
      <c r="C107" s="31" t="s">
        <v>32</v>
      </c>
      <c r="D107" s="21" t="s">
        <v>6</v>
      </c>
      <c r="E107" s="29">
        <v>10</v>
      </c>
      <c r="F107" s="19"/>
      <c r="G107" s="16">
        <f t="shared" si="1"/>
        <v>0</v>
      </c>
    </row>
    <row r="108" spans="1:7" ht="19.7" customHeight="1" x14ac:dyDescent="0.25">
      <c r="A108" s="27">
        <v>102</v>
      </c>
      <c r="B108" s="32" t="s">
        <v>98</v>
      </c>
      <c r="C108" s="31" t="s">
        <v>32</v>
      </c>
      <c r="D108" s="21" t="s">
        <v>6</v>
      </c>
      <c r="E108" s="29">
        <v>10</v>
      </c>
      <c r="F108" s="19"/>
      <c r="G108" s="16">
        <f t="shared" si="1"/>
        <v>0</v>
      </c>
    </row>
    <row r="109" spans="1:7" ht="19.7" customHeight="1" x14ac:dyDescent="0.25">
      <c r="A109" s="27">
        <v>103</v>
      </c>
      <c r="B109" s="32" t="s">
        <v>99</v>
      </c>
      <c r="C109" s="31" t="s">
        <v>32</v>
      </c>
      <c r="D109" s="21" t="s">
        <v>6</v>
      </c>
      <c r="E109" s="29">
        <v>10</v>
      </c>
      <c r="F109" s="19"/>
      <c r="G109" s="16">
        <f t="shared" si="1"/>
        <v>0</v>
      </c>
    </row>
    <row r="110" spans="1:7" ht="19.7" customHeight="1" x14ac:dyDescent="0.25">
      <c r="A110" s="27">
        <v>104</v>
      </c>
      <c r="B110" s="31" t="s">
        <v>100</v>
      </c>
      <c r="C110" s="31" t="s">
        <v>33</v>
      </c>
      <c r="D110" s="21" t="s">
        <v>6</v>
      </c>
      <c r="E110" s="29">
        <v>4</v>
      </c>
      <c r="F110" s="19"/>
      <c r="G110" s="16">
        <f t="shared" si="1"/>
        <v>0</v>
      </c>
    </row>
    <row r="111" spans="1:7" ht="19.7" customHeight="1" x14ac:dyDescent="0.25">
      <c r="A111" s="27">
        <v>105</v>
      </c>
      <c r="B111" s="31" t="s">
        <v>101</v>
      </c>
      <c r="C111" s="31" t="s">
        <v>33</v>
      </c>
      <c r="D111" s="21" t="s">
        <v>6</v>
      </c>
      <c r="E111" s="29">
        <v>4</v>
      </c>
      <c r="F111" s="19"/>
      <c r="G111" s="16">
        <f t="shared" si="1"/>
        <v>0</v>
      </c>
    </row>
    <row r="112" spans="1:7" ht="19.7" customHeight="1" x14ac:dyDescent="0.25">
      <c r="A112" s="27">
        <v>106</v>
      </c>
      <c r="B112" s="31" t="s">
        <v>102</v>
      </c>
      <c r="C112" s="31" t="s">
        <v>33</v>
      </c>
      <c r="D112" s="21" t="s">
        <v>6</v>
      </c>
      <c r="E112" s="29">
        <v>4</v>
      </c>
      <c r="F112" s="19"/>
      <c r="G112" s="16">
        <f t="shared" si="1"/>
        <v>0</v>
      </c>
    </row>
    <row r="113" spans="1:7" ht="19.7" customHeight="1" x14ac:dyDescent="0.25">
      <c r="A113" s="27">
        <v>107</v>
      </c>
      <c r="B113" s="31" t="s">
        <v>103</v>
      </c>
      <c r="C113" s="31" t="s">
        <v>33</v>
      </c>
      <c r="D113" s="21" t="s">
        <v>6</v>
      </c>
      <c r="E113" s="29">
        <v>4</v>
      </c>
      <c r="F113" s="19"/>
      <c r="G113" s="16">
        <f t="shared" si="1"/>
        <v>0</v>
      </c>
    </row>
    <row r="114" spans="1:7" ht="19.7" customHeight="1" x14ac:dyDescent="0.25">
      <c r="A114" s="27">
        <v>108</v>
      </c>
      <c r="B114" s="32" t="s">
        <v>104</v>
      </c>
      <c r="C114" s="31" t="s">
        <v>34</v>
      </c>
      <c r="D114" s="21" t="s">
        <v>6</v>
      </c>
      <c r="E114" s="29">
        <v>6</v>
      </c>
      <c r="F114" s="19"/>
      <c r="G114" s="16">
        <f t="shared" si="1"/>
        <v>0</v>
      </c>
    </row>
    <row r="115" spans="1:7" ht="19.7" customHeight="1" x14ac:dyDescent="0.25">
      <c r="A115" s="27">
        <v>109</v>
      </c>
      <c r="B115" s="32" t="s">
        <v>105</v>
      </c>
      <c r="C115" s="31" t="s">
        <v>34</v>
      </c>
      <c r="D115" s="21" t="s">
        <v>6</v>
      </c>
      <c r="E115" s="29">
        <v>6</v>
      </c>
      <c r="F115" s="19"/>
      <c r="G115" s="16">
        <f t="shared" si="1"/>
        <v>0</v>
      </c>
    </row>
    <row r="116" spans="1:7" ht="19.7" customHeight="1" x14ac:dyDescent="0.25">
      <c r="A116" s="27">
        <v>110</v>
      </c>
      <c r="B116" s="32" t="s">
        <v>106</v>
      </c>
      <c r="C116" s="31" t="s">
        <v>34</v>
      </c>
      <c r="D116" s="21" t="s">
        <v>6</v>
      </c>
      <c r="E116" s="29">
        <v>25</v>
      </c>
      <c r="F116" s="19"/>
      <c r="G116" s="16">
        <f t="shared" si="1"/>
        <v>0</v>
      </c>
    </row>
    <row r="117" spans="1:7" ht="19.7" customHeight="1" x14ac:dyDescent="0.25">
      <c r="A117" s="27">
        <v>111</v>
      </c>
      <c r="B117" s="32" t="s">
        <v>107</v>
      </c>
      <c r="C117" s="31" t="s">
        <v>34</v>
      </c>
      <c r="D117" s="21" t="s">
        <v>6</v>
      </c>
      <c r="E117" s="29">
        <v>25</v>
      </c>
      <c r="F117" s="19"/>
      <c r="G117" s="16">
        <f t="shared" si="1"/>
        <v>0</v>
      </c>
    </row>
    <row r="118" spans="1:7" ht="19.7" customHeight="1" x14ac:dyDescent="0.25">
      <c r="A118" s="27">
        <v>112</v>
      </c>
      <c r="B118" s="32" t="s">
        <v>108</v>
      </c>
      <c r="C118" s="31" t="s">
        <v>34</v>
      </c>
      <c r="D118" s="21" t="s">
        <v>6</v>
      </c>
      <c r="E118" s="29">
        <v>25</v>
      </c>
      <c r="F118" s="19"/>
      <c r="G118" s="16">
        <f t="shared" si="1"/>
        <v>0</v>
      </c>
    </row>
    <row r="119" spans="1:7" ht="19.7" customHeight="1" x14ac:dyDescent="0.25">
      <c r="A119" s="27">
        <v>113</v>
      </c>
      <c r="B119" s="32" t="s">
        <v>109</v>
      </c>
      <c r="C119" s="31" t="s">
        <v>34</v>
      </c>
      <c r="D119" s="21" t="s">
        <v>6</v>
      </c>
      <c r="E119" s="29">
        <v>25</v>
      </c>
      <c r="F119" s="19"/>
      <c r="G119" s="16">
        <f t="shared" si="1"/>
        <v>0</v>
      </c>
    </row>
    <row r="120" spans="1:7" ht="19.7" customHeight="1" x14ac:dyDescent="0.25">
      <c r="A120" s="27">
        <v>114</v>
      </c>
      <c r="B120" s="32" t="s">
        <v>110</v>
      </c>
      <c r="C120" s="31" t="s">
        <v>35</v>
      </c>
      <c r="D120" s="21" t="s">
        <v>6</v>
      </c>
      <c r="E120" s="29">
        <v>13</v>
      </c>
      <c r="F120" s="19"/>
      <c r="G120" s="16">
        <f t="shared" si="1"/>
        <v>0</v>
      </c>
    </row>
    <row r="121" spans="1:7" ht="19.7" customHeight="1" x14ac:dyDescent="0.25">
      <c r="A121" s="27">
        <v>115</v>
      </c>
      <c r="B121" s="32" t="s">
        <v>111</v>
      </c>
      <c r="C121" s="31" t="s">
        <v>35</v>
      </c>
      <c r="D121" s="21" t="s">
        <v>6</v>
      </c>
      <c r="E121" s="29">
        <v>12</v>
      </c>
      <c r="F121" s="19"/>
      <c r="G121" s="16">
        <f t="shared" si="1"/>
        <v>0</v>
      </c>
    </row>
    <row r="122" spans="1:7" ht="19.7" customHeight="1" x14ac:dyDescent="0.25">
      <c r="A122" s="27">
        <v>116</v>
      </c>
      <c r="B122" s="32" t="s">
        <v>112</v>
      </c>
      <c r="C122" s="31" t="s">
        <v>36</v>
      </c>
      <c r="D122" s="21" t="s">
        <v>6</v>
      </c>
      <c r="E122" s="29">
        <v>20</v>
      </c>
      <c r="F122" s="19"/>
      <c r="G122" s="16">
        <f t="shared" si="1"/>
        <v>0</v>
      </c>
    </row>
    <row r="123" spans="1:7" ht="19.7" customHeight="1" x14ac:dyDescent="0.25">
      <c r="A123" s="27">
        <v>117</v>
      </c>
      <c r="B123" s="32" t="s">
        <v>113</v>
      </c>
      <c r="C123" s="31" t="s">
        <v>37</v>
      </c>
      <c r="D123" s="21" t="s">
        <v>6</v>
      </c>
      <c r="E123" s="29">
        <v>10</v>
      </c>
      <c r="F123" s="19"/>
      <c r="G123" s="16">
        <f t="shared" si="1"/>
        <v>0</v>
      </c>
    </row>
    <row r="124" spans="1:7" ht="19.7" customHeight="1" thickBot="1" x14ac:dyDescent="0.3">
      <c r="A124" s="34">
        <v>118</v>
      </c>
      <c r="B124" s="35" t="s">
        <v>114</v>
      </c>
      <c r="C124" s="36" t="s">
        <v>38</v>
      </c>
      <c r="D124" s="22" t="s">
        <v>6</v>
      </c>
      <c r="E124" s="37">
        <v>10</v>
      </c>
      <c r="F124" s="19"/>
      <c r="G124" s="16">
        <f t="shared" si="1"/>
        <v>0</v>
      </c>
    </row>
    <row r="125" spans="1:7" ht="20.100000000000001" customHeight="1" thickBot="1" x14ac:dyDescent="0.3">
      <c r="A125" s="13"/>
      <c r="B125" s="13"/>
      <c r="C125" s="4" t="s">
        <v>2</v>
      </c>
      <c r="D125" s="14"/>
      <c r="E125" s="5"/>
      <c r="F125" s="6"/>
      <c r="G125" s="23">
        <f>SUM(G7:G124)</f>
        <v>0</v>
      </c>
    </row>
    <row r="126" spans="1:7" ht="20.100000000000001" customHeight="1" thickBot="1" x14ac:dyDescent="0.3">
      <c r="A126" s="13"/>
      <c r="B126" s="13"/>
      <c r="C126" s="4" t="s">
        <v>3</v>
      </c>
      <c r="D126" s="14"/>
      <c r="E126" s="5"/>
      <c r="F126" s="6"/>
      <c r="G126" s="12">
        <f>G125*0.2</f>
        <v>0</v>
      </c>
    </row>
    <row r="127" spans="1:7" ht="20.100000000000001" customHeight="1" thickBot="1" x14ac:dyDescent="0.3">
      <c r="A127" s="13"/>
      <c r="B127" s="13"/>
      <c r="C127" s="7" t="s">
        <v>4</v>
      </c>
      <c r="D127" s="15"/>
      <c r="E127" s="8"/>
      <c r="F127" s="9"/>
      <c r="G127" s="12">
        <f>G125*1.2</f>
        <v>0</v>
      </c>
    </row>
    <row r="129" spans="1:8" x14ac:dyDescent="0.25">
      <c r="A129" s="66" t="s">
        <v>16</v>
      </c>
      <c r="B129" s="66"/>
      <c r="C129" s="66"/>
      <c r="D129" s="66"/>
      <c r="E129" s="66"/>
      <c r="F129" s="66"/>
      <c r="G129" s="66"/>
      <c r="H129" s="66"/>
    </row>
    <row r="130" spans="1:8" x14ac:dyDescent="0.25">
      <c r="E130" s="10"/>
    </row>
    <row r="131" spans="1:8" x14ac:dyDescent="0.25">
      <c r="A131" s="1" t="s">
        <v>10</v>
      </c>
      <c r="D131" s="38"/>
    </row>
    <row r="132" spans="1:8" ht="15" customHeight="1" x14ac:dyDescent="0.25">
      <c r="A132" s="67" t="s">
        <v>17</v>
      </c>
      <c r="B132" s="67"/>
      <c r="C132" s="67"/>
      <c r="D132" s="67"/>
      <c r="E132" s="67"/>
      <c r="F132" s="67"/>
      <c r="G132" s="67"/>
    </row>
    <row r="133" spans="1:8" ht="26.45" customHeight="1" x14ac:dyDescent="0.25">
      <c r="A133" s="67"/>
      <c r="B133" s="67"/>
      <c r="C133" s="67"/>
      <c r="D133" s="67"/>
      <c r="E133" s="67"/>
      <c r="F133" s="67"/>
      <c r="G133" s="67"/>
    </row>
    <row r="136" spans="1:8" x14ac:dyDescent="0.25">
      <c r="A136" s="62" t="s">
        <v>19</v>
      </c>
      <c r="B136" s="62"/>
      <c r="C136" s="62"/>
      <c r="D136" s="51"/>
      <c r="E136" s="51"/>
      <c r="F136" s="51"/>
      <c r="G136" s="51"/>
    </row>
    <row r="137" spans="1:8" x14ac:dyDescent="0.25">
      <c r="A137" s="62"/>
      <c r="B137" s="62"/>
      <c r="C137" s="62"/>
      <c r="D137" s="51"/>
      <c r="E137" s="58"/>
      <c r="F137" s="59"/>
      <c r="G137" s="51"/>
    </row>
    <row r="138" spans="1:8" x14ac:dyDescent="0.25">
      <c r="A138" s="51"/>
      <c r="B138" s="51"/>
      <c r="C138" s="51"/>
      <c r="D138" s="51"/>
      <c r="E138" s="60" t="s">
        <v>18</v>
      </c>
      <c r="F138" s="61"/>
      <c r="G138" s="61"/>
    </row>
    <row r="139" spans="1:8" x14ac:dyDescent="0.25">
      <c r="A139" s="51"/>
      <c r="B139" s="51"/>
      <c r="C139" s="51"/>
      <c r="D139" s="51"/>
      <c r="E139" s="61"/>
      <c r="F139" s="61"/>
      <c r="G139" s="61"/>
    </row>
    <row r="140" spans="1:8" x14ac:dyDescent="0.25">
      <c r="A140" s="51"/>
      <c r="B140" s="51"/>
      <c r="C140" s="51"/>
      <c r="D140" s="51"/>
      <c r="E140" s="61"/>
      <c r="F140" s="61"/>
      <c r="G140" s="61"/>
    </row>
  </sheetData>
  <sheetProtection algorithmName="SHA-512" hashValue="ad/jS78+9kefSRS/i66uICjPmLPV+/e4MEIMqfSLx1bcM5r9G8JXBbnJrZeMtXdenxs7DsAzQ/RuNB36QGc5vQ==" saltValue="dVHtHW/etsOwl5yxRgCVfQ==" spinCount="100000" sheet="1" objects="1" scenarios="1"/>
  <mergeCells count="7">
    <mergeCell ref="A3:G3"/>
    <mergeCell ref="E137:F137"/>
    <mergeCell ref="E138:G140"/>
    <mergeCell ref="A136:C137"/>
    <mergeCell ref="A6:G6"/>
    <mergeCell ref="A129:H129"/>
    <mergeCell ref="A132:G133"/>
  </mergeCells>
  <pageMargins left="0.51181102362204722" right="0.70866141732283472" top="0.62992125984251968" bottom="0.55118110236220474" header="0.31496062992125984" footer="0.31496062992125984"/>
  <pageSetup paperSize="9" scale="80" fitToHeight="4" orientation="portrait" r:id="rId1"/>
  <headerFooter>
    <oddHeader xml:space="preserve">&amp;RPríloha č. 1 k časti B.2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workbookViewId="0">
      <selection activeCell="A27" sqref="A27"/>
    </sheetView>
  </sheetViews>
  <sheetFormatPr defaultColWidth="9.140625" defaultRowHeight="15" x14ac:dyDescent="0.25"/>
  <cols>
    <col min="1" max="1" width="31.42578125" style="1" customWidth="1"/>
    <col min="2" max="2" width="25.42578125" style="1" customWidth="1"/>
    <col min="3" max="4" width="25.85546875" style="1" customWidth="1"/>
    <col min="5" max="16384" width="9.140625" style="1"/>
  </cols>
  <sheetData>
    <row r="1" spans="1:4" x14ac:dyDescent="0.25">
      <c r="D1" s="39" t="s">
        <v>120</v>
      </c>
    </row>
    <row r="2" spans="1:4" x14ac:dyDescent="0.25">
      <c r="A2" s="40"/>
      <c r="B2" s="13"/>
      <c r="C2" s="13"/>
      <c r="D2" s="39"/>
    </row>
    <row r="3" spans="1:4" ht="18.75" x14ac:dyDescent="0.25">
      <c r="A3" s="70" t="s">
        <v>7</v>
      </c>
      <c r="B3" s="70"/>
      <c r="C3" s="70"/>
      <c r="D3" s="70"/>
    </row>
    <row r="4" spans="1:4" ht="15.75" x14ac:dyDescent="0.25">
      <c r="A4" s="41"/>
      <c r="B4" s="41"/>
      <c r="C4" s="41"/>
      <c r="D4" s="41"/>
    </row>
    <row r="5" spans="1:4" x14ac:dyDescent="0.25">
      <c r="A5" s="42"/>
      <c r="B5" s="43"/>
      <c r="C5" s="43"/>
    </row>
    <row r="6" spans="1:4" x14ac:dyDescent="0.25">
      <c r="A6" s="42"/>
      <c r="B6" s="43"/>
      <c r="C6" s="43"/>
      <c r="D6" s="39"/>
    </row>
    <row r="7" spans="1:4" ht="18.75" x14ac:dyDescent="0.25">
      <c r="A7" s="71" t="str">
        <f>'Príloha č. 1 k časti B.2 - Špec'!A3:G3</f>
        <v xml:space="preserve">Nákup tonerov a print spotrebného materiálu pre potreby NDS, a.s.
</v>
      </c>
      <c r="B7" s="71"/>
      <c r="C7" s="71"/>
      <c r="D7" s="71"/>
    </row>
    <row r="8" spans="1:4" x14ac:dyDescent="0.25">
      <c r="A8" s="44"/>
      <c r="B8" s="44"/>
      <c r="C8" s="44"/>
      <c r="D8" s="44"/>
    </row>
    <row r="9" spans="1:4" x14ac:dyDescent="0.25">
      <c r="A9" s="44"/>
      <c r="B9" s="44"/>
      <c r="C9" s="44"/>
      <c r="D9" s="44"/>
    </row>
    <row r="10" spans="1:4" ht="15.75" thickBot="1" x14ac:dyDescent="0.3">
      <c r="A10" s="45"/>
      <c r="B10" s="43"/>
      <c r="C10" s="43"/>
      <c r="D10" s="43"/>
    </row>
    <row r="11" spans="1:4" ht="15.75" thickBot="1" x14ac:dyDescent="0.3">
      <c r="A11" s="46" t="s">
        <v>8</v>
      </c>
      <c r="B11" s="47" t="s">
        <v>14</v>
      </c>
      <c r="C11" s="47" t="s">
        <v>9</v>
      </c>
      <c r="D11" s="47" t="s">
        <v>13</v>
      </c>
    </row>
    <row r="12" spans="1:4" x14ac:dyDescent="0.25">
      <c r="A12" s="72" t="s">
        <v>15</v>
      </c>
      <c r="B12" s="74">
        <f>'Príloha č. 1 k časti B.2 - Špec'!G125</f>
        <v>0</v>
      </c>
      <c r="C12" s="76">
        <f>'Príloha č. 1 k časti B.2 - Špec'!G126</f>
        <v>0</v>
      </c>
      <c r="D12" s="76">
        <f>'Príloha č. 1 k časti B.2 - Špec'!G127</f>
        <v>0</v>
      </c>
    </row>
    <row r="13" spans="1:4" ht="51" customHeight="1" thickBot="1" x14ac:dyDescent="0.3">
      <c r="A13" s="73"/>
      <c r="B13" s="75"/>
      <c r="C13" s="77"/>
      <c r="D13" s="77"/>
    </row>
    <row r="14" spans="1:4" x14ac:dyDescent="0.25">
      <c r="A14" s="48"/>
      <c r="B14" s="43"/>
      <c r="C14" s="43"/>
      <c r="D14" s="43"/>
    </row>
    <row r="15" spans="1:4" x14ac:dyDescent="0.25">
      <c r="A15" s="49" t="s">
        <v>10</v>
      </c>
      <c r="B15" s="43"/>
      <c r="C15" s="43"/>
      <c r="D15" s="43"/>
    </row>
    <row r="16" spans="1:4" x14ac:dyDescent="0.25">
      <c r="A16" s="68" t="s">
        <v>12</v>
      </c>
      <c r="B16" s="68"/>
      <c r="C16" s="68"/>
      <c r="D16" s="68"/>
    </row>
    <row r="17" spans="1:4" x14ac:dyDescent="0.25">
      <c r="A17" s="51"/>
      <c r="B17" s="53"/>
      <c r="C17" s="53"/>
      <c r="D17" s="53"/>
    </row>
    <row r="18" spans="1:4" x14ac:dyDescent="0.25">
      <c r="A18" s="52"/>
      <c r="B18" s="53"/>
      <c r="C18" s="53"/>
      <c r="D18" s="53"/>
    </row>
    <row r="19" spans="1:4" x14ac:dyDescent="0.25">
      <c r="A19" s="54"/>
      <c r="B19" s="55"/>
      <c r="C19" s="53"/>
      <c r="D19" s="53"/>
    </row>
    <row r="20" spans="1:4" x14ac:dyDescent="0.25">
      <c r="A20" s="69" t="s">
        <v>11</v>
      </c>
      <c r="B20" s="69"/>
      <c r="C20" s="53"/>
      <c r="D20" s="53"/>
    </row>
    <row r="21" spans="1:4" x14ac:dyDescent="0.25">
      <c r="A21" s="54"/>
      <c r="B21" s="53"/>
      <c r="C21" s="53"/>
      <c r="D21" s="53"/>
    </row>
    <row r="22" spans="1:4" x14ac:dyDescent="0.25">
      <c r="A22" s="54"/>
      <c r="B22" s="53"/>
      <c r="C22" s="59"/>
      <c r="D22" s="59"/>
    </row>
    <row r="23" spans="1:4" ht="39.6" customHeight="1" x14ac:dyDescent="0.25">
      <c r="A23" s="54"/>
      <c r="B23" s="53"/>
      <c r="C23" s="58" t="s">
        <v>18</v>
      </c>
      <c r="D23" s="59"/>
    </row>
    <row r="24" spans="1:4" x14ac:dyDescent="0.25">
      <c r="A24" s="49"/>
      <c r="B24" s="43"/>
      <c r="C24" s="43"/>
      <c r="D24" s="43"/>
    </row>
    <row r="25" spans="1:4" x14ac:dyDescent="0.25">
      <c r="A25" s="13"/>
      <c r="B25" s="13"/>
      <c r="C25" s="13"/>
      <c r="D25" s="13"/>
    </row>
    <row r="26" spans="1:4" x14ac:dyDescent="0.25">
      <c r="A26" s="50"/>
      <c r="B26" s="13"/>
      <c r="C26" s="13"/>
      <c r="D26" s="13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3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3"/>
      <c r="C37" s="13"/>
      <c r="D37" s="13"/>
    </row>
    <row r="38" spans="1:4" x14ac:dyDescent="0.25">
      <c r="A38" s="13"/>
      <c r="B38" s="13"/>
      <c r="C38" s="13"/>
      <c r="D38" s="13"/>
    </row>
    <row r="39" spans="1:4" x14ac:dyDescent="0.25">
      <c r="A39" s="13"/>
      <c r="B39" s="13"/>
      <c r="C39" s="13"/>
      <c r="D39" s="13"/>
    </row>
    <row r="40" spans="1:4" x14ac:dyDescent="0.25">
      <c r="A40" s="13"/>
      <c r="B40" s="13"/>
      <c r="C40" s="13"/>
      <c r="D40" s="13"/>
    </row>
    <row r="41" spans="1:4" x14ac:dyDescent="0.25">
      <c r="A41" s="13"/>
      <c r="B41" s="13"/>
      <c r="C41" s="13"/>
      <c r="D41" s="13"/>
    </row>
    <row r="42" spans="1:4" x14ac:dyDescent="0.25">
      <c r="A42" s="13"/>
      <c r="B42" s="13"/>
      <c r="C42" s="13"/>
      <c r="D42" s="13"/>
    </row>
    <row r="43" spans="1:4" x14ac:dyDescent="0.25">
      <c r="A43" s="13"/>
      <c r="B43" s="13"/>
      <c r="C43" s="13"/>
      <c r="D43" s="13"/>
    </row>
    <row r="44" spans="1:4" x14ac:dyDescent="0.25">
      <c r="A44" s="13"/>
      <c r="B44" s="13"/>
      <c r="C44" s="13"/>
      <c r="D44" s="13"/>
    </row>
    <row r="45" spans="1:4" x14ac:dyDescent="0.25">
      <c r="A45" s="13"/>
      <c r="B45" s="13"/>
      <c r="C45" s="13"/>
      <c r="D45" s="13"/>
    </row>
    <row r="46" spans="1:4" x14ac:dyDescent="0.25">
      <c r="A46" s="13"/>
      <c r="B46" s="13"/>
      <c r="C46" s="13"/>
      <c r="D46" s="13"/>
    </row>
    <row r="47" spans="1:4" x14ac:dyDescent="0.25">
      <c r="A47" s="13"/>
      <c r="B47" s="13"/>
      <c r="C47" s="13"/>
      <c r="D47" s="13"/>
    </row>
    <row r="48" spans="1:4" x14ac:dyDescent="0.25">
      <c r="A48" s="13"/>
      <c r="B48" s="13"/>
      <c r="C48" s="13"/>
      <c r="D48" s="13"/>
    </row>
    <row r="49" spans="1:4" x14ac:dyDescent="0.25">
      <c r="A49" s="13"/>
      <c r="B49" s="13"/>
      <c r="C49" s="13"/>
      <c r="D49" s="13"/>
    </row>
    <row r="50" spans="1:4" x14ac:dyDescent="0.25">
      <c r="A50" s="13"/>
      <c r="B50" s="13"/>
      <c r="C50" s="13"/>
      <c r="D50" s="13"/>
    </row>
    <row r="51" spans="1:4" x14ac:dyDescent="0.25">
      <c r="A51" s="13"/>
      <c r="B51" s="13"/>
      <c r="C51" s="13"/>
      <c r="D51" s="13"/>
    </row>
    <row r="52" spans="1:4" x14ac:dyDescent="0.25">
      <c r="A52" s="13"/>
      <c r="B52" s="13"/>
      <c r="C52" s="13"/>
      <c r="D52" s="13"/>
    </row>
    <row r="53" spans="1:4" x14ac:dyDescent="0.25">
      <c r="A53" s="13"/>
      <c r="B53" s="13"/>
      <c r="C53" s="13"/>
      <c r="D53" s="13"/>
    </row>
    <row r="54" spans="1:4" x14ac:dyDescent="0.25">
      <c r="A54" s="13"/>
      <c r="B54" s="13"/>
      <c r="C54" s="13"/>
      <c r="D54" s="13"/>
    </row>
    <row r="55" spans="1:4" x14ac:dyDescent="0.25">
      <c r="A55" s="13"/>
      <c r="B55" s="13"/>
      <c r="C55" s="13"/>
      <c r="D55" s="13"/>
    </row>
    <row r="56" spans="1:4" x14ac:dyDescent="0.25">
      <c r="A56" s="13"/>
      <c r="B56" s="13"/>
      <c r="C56" s="13"/>
      <c r="D56" s="13"/>
    </row>
    <row r="57" spans="1:4" x14ac:dyDescent="0.25">
      <c r="A57" s="13"/>
      <c r="B57" s="13"/>
      <c r="C57" s="13"/>
      <c r="D57" s="13"/>
    </row>
    <row r="58" spans="1:4" x14ac:dyDescent="0.25">
      <c r="A58" s="13"/>
      <c r="B58" s="13"/>
      <c r="C58" s="13"/>
      <c r="D58" s="13"/>
    </row>
    <row r="59" spans="1:4" x14ac:dyDescent="0.25">
      <c r="A59" s="13"/>
      <c r="B59" s="13"/>
      <c r="C59" s="13"/>
      <c r="D59" s="13"/>
    </row>
    <row r="60" spans="1:4" x14ac:dyDescent="0.25">
      <c r="A60" s="13"/>
      <c r="B60" s="13"/>
      <c r="C60" s="13"/>
      <c r="D60" s="13"/>
    </row>
    <row r="61" spans="1:4" x14ac:dyDescent="0.25">
      <c r="A61" s="13"/>
      <c r="B61" s="13"/>
      <c r="C61" s="13"/>
      <c r="D61" s="13"/>
    </row>
  </sheetData>
  <sheetProtection algorithmName="SHA-512" hashValue="5K9d3zK/ZFi6II5VX/5BCYET/vLeeicKbKoQSC8vaEwPIDo7y3XWiJKxWoSHoWfBDDTxBSPi5igkkHASut3XEw==" saltValue="agyhFOmEMvfOzdAEK/EtJA==" spinCount="100000" sheet="1" objects="1" scenarios="1"/>
  <mergeCells count="10">
    <mergeCell ref="A16:D16"/>
    <mergeCell ref="A20:B20"/>
    <mergeCell ref="C22:D22"/>
    <mergeCell ref="C23:D23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B.2 - Špec</vt:lpstr>
      <vt:lpstr>Príloha č. 1 k časti A.2 - Návr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Závodská Elena</cp:lastModifiedBy>
  <cp:lastPrinted>2022-08-26T07:48:12Z</cp:lastPrinted>
  <dcterms:created xsi:type="dcterms:W3CDTF">2017-08-11T06:03:02Z</dcterms:created>
  <dcterms:modified xsi:type="dcterms:W3CDTF">2022-09-09T08:32:31Z</dcterms:modified>
</cp:coreProperties>
</file>