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244" yWindow="-12" windowWidth="11280" windowHeight="8844"/>
  </bookViews>
  <sheets>
    <sheet name="Časť 1" sheetId="3" r:id="rId1"/>
    <sheet name="Časť 2" sheetId="4" r:id="rId2"/>
    <sheet name="Časť 3" sheetId="5" r:id="rId3"/>
    <sheet name="Časť 4" sheetId="6" r:id="rId4"/>
  </sheets>
  <externalReferences>
    <externalReference r:id="rId5"/>
  </externalReferences>
  <definedNames>
    <definedName name="_xlnm._FilterDatabase" localSheetId="0" hidden="1">'Časť 1'!$A$10:$C$11</definedName>
    <definedName name="_xlnm.Print_Titles" localSheetId="0">'Časť 1'!$9:$12</definedName>
    <definedName name="_xlnm.Print_Titles" localSheetId="1">'Časť 2'!$9:$42</definedName>
    <definedName name="_xlnm.Print_Titles" localSheetId="2">'Časť 3'!$9:$12</definedName>
    <definedName name="_xlnm.Print_Titles" localSheetId="3">'Časť 4'!$9:$12</definedName>
    <definedName name="_xlnm.Print_Area" localSheetId="0">'Časť 1'!$A$1:$X$134</definedName>
  </definedNames>
  <calcPr calcId="145621"/>
</workbook>
</file>

<file path=xl/calcChain.xml><?xml version="1.0" encoding="utf-8"?>
<calcChain xmlns="http://schemas.openxmlformats.org/spreadsheetml/2006/main">
  <c r="S88" i="3" l="1"/>
  <c r="V88" i="3"/>
  <c r="V87" i="3"/>
  <c r="W87" i="3" s="1"/>
  <c r="S87" i="3"/>
  <c r="T87" i="3" s="1"/>
  <c r="U87" i="3" s="1"/>
  <c r="Q87" i="3"/>
  <c r="R87" i="3" s="1"/>
  <c r="X87" i="3" l="1"/>
  <c r="W64" i="6"/>
  <c r="X64" i="6" s="1"/>
  <c r="V64" i="6"/>
  <c r="S64" i="6"/>
  <c r="T64" i="6" s="1"/>
  <c r="Q64" i="6"/>
  <c r="R64" i="6" s="1"/>
  <c r="W63" i="6"/>
  <c r="X63" i="6" s="1"/>
  <c r="V63" i="6"/>
  <c r="S63" i="6"/>
  <c r="T63" i="6" s="1"/>
  <c r="R63" i="6"/>
  <c r="Q63" i="6"/>
  <c r="W62" i="6"/>
  <c r="X62" i="6" s="1"/>
  <c r="V62" i="6"/>
  <c r="S62" i="6"/>
  <c r="T62" i="6" s="1"/>
  <c r="R62" i="6"/>
  <c r="Q62" i="6"/>
  <c r="W61" i="6"/>
  <c r="X61" i="6" s="1"/>
  <c r="V61" i="6"/>
  <c r="S61" i="6"/>
  <c r="T61" i="6" s="1"/>
  <c r="R61" i="6"/>
  <c r="Q61" i="6"/>
  <c r="I79" i="6"/>
  <c r="I78" i="6"/>
  <c r="S78" i="6" s="1"/>
  <c r="T78" i="6" s="1"/>
  <c r="I77" i="6"/>
  <c r="I76" i="6"/>
  <c r="I75" i="6"/>
  <c r="I74" i="6"/>
  <c r="S74" i="6" s="1"/>
  <c r="T74" i="6" s="1"/>
  <c r="I73" i="6"/>
  <c r="I72" i="6"/>
  <c r="I71" i="6"/>
  <c r="S71" i="6" s="1"/>
  <c r="T71" i="6" s="1"/>
  <c r="I70" i="6"/>
  <c r="S70" i="6" s="1"/>
  <c r="T70" i="6" s="1"/>
  <c r="I69" i="6"/>
  <c r="I68" i="6"/>
  <c r="S68" i="6" s="1"/>
  <c r="I67" i="6"/>
  <c r="S67" i="6" s="1"/>
  <c r="T67" i="6" s="1"/>
  <c r="U67" i="6" s="1"/>
  <c r="I66" i="6"/>
  <c r="S66" i="6" s="1"/>
  <c r="T66" i="6" s="1"/>
  <c r="U66" i="6" s="1"/>
  <c r="I65" i="6"/>
  <c r="I64" i="6"/>
  <c r="I63" i="6"/>
  <c r="I62" i="6"/>
  <c r="I61" i="6"/>
  <c r="I60" i="6"/>
  <c r="I59" i="6"/>
  <c r="I58" i="6"/>
  <c r="S58" i="6" s="1"/>
  <c r="T58" i="6" s="1"/>
  <c r="U58" i="6" s="1"/>
  <c r="I57" i="6"/>
  <c r="I56" i="6"/>
  <c r="I55" i="6"/>
  <c r="I54" i="6"/>
  <c r="S54" i="6" s="1"/>
  <c r="T54" i="6" s="1"/>
  <c r="U54" i="6" s="1"/>
  <c r="I53" i="6"/>
  <c r="I52" i="6"/>
  <c r="I51" i="6"/>
  <c r="S51" i="6" s="1"/>
  <c r="T51" i="6" s="1"/>
  <c r="U51" i="6" s="1"/>
  <c r="I50" i="6"/>
  <c r="S50" i="6" s="1"/>
  <c r="I49" i="6"/>
  <c r="I48" i="6"/>
  <c r="I47" i="6"/>
  <c r="S47" i="6" s="1"/>
  <c r="T47" i="6" s="1"/>
  <c r="U47" i="6" s="1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V79" i="6"/>
  <c r="W79" i="6" s="1"/>
  <c r="S79" i="6"/>
  <c r="T79" i="6" s="1"/>
  <c r="U79" i="6" s="1"/>
  <c r="Q79" i="6"/>
  <c r="R79" i="6" s="1"/>
  <c r="V78" i="6"/>
  <c r="W78" i="6" s="1"/>
  <c r="Q78" i="6"/>
  <c r="R78" i="6" s="1"/>
  <c r="V77" i="6"/>
  <c r="W77" i="6" s="1"/>
  <c r="S77" i="6"/>
  <c r="Q77" i="6"/>
  <c r="R77" i="6" s="1"/>
  <c r="V76" i="6"/>
  <c r="W76" i="6" s="1"/>
  <c r="X76" i="6" s="1"/>
  <c r="S76" i="6"/>
  <c r="Q76" i="6"/>
  <c r="R76" i="6" s="1"/>
  <c r="V75" i="6"/>
  <c r="W75" i="6" s="1"/>
  <c r="S75" i="6"/>
  <c r="T75" i="6" s="1"/>
  <c r="Q75" i="6"/>
  <c r="R75" i="6" s="1"/>
  <c r="V74" i="6"/>
  <c r="Q74" i="6"/>
  <c r="R74" i="6" s="1"/>
  <c r="V73" i="6"/>
  <c r="W73" i="6" s="1"/>
  <c r="X73" i="6" s="1"/>
  <c r="S73" i="6"/>
  <c r="T73" i="6" s="1"/>
  <c r="U73" i="6" s="1"/>
  <c r="Q73" i="6"/>
  <c r="R73" i="6" s="1"/>
  <c r="V72" i="6"/>
  <c r="W72" i="6" s="1"/>
  <c r="S72" i="6"/>
  <c r="Q72" i="6"/>
  <c r="R72" i="6" s="1"/>
  <c r="V71" i="6"/>
  <c r="Q71" i="6"/>
  <c r="R71" i="6" s="1"/>
  <c r="V70" i="6"/>
  <c r="W70" i="6" s="1"/>
  <c r="X70" i="6" s="1"/>
  <c r="Q70" i="6"/>
  <c r="R70" i="6" s="1"/>
  <c r="V69" i="6"/>
  <c r="W69" i="6" s="1"/>
  <c r="X69" i="6" s="1"/>
  <c r="S69" i="6"/>
  <c r="Q69" i="6"/>
  <c r="R69" i="6" s="1"/>
  <c r="V68" i="6"/>
  <c r="W68" i="6" s="1"/>
  <c r="X68" i="6" s="1"/>
  <c r="Q68" i="6"/>
  <c r="R68" i="6" s="1"/>
  <c r="V67" i="6"/>
  <c r="W67" i="6" s="1"/>
  <c r="X67" i="6" s="1"/>
  <c r="Q67" i="6"/>
  <c r="R67" i="6" s="1"/>
  <c r="V66" i="6"/>
  <c r="Q66" i="6"/>
  <c r="R66" i="6" s="1"/>
  <c r="V65" i="6"/>
  <c r="S65" i="6"/>
  <c r="Q65" i="6"/>
  <c r="R65" i="6" s="1"/>
  <c r="V60" i="6"/>
  <c r="W60" i="6" s="1"/>
  <c r="X60" i="6" s="1"/>
  <c r="S60" i="6"/>
  <c r="Q60" i="6"/>
  <c r="R60" i="6" s="1"/>
  <c r="V59" i="6"/>
  <c r="W59" i="6" s="1"/>
  <c r="X59" i="6" s="1"/>
  <c r="S59" i="6"/>
  <c r="T59" i="6" s="1"/>
  <c r="U59" i="6" s="1"/>
  <c r="Q59" i="6"/>
  <c r="R59" i="6" s="1"/>
  <c r="V58" i="6"/>
  <c r="Q58" i="6"/>
  <c r="R58" i="6" s="1"/>
  <c r="V57" i="6"/>
  <c r="S57" i="6"/>
  <c r="Q57" i="6"/>
  <c r="R57" i="6" s="1"/>
  <c r="V56" i="6"/>
  <c r="W56" i="6" s="1"/>
  <c r="X56" i="6" s="1"/>
  <c r="S56" i="6"/>
  <c r="Q56" i="6"/>
  <c r="R56" i="6" s="1"/>
  <c r="V55" i="6"/>
  <c r="W55" i="6" s="1"/>
  <c r="X55" i="6" s="1"/>
  <c r="S55" i="6"/>
  <c r="T55" i="6" s="1"/>
  <c r="U55" i="6" s="1"/>
  <c r="Q55" i="6"/>
  <c r="R55" i="6" s="1"/>
  <c r="V54" i="6"/>
  <c r="Q54" i="6"/>
  <c r="R54" i="6" s="1"/>
  <c r="V53" i="6"/>
  <c r="W53" i="6" s="1"/>
  <c r="X53" i="6" s="1"/>
  <c r="S53" i="6"/>
  <c r="Q53" i="6"/>
  <c r="R53" i="6" s="1"/>
  <c r="V52" i="6"/>
  <c r="W52" i="6" s="1"/>
  <c r="X52" i="6" s="1"/>
  <c r="S52" i="6"/>
  <c r="T52" i="6" s="1"/>
  <c r="U52" i="6" s="1"/>
  <c r="Q52" i="6"/>
  <c r="R52" i="6" s="1"/>
  <c r="V51" i="6"/>
  <c r="Q51" i="6"/>
  <c r="R51" i="6" s="1"/>
  <c r="V50" i="6"/>
  <c r="Q50" i="6"/>
  <c r="R50" i="6" s="1"/>
  <c r="V49" i="6"/>
  <c r="W49" i="6" s="1"/>
  <c r="S49" i="6"/>
  <c r="T49" i="6" s="1"/>
  <c r="Q49" i="6"/>
  <c r="R49" i="6" s="1"/>
  <c r="V48" i="6"/>
  <c r="W48" i="6" s="1"/>
  <c r="X48" i="6" s="1"/>
  <c r="S48" i="6"/>
  <c r="T48" i="6" s="1"/>
  <c r="Q48" i="6"/>
  <c r="R48" i="6" s="1"/>
  <c r="V47" i="6"/>
  <c r="W47" i="6" s="1"/>
  <c r="X47" i="6" s="1"/>
  <c r="Q47" i="6"/>
  <c r="R47" i="6" s="1"/>
  <c r="V46" i="6"/>
  <c r="S46" i="6"/>
  <c r="T46" i="6" s="1"/>
  <c r="Q46" i="6"/>
  <c r="R46" i="6" s="1"/>
  <c r="V45" i="6"/>
  <c r="W45" i="6" s="1"/>
  <c r="X45" i="6" s="1"/>
  <c r="S45" i="6"/>
  <c r="T45" i="6" s="1"/>
  <c r="U45" i="6" s="1"/>
  <c r="Q45" i="6"/>
  <c r="R45" i="6" s="1"/>
  <c r="V44" i="6"/>
  <c r="S44" i="6"/>
  <c r="T44" i="6" s="1"/>
  <c r="U44" i="6" s="1"/>
  <c r="Q44" i="6"/>
  <c r="R44" i="6" s="1"/>
  <c r="V43" i="6"/>
  <c r="S43" i="6"/>
  <c r="Q43" i="6"/>
  <c r="R43" i="6" s="1"/>
  <c r="V42" i="6"/>
  <c r="W42" i="6" s="1"/>
  <c r="X42" i="6" s="1"/>
  <c r="S42" i="6"/>
  <c r="T42" i="6" s="1"/>
  <c r="Q42" i="6"/>
  <c r="R42" i="6" s="1"/>
  <c r="V41" i="6"/>
  <c r="W41" i="6" s="1"/>
  <c r="X41" i="6" s="1"/>
  <c r="S41" i="6"/>
  <c r="T41" i="6" s="1"/>
  <c r="U41" i="6" s="1"/>
  <c r="Q41" i="6"/>
  <c r="R41" i="6" s="1"/>
  <c r="V40" i="6"/>
  <c r="S40" i="6"/>
  <c r="T40" i="6" s="1"/>
  <c r="U40" i="6" s="1"/>
  <c r="Q40" i="6"/>
  <c r="R40" i="6" s="1"/>
  <c r="V39" i="6"/>
  <c r="S39" i="6"/>
  <c r="Q39" i="6"/>
  <c r="R39" i="6" s="1"/>
  <c r="V38" i="6"/>
  <c r="W38" i="6" s="1"/>
  <c r="X38" i="6" s="1"/>
  <c r="S38" i="6"/>
  <c r="T38" i="6" s="1"/>
  <c r="Q38" i="6"/>
  <c r="R38" i="6" s="1"/>
  <c r="V37" i="6"/>
  <c r="W37" i="6" s="1"/>
  <c r="X37" i="6" s="1"/>
  <c r="S37" i="6"/>
  <c r="T37" i="6" s="1"/>
  <c r="U37" i="6" s="1"/>
  <c r="Q37" i="6"/>
  <c r="R37" i="6" s="1"/>
  <c r="V36" i="6"/>
  <c r="S36" i="6"/>
  <c r="T36" i="6" s="1"/>
  <c r="U36" i="6" s="1"/>
  <c r="Q36" i="6"/>
  <c r="R36" i="6" s="1"/>
  <c r="V35" i="6"/>
  <c r="S35" i="6"/>
  <c r="Q35" i="6"/>
  <c r="R35" i="6" s="1"/>
  <c r="V34" i="6"/>
  <c r="W34" i="6" s="1"/>
  <c r="X34" i="6" s="1"/>
  <c r="S34" i="6"/>
  <c r="T34" i="6" s="1"/>
  <c r="Q34" i="6"/>
  <c r="R34" i="6" s="1"/>
  <c r="V33" i="6"/>
  <c r="W33" i="6" s="1"/>
  <c r="X33" i="6" s="1"/>
  <c r="S33" i="6"/>
  <c r="T33" i="6" s="1"/>
  <c r="U33" i="6" s="1"/>
  <c r="Q33" i="6"/>
  <c r="R33" i="6" s="1"/>
  <c r="V32" i="6"/>
  <c r="S32" i="6"/>
  <c r="T32" i="6" s="1"/>
  <c r="U32" i="6" s="1"/>
  <c r="Q32" i="6"/>
  <c r="R32" i="6" s="1"/>
  <c r="V31" i="6"/>
  <c r="S31" i="6"/>
  <c r="Q31" i="6"/>
  <c r="R31" i="6" s="1"/>
  <c r="V30" i="6"/>
  <c r="W30" i="6" s="1"/>
  <c r="X30" i="6" s="1"/>
  <c r="S30" i="6"/>
  <c r="T30" i="6" s="1"/>
  <c r="Q30" i="6"/>
  <c r="R30" i="6" s="1"/>
  <c r="V29" i="6"/>
  <c r="W29" i="6" s="1"/>
  <c r="X29" i="6" s="1"/>
  <c r="S29" i="6"/>
  <c r="T29" i="6" s="1"/>
  <c r="U29" i="6" s="1"/>
  <c r="Q29" i="6"/>
  <c r="R29" i="6" s="1"/>
  <c r="V28" i="6"/>
  <c r="S28" i="6"/>
  <c r="T28" i="6" s="1"/>
  <c r="U28" i="6" s="1"/>
  <c r="Q28" i="6"/>
  <c r="R28" i="6" s="1"/>
  <c r="V27" i="6"/>
  <c r="S27" i="6"/>
  <c r="Q27" i="6"/>
  <c r="R27" i="6" s="1"/>
  <c r="V26" i="6"/>
  <c r="W26" i="6" s="1"/>
  <c r="X26" i="6" s="1"/>
  <c r="S26" i="6"/>
  <c r="T26" i="6" s="1"/>
  <c r="Q26" i="6"/>
  <c r="R26" i="6" s="1"/>
  <c r="V25" i="6"/>
  <c r="W25" i="6" s="1"/>
  <c r="X25" i="6" s="1"/>
  <c r="S25" i="6"/>
  <c r="T25" i="6" s="1"/>
  <c r="U25" i="6" s="1"/>
  <c r="Q25" i="6"/>
  <c r="R25" i="6" s="1"/>
  <c r="V24" i="6"/>
  <c r="S24" i="6"/>
  <c r="T24" i="6" s="1"/>
  <c r="U24" i="6" s="1"/>
  <c r="Q24" i="6"/>
  <c r="R24" i="6" s="1"/>
  <c r="V23" i="6"/>
  <c r="S23" i="6"/>
  <c r="Q23" i="6"/>
  <c r="R23" i="6" s="1"/>
  <c r="V22" i="6"/>
  <c r="W22" i="6" s="1"/>
  <c r="X22" i="6" s="1"/>
  <c r="S22" i="6"/>
  <c r="T22" i="6" s="1"/>
  <c r="Q22" i="6"/>
  <c r="R22" i="6" s="1"/>
  <c r="V21" i="6"/>
  <c r="W21" i="6" s="1"/>
  <c r="X21" i="6" s="1"/>
  <c r="S21" i="6"/>
  <c r="T21" i="6" s="1"/>
  <c r="U21" i="6" s="1"/>
  <c r="Q21" i="6"/>
  <c r="R21" i="6" s="1"/>
  <c r="V20" i="6"/>
  <c r="S20" i="6"/>
  <c r="T20" i="6" s="1"/>
  <c r="U20" i="6" s="1"/>
  <c r="Q20" i="6"/>
  <c r="R20" i="6" s="1"/>
  <c r="V19" i="6"/>
  <c r="S19" i="6"/>
  <c r="Q19" i="6"/>
  <c r="R19" i="6" s="1"/>
  <c r="V18" i="6"/>
  <c r="W18" i="6" s="1"/>
  <c r="X18" i="6" s="1"/>
  <c r="S18" i="6"/>
  <c r="T18" i="6" s="1"/>
  <c r="Q18" i="6"/>
  <c r="R18" i="6" s="1"/>
  <c r="V17" i="6"/>
  <c r="W17" i="6" s="1"/>
  <c r="X17" i="6" s="1"/>
  <c r="S17" i="6"/>
  <c r="T17" i="6" s="1"/>
  <c r="U17" i="6" s="1"/>
  <c r="Q17" i="6"/>
  <c r="R17" i="6" s="1"/>
  <c r="V16" i="6"/>
  <c r="S16" i="6"/>
  <c r="T16" i="6" s="1"/>
  <c r="U16" i="6" s="1"/>
  <c r="Q16" i="6"/>
  <c r="R16" i="6" s="1"/>
  <c r="V15" i="6"/>
  <c r="S15" i="6"/>
  <c r="Q15" i="6"/>
  <c r="R15" i="6" s="1"/>
  <c r="V14" i="6"/>
  <c r="W14" i="6" s="1"/>
  <c r="X14" i="6" s="1"/>
  <c r="S14" i="6"/>
  <c r="T14" i="6" s="1"/>
  <c r="Q14" i="6"/>
  <c r="R14" i="6" s="1"/>
  <c r="V13" i="6"/>
  <c r="W13" i="6" s="1"/>
  <c r="X13" i="6" s="1"/>
  <c r="S13" i="6"/>
  <c r="T13" i="6" s="1"/>
  <c r="U13" i="6" s="1"/>
  <c r="Q13" i="6"/>
  <c r="R13" i="6" s="1"/>
  <c r="U61" i="6" l="1"/>
  <c r="U62" i="6"/>
  <c r="U63" i="6"/>
  <c r="U64" i="6"/>
  <c r="X79" i="6"/>
  <c r="U75" i="6"/>
  <c r="W15" i="6"/>
  <c r="X15" i="6" s="1"/>
  <c r="W23" i="6"/>
  <c r="X23" i="6" s="1"/>
  <c r="W31" i="6"/>
  <c r="X31" i="6" s="1"/>
  <c r="U14" i="6"/>
  <c r="W19" i="6"/>
  <c r="X19" i="6" s="1"/>
  <c r="U22" i="6"/>
  <c r="W27" i="6"/>
  <c r="X27" i="6" s="1"/>
  <c r="U30" i="6"/>
  <c r="W35" i="6"/>
  <c r="X35" i="6" s="1"/>
  <c r="U38" i="6"/>
  <c r="W43" i="6"/>
  <c r="X43" i="6" s="1"/>
  <c r="U46" i="6"/>
  <c r="U18" i="6"/>
  <c r="U26" i="6"/>
  <c r="U34" i="6"/>
  <c r="W39" i="6"/>
  <c r="X39" i="6" s="1"/>
  <c r="U42" i="6"/>
  <c r="U48" i="6"/>
  <c r="X49" i="6"/>
  <c r="T56" i="6"/>
  <c r="U56" i="6" s="1"/>
  <c r="W57" i="6"/>
  <c r="X57" i="6" s="1"/>
  <c r="T60" i="6"/>
  <c r="U60" i="6" s="1"/>
  <c r="W65" i="6"/>
  <c r="X65" i="6" s="1"/>
  <c r="T68" i="6"/>
  <c r="U68" i="6" s="1"/>
  <c r="T69" i="6"/>
  <c r="U69" i="6" s="1"/>
  <c r="U71" i="6"/>
  <c r="T72" i="6"/>
  <c r="U72" i="6" s="1"/>
  <c r="X77" i="6"/>
  <c r="T15" i="6"/>
  <c r="U15" i="6" s="1"/>
  <c r="W16" i="6"/>
  <c r="X16" i="6" s="1"/>
  <c r="T19" i="6"/>
  <c r="U19" i="6" s="1"/>
  <c r="W20" i="6"/>
  <c r="X20" i="6" s="1"/>
  <c r="T23" i="6"/>
  <c r="U23" i="6" s="1"/>
  <c r="W24" i="6"/>
  <c r="X24" i="6" s="1"/>
  <c r="T27" i="6"/>
  <c r="U27" i="6" s="1"/>
  <c r="W28" i="6"/>
  <c r="X28" i="6" s="1"/>
  <c r="T31" i="6"/>
  <c r="U31" i="6" s="1"/>
  <c r="W32" i="6"/>
  <c r="X32" i="6" s="1"/>
  <c r="T35" i="6"/>
  <c r="U35" i="6" s="1"/>
  <c r="W36" i="6"/>
  <c r="X36" i="6" s="1"/>
  <c r="T39" i="6"/>
  <c r="U39" i="6" s="1"/>
  <c r="W40" i="6"/>
  <c r="X40" i="6" s="1"/>
  <c r="T43" i="6"/>
  <c r="U43" i="6" s="1"/>
  <c r="W44" i="6"/>
  <c r="X44" i="6" s="1"/>
  <c r="U49" i="6"/>
  <c r="W46" i="6"/>
  <c r="X46" i="6" s="1"/>
  <c r="W50" i="6"/>
  <c r="X50" i="6" s="1"/>
  <c r="T53" i="6"/>
  <c r="U53" i="6" s="1"/>
  <c r="W54" i="6"/>
  <c r="X54" i="6" s="1"/>
  <c r="T57" i="6"/>
  <c r="U57" i="6" s="1"/>
  <c r="W58" i="6"/>
  <c r="X58" i="6" s="1"/>
  <c r="T65" i="6"/>
  <c r="U65" i="6" s="1"/>
  <c r="W66" i="6"/>
  <c r="X66" i="6" s="1"/>
  <c r="W74" i="6"/>
  <c r="X74" i="6" s="1"/>
  <c r="X75" i="6"/>
  <c r="T76" i="6"/>
  <c r="U76" i="6" s="1"/>
  <c r="T50" i="6"/>
  <c r="U50" i="6" s="1"/>
  <c r="W51" i="6"/>
  <c r="X51" i="6" s="1"/>
  <c r="W71" i="6"/>
  <c r="X71" i="6" s="1"/>
  <c r="X72" i="6"/>
  <c r="U74" i="6"/>
  <c r="T77" i="6"/>
  <c r="U77" i="6" s="1"/>
  <c r="U78" i="6"/>
  <c r="U70" i="6"/>
  <c r="X78" i="6"/>
  <c r="U80" i="6" l="1"/>
  <c r="W150" i="5" l="1"/>
  <c r="X150" i="5" s="1"/>
  <c r="V150" i="5"/>
  <c r="S150" i="5"/>
  <c r="T150" i="5" s="1"/>
  <c r="R150" i="5"/>
  <c r="Q150" i="5"/>
  <c r="W149" i="5"/>
  <c r="X149" i="5" s="1"/>
  <c r="V149" i="5"/>
  <c r="S149" i="5"/>
  <c r="T149" i="5" s="1"/>
  <c r="R149" i="5"/>
  <c r="Q149" i="5"/>
  <c r="W148" i="5"/>
  <c r="X148" i="5" s="1"/>
  <c r="V148" i="5"/>
  <c r="S148" i="5"/>
  <c r="T148" i="5" s="1"/>
  <c r="R148" i="5"/>
  <c r="Q148" i="5"/>
  <c r="W147" i="5"/>
  <c r="X147" i="5" s="1"/>
  <c r="V147" i="5"/>
  <c r="S147" i="5"/>
  <c r="T147" i="5" s="1"/>
  <c r="R147" i="5"/>
  <c r="Q147" i="5"/>
  <c r="W146" i="5"/>
  <c r="X146" i="5" s="1"/>
  <c r="V146" i="5"/>
  <c r="S146" i="5"/>
  <c r="T146" i="5" s="1"/>
  <c r="R146" i="5"/>
  <c r="Q146" i="5"/>
  <c r="W145" i="5"/>
  <c r="X145" i="5" s="1"/>
  <c r="V145" i="5"/>
  <c r="S145" i="5"/>
  <c r="T145" i="5" s="1"/>
  <c r="R145" i="5"/>
  <c r="Q145" i="5"/>
  <c r="W144" i="5"/>
  <c r="X144" i="5" s="1"/>
  <c r="V144" i="5"/>
  <c r="S144" i="5"/>
  <c r="T144" i="5" s="1"/>
  <c r="R144" i="5"/>
  <c r="Q144" i="5"/>
  <c r="W143" i="5"/>
  <c r="X143" i="5" s="1"/>
  <c r="V143" i="5"/>
  <c r="S143" i="5"/>
  <c r="T143" i="5" s="1"/>
  <c r="R143" i="5"/>
  <c r="Q143" i="5"/>
  <c r="W142" i="5"/>
  <c r="X142" i="5" s="1"/>
  <c r="V142" i="5"/>
  <c r="S142" i="5"/>
  <c r="T142" i="5" s="1"/>
  <c r="R142" i="5"/>
  <c r="Q142" i="5"/>
  <c r="W141" i="5"/>
  <c r="X141" i="5" s="1"/>
  <c r="V141" i="5"/>
  <c r="S141" i="5"/>
  <c r="T141" i="5" s="1"/>
  <c r="R141" i="5"/>
  <c r="Q141" i="5"/>
  <c r="W140" i="5"/>
  <c r="X140" i="5" s="1"/>
  <c r="V140" i="5"/>
  <c r="S140" i="5"/>
  <c r="T140" i="5" s="1"/>
  <c r="R140" i="5"/>
  <c r="Q140" i="5"/>
  <c r="W139" i="5"/>
  <c r="X139" i="5" s="1"/>
  <c r="V139" i="5"/>
  <c r="S139" i="5"/>
  <c r="T139" i="5" s="1"/>
  <c r="R139" i="5"/>
  <c r="Q139" i="5"/>
  <c r="W138" i="5"/>
  <c r="X138" i="5" s="1"/>
  <c r="V138" i="5"/>
  <c r="S138" i="5"/>
  <c r="T138" i="5" s="1"/>
  <c r="R138" i="5"/>
  <c r="Q138" i="5"/>
  <c r="W137" i="5"/>
  <c r="X137" i="5" s="1"/>
  <c r="V137" i="5"/>
  <c r="S137" i="5"/>
  <c r="T137" i="5" s="1"/>
  <c r="R137" i="5"/>
  <c r="Q137" i="5"/>
  <c r="W136" i="5"/>
  <c r="X136" i="5" s="1"/>
  <c r="V136" i="5"/>
  <c r="S136" i="5"/>
  <c r="T136" i="5" s="1"/>
  <c r="Q136" i="5"/>
  <c r="R136" i="5" s="1"/>
  <c r="W135" i="5"/>
  <c r="X135" i="5" s="1"/>
  <c r="V135" i="5"/>
  <c r="S135" i="5"/>
  <c r="T135" i="5" s="1"/>
  <c r="R135" i="5"/>
  <c r="Q135" i="5"/>
  <c r="W134" i="5"/>
  <c r="X134" i="5" s="1"/>
  <c r="V134" i="5"/>
  <c r="S134" i="5"/>
  <c r="T134" i="5" s="1"/>
  <c r="R134" i="5"/>
  <c r="Q134" i="5"/>
  <c r="W133" i="5"/>
  <c r="X133" i="5" s="1"/>
  <c r="V133" i="5"/>
  <c r="S133" i="5"/>
  <c r="T133" i="5" s="1"/>
  <c r="R133" i="5"/>
  <c r="Q133" i="5"/>
  <c r="W132" i="5"/>
  <c r="X132" i="5" s="1"/>
  <c r="V132" i="5"/>
  <c r="S132" i="5"/>
  <c r="T132" i="5" s="1"/>
  <c r="R132" i="5"/>
  <c r="Q132" i="5"/>
  <c r="W131" i="5"/>
  <c r="X131" i="5" s="1"/>
  <c r="V131" i="5"/>
  <c r="S131" i="5"/>
  <c r="T131" i="5" s="1"/>
  <c r="R131" i="5"/>
  <c r="Q131" i="5"/>
  <c r="W130" i="5"/>
  <c r="X130" i="5" s="1"/>
  <c r="V130" i="5"/>
  <c r="S130" i="5"/>
  <c r="T130" i="5" s="1"/>
  <c r="R130" i="5"/>
  <c r="Q130" i="5"/>
  <c r="W129" i="5"/>
  <c r="X129" i="5" s="1"/>
  <c r="V129" i="5"/>
  <c r="S129" i="5"/>
  <c r="T129" i="5" s="1"/>
  <c r="R129" i="5"/>
  <c r="Q129" i="5"/>
  <c r="W128" i="5"/>
  <c r="X128" i="5" s="1"/>
  <c r="V128" i="5"/>
  <c r="S128" i="5"/>
  <c r="T128" i="5" s="1"/>
  <c r="R128" i="5"/>
  <c r="Q128" i="5"/>
  <c r="W127" i="5"/>
  <c r="X127" i="5" s="1"/>
  <c r="V127" i="5"/>
  <c r="S127" i="5"/>
  <c r="T127" i="5" s="1"/>
  <c r="R127" i="5"/>
  <c r="Q127" i="5"/>
  <c r="W126" i="5"/>
  <c r="X126" i="5" s="1"/>
  <c r="V126" i="5"/>
  <c r="S126" i="5"/>
  <c r="T126" i="5" s="1"/>
  <c r="R126" i="5"/>
  <c r="Q126" i="5"/>
  <c r="W125" i="5"/>
  <c r="X125" i="5" s="1"/>
  <c r="V125" i="5"/>
  <c r="S125" i="5"/>
  <c r="T125" i="5" s="1"/>
  <c r="R125" i="5"/>
  <c r="Q125" i="5"/>
  <c r="W124" i="5"/>
  <c r="X124" i="5" s="1"/>
  <c r="V124" i="5"/>
  <c r="S124" i="5"/>
  <c r="T124" i="5" s="1"/>
  <c r="R124" i="5"/>
  <c r="Q124" i="5"/>
  <c r="W123" i="5"/>
  <c r="X123" i="5" s="1"/>
  <c r="V123" i="5"/>
  <c r="S123" i="5"/>
  <c r="T123" i="5" s="1"/>
  <c r="R123" i="5"/>
  <c r="Q123" i="5"/>
  <c r="W122" i="5"/>
  <c r="X122" i="5" s="1"/>
  <c r="V122" i="5"/>
  <c r="T122" i="5"/>
  <c r="S122" i="5"/>
  <c r="U122" i="5" s="1"/>
  <c r="R122" i="5"/>
  <c r="Q122" i="5"/>
  <c r="X121" i="5"/>
  <c r="W121" i="5"/>
  <c r="V121" i="5"/>
  <c r="T121" i="5"/>
  <c r="S121" i="5"/>
  <c r="U121" i="5" s="1"/>
  <c r="R121" i="5"/>
  <c r="Q121" i="5"/>
  <c r="X120" i="5"/>
  <c r="W120" i="5"/>
  <c r="V120" i="5"/>
  <c r="T120" i="5"/>
  <c r="S120" i="5"/>
  <c r="U120" i="5" s="1"/>
  <c r="R120" i="5"/>
  <c r="Q120" i="5"/>
  <c r="X119" i="5"/>
  <c r="W119" i="5"/>
  <c r="V119" i="5"/>
  <c r="T119" i="5"/>
  <c r="S119" i="5"/>
  <c r="U119" i="5" s="1"/>
  <c r="R119" i="5"/>
  <c r="Q119" i="5"/>
  <c r="X118" i="5"/>
  <c r="W118" i="5"/>
  <c r="V118" i="5"/>
  <c r="T118" i="5"/>
  <c r="S118" i="5"/>
  <c r="U118" i="5" s="1"/>
  <c r="R118" i="5"/>
  <c r="Q118" i="5"/>
  <c r="X117" i="5"/>
  <c r="W117" i="5"/>
  <c r="V117" i="5"/>
  <c r="T117" i="5"/>
  <c r="S117" i="5"/>
  <c r="U117" i="5" s="1"/>
  <c r="R117" i="5"/>
  <c r="Q117" i="5"/>
  <c r="X116" i="5"/>
  <c r="W116" i="5"/>
  <c r="V116" i="5"/>
  <c r="T116" i="5"/>
  <c r="S116" i="5"/>
  <c r="U116" i="5" s="1"/>
  <c r="R116" i="5"/>
  <c r="Q116" i="5"/>
  <c r="X115" i="5"/>
  <c r="W115" i="5"/>
  <c r="V115" i="5"/>
  <c r="T115" i="5"/>
  <c r="S115" i="5"/>
  <c r="U115" i="5" s="1"/>
  <c r="R115" i="5"/>
  <c r="Q115" i="5"/>
  <c r="X114" i="5"/>
  <c r="W114" i="5"/>
  <c r="V114" i="5"/>
  <c r="T114" i="5"/>
  <c r="S114" i="5"/>
  <c r="U114" i="5" s="1"/>
  <c r="R114" i="5"/>
  <c r="Q114" i="5"/>
  <c r="X113" i="5"/>
  <c r="W113" i="5"/>
  <c r="V113" i="5"/>
  <c r="T113" i="5"/>
  <c r="S113" i="5"/>
  <c r="U113" i="5" s="1"/>
  <c r="R113" i="5"/>
  <c r="Q113" i="5"/>
  <c r="X112" i="5"/>
  <c r="W112" i="5"/>
  <c r="V112" i="5"/>
  <c r="T112" i="5"/>
  <c r="S112" i="5"/>
  <c r="U112" i="5" s="1"/>
  <c r="R112" i="5"/>
  <c r="Q112" i="5"/>
  <c r="X111" i="5"/>
  <c r="W111" i="5"/>
  <c r="V111" i="5"/>
  <c r="T111" i="5"/>
  <c r="S111" i="5"/>
  <c r="U111" i="5" s="1"/>
  <c r="R111" i="5"/>
  <c r="Q111" i="5"/>
  <c r="X110" i="5"/>
  <c r="W110" i="5"/>
  <c r="V110" i="5"/>
  <c r="T110" i="5"/>
  <c r="S110" i="5"/>
  <c r="U110" i="5" s="1"/>
  <c r="R110" i="5"/>
  <c r="Q110" i="5"/>
  <c r="X109" i="5"/>
  <c r="W109" i="5"/>
  <c r="V109" i="5"/>
  <c r="T109" i="5"/>
  <c r="S109" i="5"/>
  <c r="U109" i="5" s="1"/>
  <c r="R109" i="5"/>
  <c r="Q109" i="5"/>
  <c r="X108" i="5"/>
  <c r="W108" i="5"/>
  <c r="V108" i="5"/>
  <c r="T108" i="5"/>
  <c r="S108" i="5"/>
  <c r="U108" i="5" s="1"/>
  <c r="R108" i="5"/>
  <c r="Q108" i="5"/>
  <c r="X107" i="5"/>
  <c r="W107" i="5"/>
  <c r="V107" i="5"/>
  <c r="T107" i="5"/>
  <c r="S107" i="5"/>
  <c r="U107" i="5" s="1"/>
  <c r="R107" i="5"/>
  <c r="Q107" i="5"/>
  <c r="X106" i="5"/>
  <c r="W106" i="5"/>
  <c r="V106" i="5"/>
  <c r="T106" i="5"/>
  <c r="S106" i="5"/>
  <c r="U106" i="5" s="1"/>
  <c r="R106" i="5"/>
  <c r="Q106" i="5"/>
  <c r="X105" i="5"/>
  <c r="W105" i="5"/>
  <c r="V105" i="5"/>
  <c r="T105" i="5"/>
  <c r="S105" i="5"/>
  <c r="U105" i="5" s="1"/>
  <c r="R105" i="5"/>
  <c r="Q105" i="5"/>
  <c r="X104" i="5"/>
  <c r="W104" i="5"/>
  <c r="V104" i="5"/>
  <c r="T104" i="5"/>
  <c r="S104" i="5"/>
  <c r="U104" i="5" s="1"/>
  <c r="Q104" i="5"/>
  <c r="R104" i="5" s="1"/>
  <c r="X103" i="5"/>
  <c r="W103" i="5"/>
  <c r="V103" i="5"/>
  <c r="T103" i="5"/>
  <c r="S103" i="5"/>
  <c r="U103" i="5" s="1"/>
  <c r="Q103" i="5"/>
  <c r="R103" i="5" s="1"/>
  <c r="X102" i="5"/>
  <c r="W102" i="5"/>
  <c r="V102" i="5"/>
  <c r="T102" i="5"/>
  <c r="S102" i="5"/>
  <c r="U102" i="5" s="1"/>
  <c r="Q102" i="5"/>
  <c r="R102" i="5" s="1"/>
  <c r="X101" i="5"/>
  <c r="W101" i="5"/>
  <c r="V101" i="5"/>
  <c r="T101" i="5"/>
  <c r="S101" i="5"/>
  <c r="U101" i="5" s="1"/>
  <c r="Q101" i="5"/>
  <c r="R101" i="5" s="1"/>
  <c r="X100" i="5"/>
  <c r="W100" i="5"/>
  <c r="V100" i="5"/>
  <c r="T100" i="5"/>
  <c r="S100" i="5"/>
  <c r="U100" i="5" s="1"/>
  <c r="Q100" i="5"/>
  <c r="R100" i="5" s="1"/>
  <c r="X99" i="5"/>
  <c r="W99" i="5"/>
  <c r="V99" i="5"/>
  <c r="T99" i="5"/>
  <c r="S99" i="5"/>
  <c r="U99" i="5" s="1"/>
  <c r="Q99" i="5"/>
  <c r="R99" i="5" s="1"/>
  <c r="X98" i="5"/>
  <c r="W98" i="5"/>
  <c r="V98" i="5"/>
  <c r="T98" i="5"/>
  <c r="S98" i="5"/>
  <c r="U98" i="5" s="1"/>
  <c r="Q98" i="5"/>
  <c r="R98" i="5" s="1"/>
  <c r="X97" i="5"/>
  <c r="W97" i="5"/>
  <c r="V97" i="5"/>
  <c r="T97" i="5"/>
  <c r="S97" i="5"/>
  <c r="U97" i="5" s="1"/>
  <c r="Q97" i="5"/>
  <c r="R97" i="5" s="1"/>
  <c r="X96" i="5"/>
  <c r="W96" i="5"/>
  <c r="V96" i="5"/>
  <c r="T96" i="5"/>
  <c r="S96" i="5"/>
  <c r="U96" i="5" s="1"/>
  <c r="Q96" i="5"/>
  <c r="R96" i="5" s="1"/>
  <c r="X95" i="5"/>
  <c r="W95" i="5"/>
  <c r="V95" i="5"/>
  <c r="T95" i="5"/>
  <c r="S95" i="5"/>
  <c r="U95" i="5" s="1"/>
  <c r="Q95" i="5"/>
  <c r="R95" i="5" s="1"/>
  <c r="X94" i="5"/>
  <c r="W94" i="5"/>
  <c r="V94" i="5"/>
  <c r="T94" i="5"/>
  <c r="S94" i="5"/>
  <c r="U94" i="5" s="1"/>
  <c r="Q94" i="5"/>
  <c r="R94" i="5" s="1"/>
  <c r="X93" i="5"/>
  <c r="W93" i="5"/>
  <c r="V93" i="5"/>
  <c r="T93" i="5"/>
  <c r="S93" i="5"/>
  <c r="U93" i="5" s="1"/>
  <c r="Q93" i="5"/>
  <c r="R93" i="5" s="1"/>
  <c r="X92" i="5"/>
  <c r="W92" i="5"/>
  <c r="V92" i="5"/>
  <c r="T92" i="5"/>
  <c r="S92" i="5"/>
  <c r="U92" i="5" s="1"/>
  <c r="Q92" i="5"/>
  <c r="R92" i="5" s="1"/>
  <c r="X91" i="5"/>
  <c r="W91" i="5"/>
  <c r="V91" i="5"/>
  <c r="T91" i="5"/>
  <c r="S91" i="5"/>
  <c r="U91" i="5" s="1"/>
  <c r="Q91" i="5"/>
  <c r="R91" i="5" s="1"/>
  <c r="X90" i="5"/>
  <c r="W90" i="5"/>
  <c r="V90" i="5"/>
  <c r="T90" i="5"/>
  <c r="S90" i="5"/>
  <c r="U90" i="5" s="1"/>
  <c r="Q90" i="5"/>
  <c r="R90" i="5" s="1"/>
  <c r="X89" i="5"/>
  <c r="W89" i="5"/>
  <c r="V89" i="5"/>
  <c r="T89" i="5"/>
  <c r="S89" i="5"/>
  <c r="U89" i="5" s="1"/>
  <c r="Q89" i="5"/>
  <c r="R89" i="5" s="1"/>
  <c r="X88" i="5"/>
  <c r="W88" i="5"/>
  <c r="V88" i="5"/>
  <c r="T88" i="5"/>
  <c r="S88" i="5"/>
  <c r="U88" i="5" s="1"/>
  <c r="Q88" i="5"/>
  <c r="R88" i="5" s="1"/>
  <c r="X87" i="5"/>
  <c r="W87" i="5"/>
  <c r="V87" i="5"/>
  <c r="T87" i="5"/>
  <c r="S87" i="5"/>
  <c r="U87" i="5" s="1"/>
  <c r="Q87" i="5"/>
  <c r="R87" i="5" s="1"/>
  <c r="X86" i="5"/>
  <c r="W86" i="5"/>
  <c r="V86" i="5"/>
  <c r="T86" i="5"/>
  <c r="S86" i="5"/>
  <c r="U86" i="5" s="1"/>
  <c r="Q86" i="5"/>
  <c r="R86" i="5" s="1"/>
  <c r="X85" i="5"/>
  <c r="W85" i="5"/>
  <c r="V85" i="5"/>
  <c r="T85" i="5"/>
  <c r="S85" i="5"/>
  <c r="U85" i="5" s="1"/>
  <c r="Q85" i="5"/>
  <c r="R85" i="5" s="1"/>
  <c r="X84" i="5"/>
  <c r="W84" i="5"/>
  <c r="V84" i="5"/>
  <c r="T84" i="5"/>
  <c r="S84" i="5"/>
  <c r="U84" i="5" s="1"/>
  <c r="Q84" i="5"/>
  <c r="R84" i="5" s="1"/>
  <c r="X83" i="5"/>
  <c r="W83" i="5"/>
  <c r="V83" i="5"/>
  <c r="T83" i="5"/>
  <c r="S83" i="5"/>
  <c r="Q83" i="5"/>
  <c r="R83" i="5" s="1"/>
  <c r="X82" i="5"/>
  <c r="W82" i="5"/>
  <c r="V82" i="5"/>
  <c r="T82" i="5"/>
  <c r="S82" i="5"/>
  <c r="U82" i="5" s="1"/>
  <c r="Q82" i="5"/>
  <c r="R82" i="5" s="1"/>
  <c r="X81" i="5"/>
  <c r="W81" i="5"/>
  <c r="V81" i="5"/>
  <c r="T81" i="5"/>
  <c r="S81" i="5"/>
  <c r="Q81" i="5"/>
  <c r="R81" i="5" s="1"/>
  <c r="X80" i="5"/>
  <c r="W80" i="5"/>
  <c r="V80" i="5"/>
  <c r="S80" i="5"/>
  <c r="T80" i="5" s="1"/>
  <c r="Q80" i="5"/>
  <c r="R80" i="5" s="1"/>
  <c r="W79" i="5"/>
  <c r="X79" i="5" s="1"/>
  <c r="V79" i="5"/>
  <c r="T79" i="5"/>
  <c r="S79" i="5"/>
  <c r="Q79" i="5"/>
  <c r="R79" i="5" s="1"/>
  <c r="X78" i="5"/>
  <c r="W78" i="5"/>
  <c r="V78" i="5"/>
  <c r="S78" i="5"/>
  <c r="T78" i="5" s="1"/>
  <c r="Q78" i="5"/>
  <c r="R78" i="5" s="1"/>
  <c r="W77" i="5"/>
  <c r="X77" i="5" s="1"/>
  <c r="V77" i="5"/>
  <c r="T77" i="5"/>
  <c r="S77" i="5"/>
  <c r="Q77" i="5"/>
  <c r="R77" i="5" s="1"/>
  <c r="W76" i="5"/>
  <c r="X76" i="5" s="1"/>
  <c r="V76" i="5"/>
  <c r="S76" i="5"/>
  <c r="T76" i="5" s="1"/>
  <c r="Q76" i="5"/>
  <c r="R76" i="5" s="1"/>
  <c r="W75" i="5"/>
  <c r="X75" i="5" s="1"/>
  <c r="V75" i="5"/>
  <c r="T75" i="5"/>
  <c r="S75" i="5"/>
  <c r="Q75" i="5"/>
  <c r="R75" i="5" s="1"/>
  <c r="W74" i="5"/>
  <c r="X74" i="5" s="1"/>
  <c r="V74" i="5"/>
  <c r="S74" i="5"/>
  <c r="T74" i="5" s="1"/>
  <c r="Q74" i="5"/>
  <c r="R74" i="5" s="1"/>
  <c r="W73" i="5"/>
  <c r="X73" i="5" s="1"/>
  <c r="V73" i="5"/>
  <c r="T73" i="5"/>
  <c r="S73" i="5"/>
  <c r="Q73" i="5"/>
  <c r="R73" i="5" s="1"/>
  <c r="W72" i="5"/>
  <c r="X72" i="5" s="1"/>
  <c r="V72" i="5"/>
  <c r="S72" i="5"/>
  <c r="T72" i="5" s="1"/>
  <c r="Q72" i="5"/>
  <c r="R72" i="5" s="1"/>
  <c r="W71" i="5"/>
  <c r="X71" i="5" s="1"/>
  <c r="V71" i="5"/>
  <c r="T71" i="5"/>
  <c r="S71" i="5"/>
  <c r="Q71" i="5"/>
  <c r="R71" i="5" s="1"/>
  <c r="W70" i="5"/>
  <c r="X70" i="5" s="1"/>
  <c r="V70" i="5"/>
  <c r="S70" i="5"/>
  <c r="T70" i="5" s="1"/>
  <c r="Q70" i="5"/>
  <c r="R70" i="5" s="1"/>
  <c r="W69" i="5"/>
  <c r="X69" i="5" s="1"/>
  <c r="V69" i="5"/>
  <c r="T69" i="5"/>
  <c r="S69" i="5"/>
  <c r="Q69" i="5"/>
  <c r="R69" i="5" s="1"/>
  <c r="W68" i="5"/>
  <c r="X68" i="5" s="1"/>
  <c r="V68" i="5"/>
  <c r="S68" i="5"/>
  <c r="T68" i="5" s="1"/>
  <c r="Q68" i="5"/>
  <c r="R68" i="5" s="1"/>
  <c r="W67" i="5"/>
  <c r="X67" i="5" s="1"/>
  <c r="V67" i="5"/>
  <c r="T67" i="5"/>
  <c r="S67" i="5"/>
  <c r="Q67" i="5"/>
  <c r="R67" i="5" s="1"/>
  <c r="W66" i="5"/>
  <c r="X66" i="5" s="1"/>
  <c r="V66" i="5"/>
  <c r="S66" i="5"/>
  <c r="T66" i="5" s="1"/>
  <c r="Q66" i="5"/>
  <c r="R66" i="5" s="1"/>
  <c r="W65" i="5"/>
  <c r="X65" i="5" s="1"/>
  <c r="V65" i="5"/>
  <c r="S65" i="5"/>
  <c r="T65" i="5" s="1"/>
  <c r="U65" i="5" s="1"/>
  <c r="Q65" i="5"/>
  <c r="R65" i="5" s="1"/>
  <c r="V64" i="5"/>
  <c r="S64" i="5"/>
  <c r="T64" i="5" s="1"/>
  <c r="U64" i="5" s="1"/>
  <c r="Q64" i="5"/>
  <c r="R64" i="5" s="1"/>
  <c r="V63" i="5"/>
  <c r="S63" i="5"/>
  <c r="T63" i="5" s="1"/>
  <c r="U63" i="5" s="1"/>
  <c r="Q63" i="5"/>
  <c r="R63" i="5" s="1"/>
  <c r="V62" i="5"/>
  <c r="S62" i="5"/>
  <c r="T62" i="5" s="1"/>
  <c r="U62" i="5" s="1"/>
  <c r="Q62" i="5"/>
  <c r="R62" i="5" s="1"/>
  <c r="V61" i="5"/>
  <c r="S61" i="5"/>
  <c r="T61" i="5" s="1"/>
  <c r="U61" i="5" s="1"/>
  <c r="Q61" i="5"/>
  <c r="R61" i="5" s="1"/>
  <c r="V60" i="5"/>
  <c r="S60" i="5"/>
  <c r="T60" i="5" s="1"/>
  <c r="U60" i="5" s="1"/>
  <c r="Q60" i="5"/>
  <c r="R60" i="5" s="1"/>
  <c r="V59" i="5"/>
  <c r="S59" i="5"/>
  <c r="T59" i="5" s="1"/>
  <c r="U59" i="5" s="1"/>
  <c r="Q59" i="5"/>
  <c r="R59" i="5" s="1"/>
  <c r="V58" i="5"/>
  <c r="S58" i="5"/>
  <c r="T58" i="5" s="1"/>
  <c r="U58" i="5" s="1"/>
  <c r="Q58" i="5"/>
  <c r="R58" i="5" s="1"/>
  <c r="V57" i="5"/>
  <c r="S57" i="5"/>
  <c r="T57" i="5" s="1"/>
  <c r="U57" i="5" s="1"/>
  <c r="Q57" i="5"/>
  <c r="R57" i="5" s="1"/>
  <c r="V56" i="5"/>
  <c r="S56" i="5"/>
  <c r="T56" i="5" s="1"/>
  <c r="U56" i="5" s="1"/>
  <c r="Q56" i="5"/>
  <c r="R56" i="5" s="1"/>
  <c r="V55" i="5"/>
  <c r="S55" i="5"/>
  <c r="T55" i="5" s="1"/>
  <c r="U55" i="5" s="1"/>
  <c r="Q55" i="5"/>
  <c r="R55" i="5" s="1"/>
  <c r="V54" i="5"/>
  <c r="S54" i="5"/>
  <c r="T54" i="5" s="1"/>
  <c r="U54" i="5" s="1"/>
  <c r="Q54" i="5"/>
  <c r="R54" i="5" s="1"/>
  <c r="V53" i="5"/>
  <c r="S53" i="5"/>
  <c r="T53" i="5" s="1"/>
  <c r="U53" i="5" s="1"/>
  <c r="Q53" i="5"/>
  <c r="R53" i="5" s="1"/>
  <c r="V52" i="5"/>
  <c r="S52" i="5"/>
  <c r="T52" i="5" s="1"/>
  <c r="U52" i="5" s="1"/>
  <c r="Q52" i="5"/>
  <c r="R52" i="5" s="1"/>
  <c r="V51" i="5"/>
  <c r="S51" i="5"/>
  <c r="T51" i="5" s="1"/>
  <c r="U51" i="5" s="1"/>
  <c r="Q51" i="5"/>
  <c r="R51" i="5" s="1"/>
  <c r="V50" i="5"/>
  <c r="S50" i="5"/>
  <c r="T50" i="5" s="1"/>
  <c r="U50" i="5" s="1"/>
  <c r="Q50" i="5"/>
  <c r="R50" i="5" s="1"/>
  <c r="V49" i="5"/>
  <c r="S49" i="5"/>
  <c r="T49" i="5" s="1"/>
  <c r="U49" i="5" s="1"/>
  <c r="Q49" i="5"/>
  <c r="R49" i="5" s="1"/>
  <c r="V48" i="5"/>
  <c r="S48" i="5"/>
  <c r="T48" i="5" s="1"/>
  <c r="U48" i="5" s="1"/>
  <c r="Q48" i="5"/>
  <c r="R48" i="5" s="1"/>
  <c r="V47" i="5"/>
  <c r="S47" i="5"/>
  <c r="T47" i="5" s="1"/>
  <c r="U47" i="5" s="1"/>
  <c r="Q47" i="5"/>
  <c r="R47" i="5" s="1"/>
  <c r="V46" i="5"/>
  <c r="S46" i="5"/>
  <c r="T46" i="5" s="1"/>
  <c r="U46" i="5" s="1"/>
  <c r="Q46" i="5"/>
  <c r="R46" i="5" s="1"/>
  <c r="V45" i="5"/>
  <c r="S45" i="5"/>
  <c r="T45" i="5" s="1"/>
  <c r="U45" i="5" s="1"/>
  <c r="Q45" i="5"/>
  <c r="R45" i="5" s="1"/>
  <c r="V44" i="5"/>
  <c r="S44" i="5"/>
  <c r="T44" i="5" s="1"/>
  <c r="U44" i="5" s="1"/>
  <c r="Q44" i="5"/>
  <c r="R44" i="5" s="1"/>
  <c r="V43" i="5"/>
  <c r="S43" i="5"/>
  <c r="T43" i="5" s="1"/>
  <c r="U43" i="5" s="1"/>
  <c r="Q43" i="5"/>
  <c r="R43" i="5" s="1"/>
  <c r="V42" i="5"/>
  <c r="T42" i="5"/>
  <c r="S42" i="5"/>
  <c r="U42" i="5" s="1"/>
  <c r="R42" i="5"/>
  <c r="Q42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X50" i="5" l="1"/>
  <c r="X58" i="5"/>
  <c r="X48" i="5"/>
  <c r="X56" i="5"/>
  <c r="X64" i="5"/>
  <c r="W43" i="5"/>
  <c r="X43" i="5" s="1"/>
  <c r="W44" i="5"/>
  <c r="X44" i="5" s="1"/>
  <c r="W45" i="5"/>
  <c r="X45" i="5" s="1"/>
  <c r="W46" i="5"/>
  <c r="X46" i="5" s="1"/>
  <c r="W47" i="5"/>
  <c r="X47" i="5" s="1"/>
  <c r="W48" i="5"/>
  <c r="W49" i="5"/>
  <c r="X49" i="5" s="1"/>
  <c r="W50" i="5"/>
  <c r="W51" i="5"/>
  <c r="X51" i="5" s="1"/>
  <c r="W52" i="5"/>
  <c r="X52" i="5" s="1"/>
  <c r="W53" i="5"/>
  <c r="X53" i="5" s="1"/>
  <c r="W54" i="5"/>
  <c r="X54" i="5" s="1"/>
  <c r="W55" i="5"/>
  <c r="X55" i="5" s="1"/>
  <c r="W56" i="5"/>
  <c r="W57" i="5"/>
  <c r="X57" i="5" s="1"/>
  <c r="W58" i="5"/>
  <c r="W59" i="5"/>
  <c r="X59" i="5" s="1"/>
  <c r="W60" i="5"/>
  <c r="X60" i="5" s="1"/>
  <c r="W61" i="5"/>
  <c r="X61" i="5" s="1"/>
  <c r="W62" i="5"/>
  <c r="X62" i="5" s="1"/>
  <c r="W63" i="5"/>
  <c r="X63" i="5" s="1"/>
  <c r="W64" i="5"/>
  <c r="U67" i="5"/>
  <c r="U69" i="5"/>
  <c r="U71" i="5"/>
  <c r="U73" i="5"/>
  <c r="U75" i="5"/>
  <c r="U77" i="5"/>
  <c r="U79" i="5"/>
  <c r="U81" i="5"/>
  <c r="U83" i="5"/>
  <c r="U66" i="5"/>
  <c r="U68" i="5"/>
  <c r="U70" i="5"/>
  <c r="U72" i="5"/>
  <c r="U74" i="5"/>
  <c r="U76" i="5"/>
  <c r="U78" i="5"/>
  <c r="U80" i="5"/>
  <c r="U123" i="5"/>
  <c r="U124" i="5"/>
  <c r="U125" i="5"/>
  <c r="U126" i="5"/>
  <c r="U127" i="5"/>
  <c r="U128" i="5"/>
  <c r="U129" i="5"/>
  <c r="U130" i="5"/>
  <c r="U131" i="5"/>
  <c r="U132" i="5"/>
  <c r="U133" i="5"/>
  <c r="U134" i="5"/>
  <c r="U135" i="5"/>
  <c r="U136" i="5"/>
  <c r="U137" i="5"/>
  <c r="U138" i="5"/>
  <c r="U139" i="5"/>
  <c r="U140" i="5"/>
  <c r="U141" i="5"/>
  <c r="U142" i="5"/>
  <c r="U143" i="5"/>
  <c r="U144" i="5"/>
  <c r="U145" i="5"/>
  <c r="U146" i="5"/>
  <c r="U147" i="5"/>
  <c r="U148" i="5"/>
  <c r="U149" i="5"/>
  <c r="U150" i="5"/>
  <c r="W42" i="5"/>
  <c r="X42" i="5" s="1"/>
  <c r="V41" i="5" l="1"/>
  <c r="W41" i="5" s="1"/>
  <c r="X41" i="5" s="1"/>
  <c r="S41" i="5"/>
  <c r="T41" i="5" s="1"/>
  <c r="U41" i="5" s="1"/>
  <c r="Q41" i="5"/>
  <c r="R41" i="5" s="1"/>
  <c r="V40" i="5"/>
  <c r="W40" i="5" s="1"/>
  <c r="S40" i="5"/>
  <c r="T40" i="5" s="1"/>
  <c r="U40" i="5" s="1"/>
  <c r="Q40" i="5"/>
  <c r="R40" i="5" s="1"/>
  <c r="V39" i="5"/>
  <c r="S39" i="5"/>
  <c r="T39" i="5" s="1"/>
  <c r="Q39" i="5"/>
  <c r="R39" i="5" s="1"/>
  <c r="V38" i="5"/>
  <c r="W38" i="5" s="1"/>
  <c r="S38" i="5"/>
  <c r="Q38" i="5"/>
  <c r="R38" i="5" s="1"/>
  <c r="V37" i="5"/>
  <c r="W37" i="5" s="1"/>
  <c r="X37" i="5" s="1"/>
  <c r="S37" i="5"/>
  <c r="Q37" i="5"/>
  <c r="R37" i="5" s="1"/>
  <c r="V36" i="5"/>
  <c r="S36" i="5"/>
  <c r="T36" i="5" s="1"/>
  <c r="U36" i="5" s="1"/>
  <c r="Q36" i="5"/>
  <c r="R36" i="5" s="1"/>
  <c r="V35" i="5"/>
  <c r="S35" i="5"/>
  <c r="T35" i="5" s="1"/>
  <c r="Q35" i="5"/>
  <c r="R35" i="5" s="1"/>
  <c r="V34" i="5"/>
  <c r="W34" i="5" s="1"/>
  <c r="S34" i="5"/>
  <c r="Q34" i="5"/>
  <c r="R34" i="5" s="1"/>
  <c r="V33" i="5"/>
  <c r="W33" i="5" s="1"/>
  <c r="X33" i="5" s="1"/>
  <c r="S33" i="5"/>
  <c r="T33" i="5" s="1"/>
  <c r="Q33" i="5"/>
  <c r="R33" i="5" s="1"/>
  <c r="V32" i="5"/>
  <c r="W32" i="5" s="1"/>
  <c r="S32" i="5"/>
  <c r="T32" i="5" s="1"/>
  <c r="U32" i="5" s="1"/>
  <c r="Q32" i="5"/>
  <c r="R32" i="5" s="1"/>
  <c r="V31" i="5"/>
  <c r="S31" i="5"/>
  <c r="T31" i="5" s="1"/>
  <c r="Q31" i="5"/>
  <c r="R31" i="5" s="1"/>
  <c r="V30" i="5"/>
  <c r="W30" i="5" s="1"/>
  <c r="S30" i="5"/>
  <c r="Q30" i="5"/>
  <c r="R30" i="5" s="1"/>
  <c r="V29" i="5"/>
  <c r="W29" i="5" s="1"/>
  <c r="X29" i="5" s="1"/>
  <c r="S29" i="5"/>
  <c r="Q29" i="5"/>
  <c r="R29" i="5" s="1"/>
  <c r="V28" i="5"/>
  <c r="S28" i="5"/>
  <c r="T28" i="5" s="1"/>
  <c r="U28" i="5" s="1"/>
  <c r="Q28" i="5"/>
  <c r="R28" i="5" s="1"/>
  <c r="V27" i="5"/>
  <c r="S27" i="5"/>
  <c r="T27" i="5" s="1"/>
  <c r="Q27" i="5"/>
  <c r="R27" i="5" s="1"/>
  <c r="V26" i="5"/>
  <c r="W26" i="5" s="1"/>
  <c r="S26" i="5"/>
  <c r="Q26" i="5"/>
  <c r="R26" i="5" s="1"/>
  <c r="V25" i="5"/>
  <c r="W25" i="5" s="1"/>
  <c r="X25" i="5" s="1"/>
  <c r="S25" i="5"/>
  <c r="T25" i="5" s="1"/>
  <c r="Q25" i="5"/>
  <c r="R25" i="5" s="1"/>
  <c r="V24" i="5"/>
  <c r="W24" i="5" s="1"/>
  <c r="S24" i="5"/>
  <c r="Q24" i="5"/>
  <c r="R24" i="5" s="1"/>
  <c r="V23" i="5"/>
  <c r="S23" i="5"/>
  <c r="T23" i="5" s="1"/>
  <c r="Q23" i="5"/>
  <c r="R23" i="5" s="1"/>
  <c r="V22" i="5"/>
  <c r="W22" i="5" s="1"/>
  <c r="S22" i="5"/>
  <c r="Q22" i="5"/>
  <c r="R22" i="5" s="1"/>
  <c r="V21" i="5"/>
  <c r="W21" i="5" s="1"/>
  <c r="X21" i="5" s="1"/>
  <c r="S21" i="5"/>
  <c r="Q21" i="5"/>
  <c r="R21" i="5" s="1"/>
  <c r="V20" i="5"/>
  <c r="S20" i="5"/>
  <c r="T20" i="5" s="1"/>
  <c r="U20" i="5" s="1"/>
  <c r="Q20" i="5"/>
  <c r="R20" i="5" s="1"/>
  <c r="V19" i="5"/>
  <c r="S19" i="5"/>
  <c r="T19" i="5" s="1"/>
  <c r="Q19" i="5"/>
  <c r="R19" i="5" s="1"/>
  <c r="V18" i="5"/>
  <c r="W18" i="5" s="1"/>
  <c r="S18" i="5"/>
  <c r="Q18" i="5"/>
  <c r="R18" i="5" s="1"/>
  <c r="V17" i="5"/>
  <c r="S17" i="5"/>
  <c r="T17" i="5" s="1"/>
  <c r="Q17" i="5"/>
  <c r="R17" i="5" s="1"/>
  <c r="V16" i="5"/>
  <c r="S16" i="5"/>
  <c r="T16" i="5" s="1"/>
  <c r="U16" i="5" s="1"/>
  <c r="Q16" i="5"/>
  <c r="R16" i="5" s="1"/>
  <c r="V15" i="5"/>
  <c r="S15" i="5"/>
  <c r="T15" i="5" s="1"/>
  <c r="Q15" i="5"/>
  <c r="R15" i="5" s="1"/>
  <c r="V14" i="5"/>
  <c r="W14" i="5" s="1"/>
  <c r="S14" i="5"/>
  <c r="Q14" i="5"/>
  <c r="R14" i="5" s="1"/>
  <c r="V13" i="5"/>
  <c r="W13" i="5" s="1"/>
  <c r="S13" i="5"/>
  <c r="T13" i="5" s="1"/>
  <c r="Q13" i="5"/>
  <c r="R13" i="5" s="1"/>
  <c r="U120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101" i="4"/>
  <c r="W102" i="4"/>
  <c r="W103" i="4"/>
  <c r="W104" i="4"/>
  <c r="W105" i="4"/>
  <c r="W106" i="4"/>
  <c r="W107" i="4"/>
  <c r="W108" i="4"/>
  <c r="W109" i="4"/>
  <c r="W110" i="4"/>
  <c r="W111" i="4"/>
  <c r="W112" i="4"/>
  <c r="W113" i="4"/>
  <c r="W114" i="4"/>
  <c r="W115" i="4"/>
  <c r="W116" i="4"/>
  <c r="W117" i="4"/>
  <c r="W118" i="4"/>
  <c r="W119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X38" i="4"/>
  <c r="X39" i="4"/>
  <c r="X40" i="4"/>
  <c r="X41" i="4"/>
  <c r="X42" i="4"/>
  <c r="X43" i="4"/>
  <c r="W38" i="4"/>
  <c r="W39" i="4"/>
  <c r="W40" i="4"/>
  <c r="W41" i="4"/>
  <c r="W42" i="4"/>
  <c r="W43" i="4"/>
  <c r="V38" i="4"/>
  <c r="V39" i="4"/>
  <c r="V40" i="4"/>
  <c r="V41" i="4"/>
  <c r="V42" i="4"/>
  <c r="V43" i="4"/>
  <c r="U38" i="4"/>
  <c r="U39" i="4"/>
  <c r="U40" i="4"/>
  <c r="U41" i="4"/>
  <c r="U42" i="4"/>
  <c r="U43" i="4"/>
  <c r="T38" i="4"/>
  <c r="T39" i="4"/>
  <c r="T40" i="4"/>
  <c r="T41" i="4"/>
  <c r="T42" i="4"/>
  <c r="S38" i="4"/>
  <c r="S39" i="4"/>
  <c r="S40" i="4"/>
  <c r="S41" i="4"/>
  <c r="S42" i="4"/>
  <c r="S43" i="4"/>
  <c r="R38" i="4"/>
  <c r="R39" i="4"/>
  <c r="R40" i="4"/>
  <c r="R41" i="4"/>
  <c r="R42" i="4"/>
  <c r="R43" i="4"/>
  <c r="X58" i="4"/>
  <c r="X59" i="4"/>
  <c r="W58" i="4"/>
  <c r="W59" i="4"/>
  <c r="V58" i="4"/>
  <c r="V59" i="4"/>
  <c r="U58" i="4"/>
  <c r="U59" i="4"/>
  <c r="T58" i="4"/>
  <c r="T59" i="4"/>
  <c r="S58" i="4"/>
  <c r="S59" i="4"/>
  <c r="S60" i="4"/>
  <c r="U119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U13" i="5" l="1"/>
  <c r="X14" i="5"/>
  <c r="U15" i="5"/>
  <c r="W20" i="5"/>
  <c r="X20" i="5" s="1"/>
  <c r="T21" i="5"/>
  <c r="U21" i="5" s="1"/>
  <c r="X22" i="5"/>
  <c r="U23" i="5"/>
  <c r="W28" i="5"/>
  <c r="X28" i="5" s="1"/>
  <c r="T29" i="5"/>
  <c r="U29" i="5" s="1"/>
  <c r="X30" i="5"/>
  <c r="U31" i="5"/>
  <c r="W36" i="5"/>
  <c r="X36" i="5" s="1"/>
  <c r="T37" i="5"/>
  <c r="U37" i="5" s="1"/>
  <c r="X38" i="5"/>
  <c r="U39" i="5"/>
  <c r="U17" i="5"/>
  <c r="X24" i="5"/>
  <c r="U25" i="5"/>
  <c r="X32" i="5"/>
  <c r="U33" i="5"/>
  <c r="X40" i="5"/>
  <c r="W16" i="5"/>
  <c r="X16" i="5" s="1"/>
  <c r="X18" i="5"/>
  <c r="U19" i="5"/>
  <c r="X26" i="5"/>
  <c r="U27" i="5"/>
  <c r="X34" i="5"/>
  <c r="U35" i="5"/>
  <c r="X13" i="5"/>
  <c r="T14" i="5"/>
  <c r="U14" i="5" s="1"/>
  <c r="W15" i="5"/>
  <c r="X15" i="5" s="1"/>
  <c r="T18" i="5"/>
  <c r="U18" i="5" s="1"/>
  <c r="W19" i="5"/>
  <c r="X19" i="5" s="1"/>
  <c r="T22" i="5"/>
  <c r="U22" i="5" s="1"/>
  <c r="W23" i="5"/>
  <c r="X23" i="5" s="1"/>
  <c r="T26" i="5"/>
  <c r="U26" i="5" s="1"/>
  <c r="W27" i="5"/>
  <c r="X27" i="5" s="1"/>
  <c r="T30" i="5"/>
  <c r="U30" i="5" s="1"/>
  <c r="W31" i="5"/>
  <c r="X31" i="5" s="1"/>
  <c r="T34" i="5"/>
  <c r="U34" i="5" s="1"/>
  <c r="W35" i="5"/>
  <c r="X35" i="5" s="1"/>
  <c r="T38" i="5"/>
  <c r="U38" i="5" s="1"/>
  <c r="W39" i="5"/>
  <c r="X39" i="5" s="1"/>
  <c r="W17" i="5"/>
  <c r="X17" i="5" s="1"/>
  <c r="T24" i="5"/>
  <c r="U24" i="5" s="1"/>
  <c r="U151" i="5" l="1"/>
  <c r="V65" i="4" l="1"/>
  <c r="S65" i="4"/>
  <c r="T65" i="4" s="1"/>
  <c r="V64" i="4"/>
  <c r="S64" i="4"/>
  <c r="T64" i="4" s="1"/>
  <c r="V63" i="4"/>
  <c r="S63" i="4"/>
  <c r="T63" i="4" s="1"/>
  <c r="V62" i="4"/>
  <c r="S62" i="4"/>
  <c r="V61" i="4"/>
  <c r="S61" i="4"/>
  <c r="T61" i="4" s="1"/>
  <c r="V60" i="4"/>
  <c r="T60" i="4"/>
  <c r="V57" i="4"/>
  <c r="S57" i="4"/>
  <c r="T57" i="4" s="1"/>
  <c r="R57" i="4"/>
  <c r="V56" i="4"/>
  <c r="S56" i="4"/>
  <c r="R56" i="4"/>
  <c r="V55" i="4"/>
  <c r="S55" i="4"/>
  <c r="T55" i="4" s="1"/>
  <c r="R55" i="4"/>
  <c r="V54" i="4"/>
  <c r="S54" i="4"/>
  <c r="R54" i="4"/>
  <c r="V53" i="4"/>
  <c r="S53" i="4"/>
  <c r="T53" i="4" s="1"/>
  <c r="R53" i="4"/>
  <c r="V52" i="4"/>
  <c r="W52" i="4" s="1"/>
  <c r="S52" i="4"/>
  <c r="T52" i="4" s="1"/>
  <c r="R52" i="4"/>
  <c r="V51" i="4"/>
  <c r="W51" i="4" s="1"/>
  <c r="S51" i="4"/>
  <c r="T51" i="4" s="1"/>
  <c r="R51" i="4"/>
  <c r="V50" i="4"/>
  <c r="W50" i="4" s="1"/>
  <c r="S50" i="4"/>
  <c r="T50" i="4" s="1"/>
  <c r="R50" i="4"/>
  <c r="V49" i="4"/>
  <c r="W49" i="4" s="1"/>
  <c r="S49" i="4"/>
  <c r="T49" i="4" s="1"/>
  <c r="R49" i="4"/>
  <c r="V48" i="4"/>
  <c r="W48" i="4" s="1"/>
  <c r="S48" i="4"/>
  <c r="T48" i="4" s="1"/>
  <c r="R48" i="4"/>
  <c r="V47" i="4"/>
  <c r="W47" i="4" s="1"/>
  <c r="S47" i="4"/>
  <c r="T47" i="4" s="1"/>
  <c r="R47" i="4"/>
  <c r="V46" i="4"/>
  <c r="W46" i="4" s="1"/>
  <c r="S46" i="4"/>
  <c r="T46" i="4" s="1"/>
  <c r="R46" i="4"/>
  <c r="V45" i="4"/>
  <c r="W45" i="4" s="1"/>
  <c r="S45" i="4"/>
  <c r="T45" i="4" s="1"/>
  <c r="R45" i="4"/>
  <c r="V44" i="4"/>
  <c r="W44" i="4" s="1"/>
  <c r="S44" i="4"/>
  <c r="T44" i="4" s="1"/>
  <c r="R44" i="4"/>
  <c r="T43" i="4"/>
  <c r="V37" i="4"/>
  <c r="W37" i="4" s="1"/>
  <c r="S37" i="4"/>
  <c r="T37" i="4" s="1"/>
  <c r="Q37" i="4"/>
  <c r="R37" i="4" s="1"/>
  <c r="V36" i="4"/>
  <c r="W36" i="4" s="1"/>
  <c r="S36" i="4"/>
  <c r="T36" i="4" s="1"/>
  <c r="Q36" i="4"/>
  <c r="R36" i="4" s="1"/>
  <c r="V35" i="4"/>
  <c r="W35" i="4" s="1"/>
  <c r="S35" i="4"/>
  <c r="T35" i="4" s="1"/>
  <c r="Q35" i="4"/>
  <c r="R35" i="4" s="1"/>
  <c r="V34" i="4"/>
  <c r="W34" i="4" s="1"/>
  <c r="S34" i="4"/>
  <c r="T34" i="4" s="1"/>
  <c r="Q34" i="4"/>
  <c r="R34" i="4" s="1"/>
  <c r="V33" i="4"/>
  <c r="W33" i="4" s="1"/>
  <c r="S33" i="4"/>
  <c r="T33" i="4" s="1"/>
  <c r="Q33" i="4"/>
  <c r="R33" i="4" s="1"/>
  <c r="V32" i="4"/>
  <c r="W32" i="4" s="1"/>
  <c r="S32" i="4"/>
  <c r="Q32" i="4"/>
  <c r="R32" i="4" s="1"/>
  <c r="V31" i="4"/>
  <c r="W31" i="4" s="1"/>
  <c r="S31" i="4"/>
  <c r="T31" i="4" s="1"/>
  <c r="Q31" i="4"/>
  <c r="R31" i="4" s="1"/>
  <c r="V30" i="4"/>
  <c r="W30" i="4" s="1"/>
  <c r="S30" i="4"/>
  <c r="T30" i="4" s="1"/>
  <c r="Q30" i="4"/>
  <c r="R30" i="4" s="1"/>
  <c r="V29" i="4"/>
  <c r="S29" i="4"/>
  <c r="T29" i="4" s="1"/>
  <c r="Q29" i="4"/>
  <c r="R29" i="4" s="1"/>
  <c r="V28" i="4"/>
  <c r="S28" i="4"/>
  <c r="Q28" i="4"/>
  <c r="R28" i="4" s="1"/>
  <c r="V27" i="4"/>
  <c r="S27" i="4"/>
  <c r="T27" i="4" s="1"/>
  <c r="Q27" i="4"/>
  <c r="R27" i="4" s="1"/>
  <c r="V26" i="4"/>
  <c r="W26" i="4" s="1"/>
  <c r="S26" i="4"/>
  <c r="Q26" i="4"/>
  <c r="R26" i="4" s="1"/>
  <c r="V25" i="4"/>
  <c r="S25" i="4"/>
  <c r="T25" i="4" s="1"/>
  <c r="Q25" i="4"/>
  <c r="R25" i="4" s="1"/>
  <c r="V24" i="4"/>
  <c r="W24" i="4" s="1"/>
  <c r="S24" i="4"/>
  <c r="Q24" i="4"/>
  <c r="R24" i="4" s="1"/>
  <c r="V23" i="4"/>
  <c r="S23" i="4"/>
  <c r="T23" i="4" s="1"/>
  <c r="Q23" i="4"/>
  <c r="R23" i="4" s="1"/>
  <c r="V22" i="4"/>
  <c r="W22" i="4" s="1"/>
  <c r="S22" i="4"/>
  <c r="T22" i="4" s="1"/>
  <c r="Q22" i="4"/>
  <c r="R22" i="4" s="1"/>
  <c r="V21" i="4"/>
  <c r="S21" i="4"/>
  <c r="T21" i="4" s="1"/>
  <c r="Q21" i="4"/>
  <c r="R21" i="4" s="1"/>
  <c r="V20" i="4"/>
  <c r="S20" i="4"/>
  <c r="Q20" i="4"/>
  <c r="R20" i="4" s="1"/>
  <c r="V19" i="4"/>
  <c r="W19" i="4" s="1"/>
  <c r="S19" i="4"/>
  <c r="T19" i="4" s="1"/>
  <c r="Q19" i="4"/>
  <c r="R19" i="4" s="1"/>
  <c r="V18" i="4"/>
  <c r="W18" i="4" s="1"/>
  <c r="S18" i="4"/>
  <c r="Q18" i="4"/>
  <c r="R18" i="4" s="1"/>
  <c r="V17" i="4"/>
  <c r="S17" i="4"/>
  <c r="T17" i="4" s="1"/>
  <c r="Q17" i="4"/>
  <c r="R17" i="4" s="1"/>
  <c r="V16" i="4"/>
  <c r="S16" i="4"/>
  <c r="Q16" i="4"/>
  <c r="R16" i="4" s="1"/>
  <c r="V15" i="4"/>
  <c r="S15" i="4"/>
  <c r="T15" i="4" s="1"/>
  <c r="Q15" i="4"/>
  <c r="R15" i="4" s="1"/>
  <c r="V14" i="4"/>
  <c r="S14" i="4"/>
  <c r="T14" i="4" s="1"/>
  <c r="Q14" i="4"/>
  <c r="R14" i="4" s="1"/>
  <c r="V13" i="4"/>
  <c r="W13" i="4" s="1"/>
  <c r="S13" i="4"/>
  <c r="T13" i="4" s="1"/>
  <c r="Q13" i="4"/>
  <c r="R13" i="4" s="1"/>
  <c r="X34" i="4" l="1"/>
  <c r="X36" i="4"/>
  <c r="X33" i="4"/>
  <c r="X35" i="4"/>
  <c r="X37" i="4"/>
  <c r="X44" i="4"/>
  <c r="X46" i="4"/>
  <c r="X48" i="4"/>
  <c r="X50" i="4"/>
  <c r="X52" i="4"/>
  <c r="X45" i="4"/>
  <c r="X47" i="4"/>
  <c r="X49" i="4"/>
  <c r="X51" i="4"/>
  <c r="U15" i="4"/>
  <c r="T18" i="4"/>
  <c r="U18" i="4" s="1"/>
  <c r="U19" i="4"/>
  <c r="U23" i="4"/>
  <c r="T26" i="4"/>
  <c r="U26" i="4" s="1"/>
  <c r="U27" i="4"/>
  <c r="U31" i="4"/>
  <c r="T54" i="4"/>
  <c r="U54" i="4" s="1"/>
  <c r="U55" i="4"/>
  <c r="U61" i="4"/>
  <c r="U65" i="4"/>
  <c r="U13" i="4"/>
  <c r="T16" i="4"/>
  <c r="U16" i="4" s="1"/>
  <c r="U17" i="4"/>
  <c r="T20" i="4"/>
  <c r="U20" i="4" s="1"/>
  <c r="U21" i="4"/>
  <c r="T24" i="4"/>
  <c r="U24" i="4" s="1"/>
  <c r="U25" i="4"/>
  <c r="T28" i="4"/>
  <c r="U28" i="4" s="1"/>
  <c r="U29" i="4"/>
  <c r="T32" i="4"/>
  <c r="U32" i="4" s="1"/>
  <c r="U53" i="4"/>
  <c r="T56" i="4"/>
  <c r="U56" i="4" s="1"/>
  <c r="U57" i="4"/>
  <c r="T62" i="4"/>
  <c r="U62" i="4" s="1"/>
  <c r="U63" i="4"/>
  <c r="U14" i="4"/>
  <c r="U22" i="4"/>
  <c r="U30" i="4"/>
  <c r="U60" i="4"/>
  <c r="U64" i="4"/>
  <c r="X13" i="4"/>
  <c r="X18" i="4"/>
  <c r="X19" i="4"/>
  <c r="X22" i="4"/>
  <c r="X24" i="4"/>
  <c r="X26" i="4"/>
  <c r="X30" i="4"/>
  <c r="X31" i="4"/>
  <c r="X32" i="4"/>
  <c r="U34" i="4"/>
  <c r="U36" i="4"/>
  <c r="U44" i="4"/>
  <c r="U46" i="4"/>
  <c r="U48" i="4"/>
  <c r="U50" i="4"/>
  <c r="U52" i="4"/>
  <c r="W53" i="4"/>
  <c r="X53" i="4" s="1"/>
  <c r="W57" i="4"/>
  <c r="X57" i="4" s="1"/>
  <c r="W54" i="4"/>
  <c r="X54" i="4" s="1"/>
  <c r="W60" i="4"/>
  <c r="X60" i="4" s="1"/>
  <c r="W14" i="4"/>
  <c r="X14" i="4" s="1"/>
  <c r="W15" i="4"/>
  <c r="X15" i="4" s="1"/>
  <c r="W16" i="4"/>
  <c r="X16" i="4" s="1"/>
  <c r="W17" i="4"/>
  <c r="X17" i="4" s="1"/>
  <c r="W20" i="4"/>
  <c r="X20" i="4" s="1"/>
  <c r="W21" i="4"/>
  <c r="X21" i="4" s="1"/>
  <c r="W23" i="4"/>
  <c r="X23" i="4" s="1"/>
  <c r="W25" i="4"/>
  <c r="X25" i="4" s="1"/>
  <c r="W27" i="4"/>
  <c r="X27" i="4" s="1"/>
  <c r="W28" i="4"/>
  <c r="X28" i="4" s="1"/>
  <c r="W29" i="4"/>
  <c r="X29" i="4" s="1"/>
  <c r="U33" i="4"/>
  <c r="U35" i="4"/>
  <c r="U37" i="4"/>
  <c r="U45" i="4"/>
  <c r="U47" i="4"/>
  <c r="U49" i="4"/>
  <c r="U51" i="4"/>
  <c r="W55" i="4"/>
  <c r="X55" i="4" s="1"/>
  <c r="W61" i="4"/>
  <c r="X61" i="4" s="1"/>
  <c r="W56" i="4"/>
  <c r="X56" i="4" s="1"/>
  <c r="W62" i="4"/>
  <c r="X62" i="4" s="1"/>
  <c r="W63" i="4"/>
  <c r="X63" i="4" s="1"/>
  <c r="W64" i="4"/>
  <c r="X64" i="4" s="1"/>
  <c r="W65" i="4"/>
  <c r="X65" i="4" s="1"/>
  <c r="V73" i="3"/>
  <c r="W73" i="3" s="1"/>
  <c r="X73" i="3" s="1"/>
  <c r="V74" i="3"/>
  <c r="V75" i="3"/>
  <c r="V76" i="3"/>
  <c r="V77" i="3"/>
  <c r="W77" i="3" s="1"/>
  <c r="X77" i="3" s="1"/>
  <c r="V78" i="3"/>
  <c r="V79" i="3"/>
  <c r="V80" i="3"/>
  <c r="V81" i="3"/>
  <c r="W81" i="3" s="1"/>
  <c r="X81" i="3" s="1"/>
  <c r="S73" i="3"/>
  <c r="T73" i="3" s="1"/>
  <c r="U73" i="3" s="1"/>
  <c r="S74" i="3"/>
  <c r="T74" i="3" s="1"/>
  <c r="U74" i="3" s="1"/>
  <c r="S75" i="3"/>
  <c r="T75" i="3" s="1"/>
  <c r="U75" i="3" s="1"/>
  <c r="S76" i="3"/>
  <c r="T76" i="3" s="1"/>
  <c r="U76" i="3" s="1"/>
  <c r="S77" i="3"/>
  <c r="T77" i="3" s="1"/>
  <c r="U77" i="3" s="1"/>
  <c r="S78" i="3"/>
  <c r="T78" i="3" s="1"/>
  <c r="U78" i="3" s="1"/>
  <c r="S79" i="3"/>
  <c r="T79" i="3" s="1"/>
  <c r="U79" i="3" s="1"/>
  <c r="S80" i="3"/>
  <c r="T80" i="3" s="1"/>
  <c r="U80" i="3" s="1"/>
  <c r="S81" i="3"/>
  <c r="T81" i="3" s="1"/>
  <c r="U81" i="3" s="1"/>
  <c r="Q73" i="3"/>
  <c r="R73" i="3" s="1"/>
  <c r="Q74" i="3"/>
  <c r="R74" i="3" s="1"/>
  <c r="Q75" i="3"/>
  <c r="R75" i="3" s="1"/>
  <c r="Q76" i="3"/>
  <c r="R76" i="3" s="1"/>
  <c r="Q77" i="3"/>
  <c r="R77" i="3" s="1"/>
  <c r="Q78" i="3"/>
  <c r="R78" i="3" s="1"/>
  <c r="Q79" i="3"/>
  <c r="R79" i="3" s="1"/>
  <c r="Q80" i="3"/>
  <c r="R80" i="3" s="1"/>
  <c r="Q81" i="3"/>
  <c r="R81" i="3" s="1"/>
  <c r="W80" i="3" l="1"/>
  <c r="X80" i="3" s="1"/>
  <c r="W76" i="3"/>
  <c r="X76" i="3" s="1"/>
  <c r="W79" i="3"/>
  <c r="X79" i="3" s="1"/>
  <c r="W75" i="3"/>
  <c r="X75" i="3" s="1"/>
  <c r="W78" i="3"/>
  <c r="X78" i="3" s="1"/>
  <c r="W74" i="3"/>
  <c r="X74" i="3" s="1"/>
  <c r="Q13" i="3" l="1"/>
  <c r="R13" i="3" s="1"/>
  <c r="S13" i="3"/>
  <c r="T13" i="3" s="1"/>
  <c r="Q14" i="3"/>
  <c r="R14" i="3" s="1"/>
  <c r="S14" i="3"/>
  <c r="T14" i="3" s="1"/>
  <c r="Q15" i="3"/>
  <c r="R15" i="3" s="1"/>
  <c r="S15" i="3"/>
  <c r="T15" i="3" s="1"/>
  <c r="Q16" i="3"/>
  <c r="R16" i="3" s="1"/>
  <c r="S16" i="3"/>
  <c r="T16" i="3" s="1"/>
  <c r="Q17" i="3"/>
  <c r="R17" i="3" s="1"/>
  <c r="S17" i="3"/>
  <c r="T17" i="3" s="1"/>
  <c r="Q18" i="3"/>
  <c r="R18" i="3" s="1"/>
  <c r="S18" i="3"/>
  <c r="T18" i="3" s="1"/>
  <c r="Q19" i="3"/>
  <c r="R19" i="3" s="1"/>
  <c r="S19" i="3"/>
  <c r="T19" i="3" s="1"/>
  <c r="Q20" i="3"/>
  <c r="R20" i="3" s="1"/>
  <c r="S20" i="3"/>
  <c r="T20" i="3" s="1"/>
  <c r="Q21" i="3"/>
  <c r="R21" i="3" s="1"/>
  <c r="S21" i="3"/>
  <c r="T21" i="3" s="1"/>
  <c r="Q22" i="3"/>
  <c r="R22" i="3" s="1"/>
  <c r="S22" i="3"/>
  <c r="T22" i="3" s="1"/>
  <c r="Q23" i="3"/>
  <c r="R23" i="3" s="1"/>
  <c r="S23" i="3"/>
  <c r="T23" i="3" s="1"/>
  <c r="Q24" i="3"/>
  <c r="R24" i="3" s="1"/>
  <c r="S24" i="3"/>
  <c r="T24" i="3" s="1"/>
  <c r="Q25" i="3"/>
  <c r="R25" i="3" s="1"/>
  <c r="S25" i="3"/>
  <c r="T25" i="3" s="1"/>
  <c r="Q26" i="3"/>
  <c r="R26" i="3" s="1"/>
  <c r="S26" i="3"/>
  <c r="T26" i="3" s="1"/>
  <c r="Q27" i="3"/>
  <c r="R27" i="3" s="1"/>
  <c r="S27" i="3"/>
  <c r="T27" i="3" s="1"/>
  <c r="Q28" i="3"/>
  <c r="R28" i="3" s="1"/>
  <c r="S28" i="3"/>
  <c r="T28" i="3" s="1"/>
  <c r="Q29" i="3"/>
  <c r="R29" i="3" s="1"/>
  <c r="S29" i="3"/>
  <c r="T29" i="3" s="1"/>
  <c r="Q30" i="3"/>
  <c r="R30" i="3" s="1"/>
  <c r="S30" i="3"/>
  <c r="T30" i="3" s="1"/>
  <c r="Q31" i="3"/>
  <c r="R31" i="3" s="1"/>
  <c r="S31" i="3"/>
  <c r="T31" i="3" s="1"/>
  <c r="Q32" i="3"/>
  <c r="R32" i="3" s="1"/>
  <c r="S32" i="3"/>
  <c r="T32" i="3" s="1"/>
  <c r="Q33" i="3"/>
  <c r="R33" i="3" s="1"/>
  <c r="S33" i="3"/>
  <c r="T33" i="3" s="1"/>
  <c r="Q34" i="3"/>
  <c r="R34" i="3" s="1"/>
  <c r="S34" i="3"/>
  <c r="T34" i="3" s="1"/>
  <c r="Q35" i="3"/>
  <c r="R35" i="3" s="1"/>
  <c r="S35" i="3"/>
  <c r="T35" i="3" s="1"/>
  <c r="Q36" i="3"/>
  <c r="R36" i="3" s="1"/>
  <c r="S36" i="3"/>
  <c r="T36" i="3" s="1"/>
  <c r="Q37" i="3"/>
  <c r="R37" i="3" s="1"/>
  <c r="S37" i="3"/>
  <c r="T37" i="3" s="1"/>
  <c r="Q38" i="3"/>
  <c r="R38" i="3" s="1"/>
  <c r="S38" i="3"/>
  <c r="T38" i="3" s="1"/>
  <c r="V34" i="3" l="1"/>
  <c r="W34" i="3" s="1"/>
  <c r="V35" i="3"/>
  <c r="W35" i="3" s="1"/>
  <c r="V36" i="3"/>
  <c r="W36" i="3" s="1"/>
  <c r="V37" i="3"/>
  <c r="W37" i="3" s="1"/>
  <c r="V38" i="3"/>
  <c r="W38" i="3" s="1"/>
  <c r="Q39" i="3"/>
  <c r="R39" i="3" s="1"/>
  <c r="S39" i="3"/>
  <c r="V39" i="3"/>
  <c r="W39" i="3" s="1"/>
  <c r="Q40" i="3"/>
  <c r="R40" i="3" s="1"/>
  <c r="S40" i="3"/>
  <c r="V40" i="3"/>
  <c r="W40" i="3" s="1"/>
  <c r="Q41" i="3"/>
  <c r="R41" i="3" s="1"/>
  <c r="S41" i="3"/>
  <c r="V41" i="3"/>
  <c r="W41" i="3" s="1"/>
  <c r="Q42" i="3"/>
  <c r="R42" i="3" s="1"/>
  <c r="S42" i="3"/>
  <c r="V42" i="3"/>
  <c r="W42" i="3" s="1"/>
  <c r="Q43" i="3"/>
  <c r="R43" i="3" s="1"/>
  <c r="S43" i="3"/>
  <c r="V43" i="3"/>
  <c r="W43" i="3" s="1"/>
  <c r="Q44" i="3"/>
  <c r="R44" i="3" s="1"/>
  <c r="S44" i="3"/>
  <c r="V44" i="3"/>
  <c r="W44" i="3" s="1"/>
  <c r="Q45" i="3"/>
  <c r="R45" i="3" s="1"/>
  <c r="S45" i="3"/>
  <c r="V45" i="3"/>
  <c r="W45" i="3" s="1"/>
  <c r="Q46" i="3"/>
  <c r="R46" i="3" s="1"/>
  <c r="S46" i="3"/>
  <c r="V46" i="3"/>
  <c r="W46" i="3" s="1"/>
  <c r="Q47" i="3"/>
  <c r="R47" i="3" s="1"/>
  <c r="S47" i="3"/>
  <c r="V47" i="3"/>
  <c r="W47" i="3" s="1"/>
  <c r="Q48" i="3"/>
  <c r="R48" i="3" s="1"/>
  <c r="S48" i="3"/>
  <c r="V48" i="3"/>
  <c r="W48" i="3" s="1"/>
  <c r="Q49" i="3"/>
  <c r="R49" i="3" s="1"/>
  <c r="S49" i="3"/>
  <c r="V49" i="3"/>
  <c r="W49" i="3" s="1"/>
  <c r="Q50" i="3"/>
  <c r="R50" i="3" s="1"/>
  <c r="S50" i="3"/>
  <c r="V50" i="3"/>
  <c r="W50" i="3" s="1"/>
  <c r="Q51" i="3"/>
  <c r="R51" i="3" s="1"/>
  <c r="S51" i="3"/>
  <c r="V51" i="3"/>
  <c r="W51" i="3" s="1"/>
  <c r="Q52" i="3"/>
  <c r="R52" i="3" s="1"/>
  <c r="S52" i="3"/>
  <c r="V52" i="3"/>
  <c r="W52" i="3" s="1"/>
  <c r="Q53" i="3"/>
  <c r="R53" i="3" s="1"/>
  <c r="S53" i="3"/>
  <c r="V53" i="3"/>
  <c r="Q54" i="3"/>
  <c r="R54" i="3" s="1"/>
  <c r="S54" i="3"/>
  <c r="V54" i="3"/>
  <c r="Q55" i="3"/>
  <c r="R55" i="3" s="1"/>
  <c r="S55" i="3"/>
  <c r="V55" i="3"/>
  <c r="Q56" i="3"/>
  <c r="R56" i="3" s="1"/>
  <c r="S56" i="3"/>
  <c r="V56" i="3"/>
  <c r="Q57" i="3"/>
  <c r="R57" i="3" s="1"/>
  <c r="S57" i="3"/>
  <c r="V57" i="3"/>
  <c r="Q58" i="3"/>
  <c r="R58" i="3" s="1"/>
  <c r="S58" i="3"/>
  <c r="V58" i="3"/>
  <c r="Q59" i="3"/>
  <c r="R59" i="3" s="1"/>
  <c r="S59" i="3"/>
  <c r="V59" i="3"/>
  <c r="Q60" i="3"/>
  <c r="R60" i="3" s="1"/>
  <c r="S60" i="3"/>
  <c r="V60" i="3"/>
  <c r="Q61" i="3"/>
  <c r="R61" i="3" s="1"/>
  <c r="S61" i="3"/>
  <c r="V61" i="3"/>
  <c r="Q62" i="3"/>
  <c r="R62" i="3" s="1"/>
  <c r="S62" i="3"/>
  <c r="V62" i="3"/>
  <c r="Q63" i="3"/>
  <c r="R63" i="3" s="1"/>
  <c r="S63" i="3"/>
  <c r="V63" i="3"/>
  <c r="W63" i="3" s="1"/>
  <c r="Q64" i="3"/>
  <c r="R64" i="3" s="1"/>
  <c r="S64" i="3"/>
  <c r="V64" i="3"/>
  <c r="W64" i="3" s="1"/>
  <c r="Q65" i="3"/>
  <c r="R65" i="3" s="1"/>
  <c r="S65" i="3"/>
  <c r="V65" i="3"/>
  <c r="W65" i="3" s="1"/>
  <c r="Q66" i="3"/>
  <c r="R66" i="3" s="1"/>
  <c r="S66" i="3"/>
  <c r="V66" i="3"/>
  <c r="W66" i="3" s="1"/>
  <c r="Q67" i="3"/>
  <c r="R67" i="3" s="1"/>
  <c r="S67" i="3"/>
  <c r="V67" i="3"/>
  <c r="W67" i="3" s="1"/>
  <c r="X67" i="3" s="1"/>
  <c r="Q68" i="3"/>
  <c r="R68" i="3" s="1"/>
  <c r="S68" i="3"/>
  <c r="V68" i="3"/>
  <c r="Q69" i="3"/>
  <c r="R69" i="3" s="1"/>
  <c r="S69" i="3"/>
  <c r="V69" i="3"/>
  <c r="W69" i="3" s="1"/>
  <c r="Q70" i="3"/>
  <c r="R70" i="3" s="1"/>
  <c r="S70" i="3"/>
  <c r="V70" i="3"/>
  <c r="W70" i="3" s="1"/>
  <c r="Q71" i="3"/>
  <c r="R71" i="3" s="1"/>
  <c r="S71" i="3"/>
  <c r="V71" i="3"/>
  <c r="W71" i="3" s="1"/>
  <c r="Q72" i="3"/>
  <c r="R72" i="3" s="1"/>
  <c r="S72" i="3"/>
  <c r="V72" i="3"/>
  <c r="W72" i="3" s="1"/>
  <c r="Q82" i="3"/>
  <c r="R82" i="3" s="1"/>
  <c r="S82" i="3"/>
  <c r="T82" i="3" s="1"/>
  <c r="U82" i="3" s="1"/>
  <c r="V82" i="3"/>
  <c r="W82" i="3" s="1"/>
  <c r="Q83" i="3"/>
  <c r="R83" i="3" s="1"/>
  <c r="S83" i="3"/>
  <c r="V83" i="3"/>
  <c r="W83" i="3" s="1"/>
  <c r="Q84" i="3"/>
  <c r="R84" i="3" s="1"/>
  <c r="S84" i="3"/>
  <c r="V84" i="3"/>
  <c r="W84" i="3" s="1"/>
  <c r="Q85" i="3"/>
  <c r="R85" i="3" s="1"/>
  <c r="S85" i="3"/>
  <c r="V85" i="3"/>
  <c r="W85" i="3" s="1"/>
  <c r="X85" i="3" s="1"/>
  <c r="Q86" i="3"/>
  <c r="R86" i="3" s="1"/>
  <c r="S86" i="3"/>
  <c r="V86" i="3"/>
  <c r="W86" i="3" s="1"/>
  <c r="X86" i="3" s="1"/>
  <c r="Q88" i="3"/>
  <c r="R88" i="3" s="1"/>
  <c r="W88" i="3"/>
  <c r="X88" i="3" s="1"/>
  <c r="Q89" i="3"/>
  <c r="R89" i="3" s="1"/>
  <c r="S89" i="3"/>
  <c r="V89" i="3"/>
  <c r="W89" i="3" s="1"/>
  <c r="X89" i="3" s="1"/>
  <c r="Q90" i="3"/>
  <c r="R90" i="3" s="1"/>
  <c r="S90" i="3"/>
  <c r="V90" i="3"/>
  <c r="W90" i="3" s="1"/>
  <c r="Q91" i="3"/>
  <c r="R91" i="3" s="1"/>
  <c r="S91" i="3"/>
  <c r="V91" i="3"/>
  <c r="W91" i="3" s="1"/>
  <c r="Q92" i="3"/>
  <c r="R92" i="3" s="1"/>
  <c r="S92" i="3"/>
  <c r="V92" i="3"/>
  <c r="W92" i="3" s="1"/>
  <c r="Q93" i="3"/>
  <c r="R93" i="3" s="1"/>
  <c r="S93" i="3"/>
  <c r="V93" i="3"/>
  <c r="W93" i="3" s="1"/>
  <c r="Q94" i="3"/>
  <c r="R94" i="3" s="1"/>
  <c r="S94" i="3"/>
  <c r="V94" i="3"/>
  <c r="W94" i="3" s="1"/>
  <c r="Q95" i="3"/>
  <c r="R95" i="3" s="1"/>
  <c r="S95" i="3"/>
  <c r="V95" i="3"/>
  <c r="W95" i="3" s="1"/>
  <c r="Q96" i="3"/>
  <c r="R96" i="3" s="1"/>
  <c r="S96" i="3"/>
  <c r="V96" i="3"/>
  <c r="W96" i="3" s="1"/>
  <c r="Q97" i="3"/>
  <c r="R97" i="3" s="1"/>
  <c r="S97" i="3"/>
  <c r="V97" i="3"/>
  <c r="W97" i="3" s="1"/>
  <c r="Q98" i="3"/>
  <c r="R98" i="3" s="1"/>
  <c r="S98" i="3"/>
  <c r="V98" i="3"/>
  <c r="W98" i="3" s="1"/>
  <c r="Q99" i="3"/>
  <c r="R99" i="3" s="1"/>
  <c r="S99" i="3"/>
  <c r="V99" i="3"/>
  <c r="W99" i="3" s="1"/>
  <c r="Q100" i="3"/>
  <c r="R100" i="3" s="1"/>
  <c r="S100" i="3"/>
  <c r="V100" i="3"/>
  <c r="W100" i="3" s="1"/>
  <c r="Q101" i="3"/>
  <c r="R101" i="3" s="1"/>
  <c r="S101" i="3"/>
  <c r="V101" i="3"/>
  <c r="W101" i="3" s="1"/>
  <c r="Q102" i="3"/>
  <c r="R102" i="3" s="1"/>
  <c r="S102" i="3"/>
  <c r="V102" i="3"/>
  <c r="W102" i="3" s="1"/>
  <c r="Q103" i="3"/>
  <c r="R103" i="3" s="1"/>
  <c r="S103" i="3"/>
  <c r="V103" i="3"/>
  <c r="W103" i="3" s="1"/>
  <c r="Q104" i="3"/>
  <c r="R104" i="3" s="1"/>
  <c r="S104" i="3"/>
  <c r="V104" i="3"/>
  <c r="W104" i="3" s="1"/>
  <c r="Q105" i="3"/>
  <c r="R105" i="3" s="1"/>
  <c r="S105" i="3"/>
  <c r="V105" i="3"/>
  <c r="W105" i="3" s="1"/>
  <c r="Q106" i="3"/>
  <c r="R106" i="3" s="1"/>
  <c r="S106" i="3"/>
  <c r="V106" i="3"/>
  <c r="W106" i="3" s="1"/>
  <c r="Q107" i="3"/>
  <c r="R107" i="3" s="1"/>
  <c r="S107" i="3"/>
  <c r="V107" i="3"/>
  <c r="W107" i="3" s="1"/>
  <c r="Q108" i="3"/>
  <c r="R108" i="3" s="1"/>
  <c r="S108" i="3"/>
  <c r="V108" i="3"/>
  <c r="W108" i="3" s="1"/>
  <c r="Q109" i="3"/>
  <c r="R109" i="3" s="1"/>
  <c r="S109" i="3"/>
  <c r="V109" i="3"/>
  <c r="W109" i="3" s="1"/>
  <c r="Q110" i="3"/>
  <c r="R110" i="3" s="1"/>
  <c r="S110" i="3"/>
  <c r="V110" i="3"/>
  <c r="W110" i="3" s="1"/>
  <c r="Q111" i="3"/>
  <c r="R111" i="3" s="1"/>
  <c r="S111" i="3"/>
  <c r="V111" i="3"/>
  <c r="W111" i="3" s="1"/>
  <c r="Q112" i="3"/>
  <c r="R112" i="3" s="1"/>
  <c r="S112" i="3"/>
  <c r="V112" i="3"/>
  <c r="W112" i="3" s="1"/>
  <c r="Q113" i="3"/>
  <c r="R113" i="3" s="1"/>
  <c r="S113" i="3"/>
  <c r="V113" i="3"/>
  <c r="W113" i="3" s="1"/>
  <c r="Q114" i="3"/>
  <c r="R114" i="3" s="1"/>
  <c r="S114" i="3"/>
  <c r="V114" i="3"/>
  <c r="W114" i="3" s="1"/>
  <c r="Q115" i="3"/>
  <c r="R115" i="3" s="1"/>
  <c r="S115" i="3"/>
  <c r="V115" i="3"/>
  <c r="W115" i="3" s="1"/>
  <c r="Q116" i="3"/>
  <c r="R116" i="3" s="1"/>
  <c r="S116" i="3"/>
  <c r="V116" i="3"/>
  <c r="W116" i="3" s="1"/>
  <c r="Q117" i="3"/>
  <c r="R117" i="3" s="1"/>
  <c r="S117" i="3"/>
  <c r="V117" i="3"/>
  <c r="W117" i="3" s="1"/>
  <c r="V14" i="3"/>
  <c r="W14" i="3" s="1"/>
  <c r="V15" i="3"/>
  <c r="W15" i="3" s="1"/>
  <c r="V16" i="3"/>
  <c r="W16" i="3" s="1"/>
  <c r="V17" i="3"/>
  <c r="W17" i="3" s="1"/>
  <c r="V18" i="3"/>
  <c r="W18" i="3" s="1"/>
  <c r="V19" i="3"/>
  <c r="W19" i="3" s="1"/>
  <c r="V20" i="3"/>
  <c r="W20" i="3" s="1"/>
  <c r="V21" i="3"/>
  <c r="W21" i="3" s="1"/>
  <c r="V22" i="3"/>
  <c r="W22" i="3" s="1"/>
  <c r="V23" i="3"/>
  <c r="W23" i="3" s="1"/>
  <c r="V24" i="3"/>
  <c r="W24" i="3" s="1"/>
  <c r="V25" i="3"/>
  <c r="W25" i="3" s="1"/>
  <c r="V26" i="3"/>
  <c r="W26" i="3" s="1"/>
  <c r="V27" i="3"/>
  <c r="W27" i="3" s="1"/>
  <c r="V28" i="3"/>
  <c r="W28" i="3" s="1"/>
  <c r="V29" i="3"/>
  <c r="W29" i="3" s="1"/>
  <c r="V30" i="3"/>
  <c r="W30" i="3" s="1"/>
  <c r="V31" i="3"/>
  <c r="W31" i="3" s="1"/>
  <c r="V32" i="3"/>
  <c r="W32" i="3" s="1"/>
  <c r="V33" i="3"/>
  <c r="W33" i="3" s="1"/>
  <c r="U33" i="3" l="1"/>
  <c r="U19" i="3"/>
  <c r="U15" i="3"/>
  <c r="T116" i="3"/>
  <c r="U116" i="3" s="1"/>
  <c r="T109" i="3"/>
  <c r="U109" i="3" s="1"/>
  <c r="U20" i="3"/>
  <c r="U16" i="3"/>
  <c r="T117" i="3"/>
  <c r="U117" i="3" s="1"/>
  <c r="T114" i="3"/>
  <c r="U114" i="3" s="1"/>
  <c r="T110" i="3"/>
  <c r="U110" i="3" s="1"/>
  <c r="T107" i="3"/>
  <c r="U107" i="3" s="1"/>
  <c r="T103" i="3"/>
  <c r="U103" i="3" s="1"/>
  <c r="T99" i="3"/>
  <c r="U99" i="3" s="1"/>
  <c r="T92" i="3"/>
  <c r="U92" i="3" s="1"/>
  <c r="T88" i="3"/>
  <c r="U88" i="3" s="1"/>
  <c r="T67" i="3"/>
  <c r="U67" i="3" s="1"/>
  <c r="T64" i="3"/>
  <c r="U64" i="3" s="1"/>
  <c r="T60" i="3"/>
  <c r="U60" i="3" s="1"/>
  <c r="T56" i="3"/>
  <c r="U56" i="3" s="1"/>
  <c r="T52" i="3"/>
  <c r="U52" i="3" s="1"/>
  <c r="T48" i="3"/>
  <c r="U48" i="3" s="1"/>
  <c r="T44" i="3"/>
  <c r="U44" i="3" s="1"/>
  <c r="T40" i="3"/>
  <c r="U40" i="3" s="1"/>
  <c r="U36" i="3"/>
  <c r="U29" i="3"/>
  <c r="T104" i="3"/>
  <c r="U104" i="3" s="1"/>
  <c r="T100" i="3"/>
  <c r="U100" i="3" s="1"/>
  <c r="T96" i="3"/>
  <c r="U96" i="3" s="1"/>
  <c r="T93" i="3"/>
  <c r="U93" i="3" s="1"/>
  <c r="T84" i="3"/>
  <c r="U84" i="3" s="1"/>
  <c r="T68" i="3"/>
  <c r="U68" i="3" s="1"/>
  <c r="T65" i="3"/>
  <c r="U65" i="3" s="1"/>
  <c r="T61" i="3"/>
  <c r="U61" i="3" s="1"/>
  <c r="T57" i="3"/>
  <c r="U57" i="3" s="1"/>
  <c r="T53" i="3"/>
  <c r="U53" i="3" s="1"/>
  <c r="T49" i="3"/>
  <c r="U49" i="3" s="1"/>
  <c r="T45" i="3"/>
  <c r="U45" i="3" s="1"/>
  <c r="T41" i="3"/>
  <c r="U41" i="3" s="1"/>
  <c r="U37" i="3"/>
  <c r="U17" i="3"/>
  <c r="T111" i="3"/>
  <c r="U111" i="3" s="1"/>
  <c r="U14" i="3"/>
  <c r="T115" i="3"/>
  <c r="T112" i="3"/>
  <c r="U112" i="3" s="1"/>
  <c r="T108" i="3"/>
  <c r="U108" i="3" s="1"/>
  <c r="T105" i="3"/>
  <c r="U105" i="3" s="1"/>
  <c r="T101" i="3"/>
  <c r="U101" i="3" s="1"/>
  <c r="T97" i="3"/>
  <c r="U97" i="3" s="1"/>
  <c r="T94" i="3"/>
  <c r="U94" i="3" s="1"/>
  <c r="T90" i="3"/>
  <c r="T85" i="3"/>
  <c r="U85" i="3" s="1"/>
  <c r="T66" i="3"/>
  <c r="U66" i="3" s="1"/>
  <c r="T62" i="3"/>
  <c r="U62" i="3" s="1"/>
  <c r="T58" i="3"/>
  <c r="U58" i="3" s="1"/>
  <c r="T54" i="3"/>
  <c r="U54" i="3" s="1"/>
  <c r="T50" i="3"/>
  <c r="U50" i="3" s="1"/>
  <c r="T46" i="3"/>
  <c r="U46" i="3" s="1"/>
  <c r="T42" i="3"/>
  <c r="U42" i="3" s="1"/>
  <c r="U38" i="3"/>
  <c r="U34" i="3"/>
  <c r="U27" i="3"/>
  <c r="T113" i="3"/>
  <c r="U113" i="3" s="1"/>
  <c r="T106" i="3"/>
  <c r="U106" i="3" s="1"/>
  <c r="T102" i="3"/>
  <c r="U102" i="3" s="1"/>
  <c r="T98" i="3"/>
  <c r="U98" i="3" s="1"/>
  <c r="T95" i="3"/>
  <c r="U95" i="3" s="1"/>
  <c r="T91" i="3"/>
  <c r="U91" i="3" s="1"/>
  <c r="T89" i="3"/>
  <c r="U89" i="3" s="1"/>
  <c r="T86" i="3"/>
  <c r="U86" i="3" s="1"/>
  <c r="T63" i="3"/>
  <c r="U63" i="3" s="1"/>
  <c r="T59" i="3"/>
  <c r="U59" i="3" s="1"/>
  <c r="T55" i="3"/>
  <c r="U55" i="3" s="1"/>
  <c r="T51" i="3"/>
  <c r="U51" i="3" s="1"/>
  <c r="T47" i="3"/>
  <c r="U47" i="3" s="1"/>
  <c r="T43" i="3"/>
  <c r="U43" i="3" s="1"/>
  <c r="T39" i="3"/>
  <c r="U39" i="3" s="1"/>
  <c r="U35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94" i="3"/>
  <c r="X90" i="3"/>
  <c r="X93" i="3"/>
  <c r="X92" i="3"/>
  <c r="X95" i="3"/>
  <c r="X91" i="3"/>
  <c r="X116" i="3"/>
  <c r="X114" i="3"/>
  <c r="X112" i="3"/>
  <c r="X110" i="3"/>
  <c r="X117" i="3"/>
  <c r="X115" i="3"/>
  <c r="X113" i="3"/>
  <c r="X111" i="3"/>
  <c r="X109" i="3"/>
  <c r="X108" i="3"/>
  <c r="X107" i="3"/>
  <c r="X106" i="3"/>
  <c r="X105" i="3"/>
  <c r="X104" i="3"/>
  <c r="X103" i="3"/>
  <c r="X102" i="3"/>
  <c r="X101" i="3"/>
  <c r="X99" i="3"/>
  <c r="X97" i="3"/>
  <c r="X100" i="3"/>
  <c r="X98" i="3"/>
  <c r="X96" i="3"/>
  <c r="X83" i="3"/>
  <c r="T71" i="3"/>
  <c r="U71" i="3" s="1"/>
  <c r="X70" i="3"/>
  <c r="T83" i="3"/>
  <c r="U83" i="3" s="1"/>
  <c r="X82" i="3"/>
  <c r="T70" i="3"/>
  <c r="U70" i="3" s="1"/>
  <c r="X69" i="3"/>
  <c r="X84" i="3"/>
  <c r="X72" i="3"/>
  <c r="T69" i="3"/>
  <c r="U69" i="3" s="1"/>
  <c r="T72" i="3"/>
  <c r="U72" i="3" s="1"/>
  <c r="X71" i="3"/>
  <c r="W68" i="3"/>
  <c r="X68" i="3" s="1"/>
  <c r="W62" i="3"/>
  <c r="X62" i="3" s="1"/>
  <c r="W58" i="3"/>
  <c r="X58" i="3" s="1"/>
  <c r="W54" i="3"/>
  <c r="X54" i="3" s="1"/>
  <c r="X66" i="3"/>
  <c r="X64" i="3"/>
  <c r="W61" i="3"/>
  <c r="X61" i="3" s="1"/>
  <c r="W57" i="3"/>
  <c r="X57" i="3" s="1"/>
  <c r="W53" i="3"/>
  <c r="X53" i="3" s="1"/>
  <c r="W60" i="3"/>
  <c r="X60" i="3" s="1"/>
  <c r="W56" i="3"/>
  <c r="X56" i="3" s="1"/>
  <c r="X65" i="3"/>
  <c r="X63" i="3"/>
  <c r="W59" i="3"/>
  <c r="X59" i="3" s="1"/>
  <c r="W55" i="3"/>
  <c r="X55" i="3" s="1"/>
  <c r="X52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U32" i="3"/>
  <c r="U31" i="3"/>
  <c r="U30" i="3"/>
  <c r="U28" i="3"/>
  <c r="U26" i="3"/>
  <c r="U25" i="3"/>
  <c r="U24" i="3"/>
  <c r="U23" i="3"/>
  <c r="U22" i="3"/>
  <c r="U21" i="3"/>
  <c r="U18" i="3"/>
  <c r="V13" i="3"/>
  <c r="U115" i="3" l="1"/>
  <c r="U90" i="3"/>
  <c r="W13" i="3"/>
  <c r="X13" i="3" s="1"/>
  <c r="U13" i="3" l="1"/>
  <c r="U118" i="3" s="1"/>
</calcChain>
</file>

<file path=xl/sharedStrings.xml><?xml version="1.0" encoding="utf-8"?>
<sst xmlns="http://schemas.openxmlformats.org/spreadsheetml/2006/main" count="1789" uniqueCount="426">
  <si>
    <t>Predpokladaný počet návlekov (MJ) za zmluvné obdobie 24 mesiacov</t>
  </si>
  <si>
    <t xml:space="preserve">Hrúbka </t>
  </si>
  <si>
    <t>Dĺžka v cm</t>
  </si>
  <si>
    <t>Typ ihly</t>
  </si>
  <si>
    <t>Zakrivenie</t>
  </si>
  <si>
    <t>Dĺžka ihly v mm</t>
  </si>
  <si>
    <t>2/0</t>
  </si>
  <si>
    <t>okrúhla, dvojnávlek</t>
  </si>
  <si>
    <t>3/0</t>
  </si>
  <si>
    <t>okrúhla, s podložkou, dvojnávlek</t>
  </si>
  <si>
    <t>okrúhla s rezacím hrotom, dvojnávlek</t>
  </si>
  <si>
    <t>4/0</t>
  </si>
  <si>
    <t>5/0</t>
  </si>
  <si>
    <t>6/0</t>
  </si>
  <si>
    <t>7/0</t>
  </si>
  <si>
    <t>8/0</t>
  </si>
  <si>
    <t>reverzná rezacia s mikrohrotom</t>
  </si>
  <si>
    <t>okrúhla</t>
  </si>
  <si>
    <t>4x75</t>
  </si>
  <si>
    <t>okrúhla so sternálnym hrotom</t>
  </si>
  <si>
    <t>reverzná rezacia, dvojnávlek</t>
  </si>
  <si>
    <t>8x75</t>
  </si>
  <si>
    <t>okrúhla, s podložkou,dvojnávlek</t>
  </si>
  <si>
    <t>8x90</t>
  </si>
  <si>
    <t xml:space="preserve">reverzná rezacia </t>
  </si>
  <si>
    <t>10 x 75</t>
  </si>
  <si>
    <t>bezihlový návlek</t>
  </si>
  <si>
    <t>12 x 45</t>
  </si>
  <si>
    <t>1/2 +rovná</t>
  </si>
  <si>
    <t>26 mm zakrivená, 90 mm rovná</t>
  </si>
  <si>
    <t>4 x 45</t>
  </si>
  <si>
    <t>6 x 45</t>
  </si>
  <si>
    <t>rezacia</t>
  </si>
  <si>
    <t>okrúhla, zosilnená</t>
  </si>
  <si>
    <t xml:space="preserve">okrúhla </t>
  </si>
  <si>
    <t>150 loop</t>
  </si>
  <si>
    <t>Opis predmetu zákazky</t>
  </si>
  <si>
    <t>Stredoslovenský ústav srdcových a cievnych chorôb, a.s., Cesta k nemocnici 1, 974 01 Banská Bystrica</t>
  </si>
  <si>
    <t>Položka číslo</t>
  </si>
  <si>
    <t xml:space="preserve">ŠUKL kód </t>
  </si>
  <si>
    <t xml:space="preserve">názov </t>
  </si>
  <si>
    <t>Predpokladaný počet boxov  za zmluvné obdobie 24 mesiacov</t>
  </si>
  <si>
    <t xml:space="preserve">bez DPH </t>
  </si>
  <si>
    <t>s DPH</t>
  </si>
  <si>
    <t>Cena za MJ
(EUR)</t>
  </si>
  <si>
    <t>bez DPH</t>
  </si>
  <si>
    <t xml:space="preserve">Sadzba DPH </t>
  </si>
  <si>
    <t>DPH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</si>
  <si>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</si>
  <si>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</si>
  <si>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</si>
  <si>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</si>
  <si>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</si>
  <si>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</si>
  <si>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</si>
  <si>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</si>
  <si>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</si>
  <si>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</si>
  <si>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</si>
  <si>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</si>
  <si>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</si>
  <si>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</si>
  <si>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</si>
  <si>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</si>
  <si>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Údaje vyplní uchádzač</t>
  </si>
  <si>
    <t>počet MJ / Box</t>
  </si>
  <si>
    <t>Cena za box</t>
  </si>
  <si>
    <t>Cena za predpokladané množstvo MJ
Cena za časť predmetu zákazky</t>
  </si>
  <si>
    <t>s DPH/MJ</t>
  </si>
  <si>
    <t>Ceny jednotlivých položiek, zadávané ako vstupné hodnoty do elektronickej aukcie</t>
  </si>
  <si>
    <t>Kritérium</t>
  </si>
  <si>
    <t>Uchádzač:</t>
  </si>
  <si>
    <t>farba ( ak je uplatniteľné)</t>
  </si>
  <si>
    <t>(podpis podľa bodu 19.5 časti A. Pokyny na vypracovanie ponuky súťažných podkladov)</t>
  </si>
  <si>
    <t>Verejný obstarávateľ/Kupujúci:</t>
  </si>
  <si>
    <t>Typ zákazky:</t>
  </si>
  <si>
    <t>Nadlimitná zákazka na dodanie tovaru</t>
  </si>
  <si>
    <t>Postup:</t>
  </si>
  <si>
    <t>Verejná súťaž, s použitím elektronickej aukcie</t>
  </si>
  <si>
    <t>Predmet zákazky:</t>
  </si>
  <si>
    <t>Dokument:</t>
  </si>
  <si>
    <t>Uchádzač/Predávajúci:</t>
  </si>
  <si>
    <t>...</t>
  </si>
  <si>
    <t>"Chirurgický šijací materiál"</t>
  </si>
  <si>
    <t>Nevstrebateľný syntetický polypropylénový monofilamentný materiál, nepotiahnutý, vlákna rôznej hrúbky od 1 do 8/0, ihly rôznych veľkostí, rezacie aj s kruhovým prierezom, možnosť troakárového hrotu a vystuženia, mikroihla so zúženým hrotom, zakrivenie 3/8 a 1/2</t>
  </si>
  <si>
    <t>Popis</t>
  </si>
  <si>
    <t xml:space="preserve">Charakteristika číslo </t>
  </si>
  <si>
    <t>Nevstrebateľný syntetický polyesterový materiál pletený, potiahnutý silikónom,vlákno hrúbky od 5 do 4/0,  ihly rôznych veľkostí, rezacie ajs kruhovým prierezom, možnosť  trokárového hrotu, zakrivenie 3/8;1/2, PTFE  podložky, balenie jednotlivo alebo Multipack</t>
  </si>
  <si>
    <t>Nevstrebateľný syntetický polyamidový monofilamentný materiál, nepotiahnutý, vlákno hrúbky od 2/0 do 5/0, nezachovávajúce si pamäť,  zakrivenie 3/8</t>
  </si>
  <si>
    <t>Nevstrebateľný syntetický polyamidový pletený materiál,potiahnutý silikónom, vlákno hrúbky od 1 do 4/0, nezachovávajúce si pamäť, ihly rôznych veľkostí, zakrivenie 1/2, návleky od 45 do 250 cm</t>
  </si>
  <si>
    <t>Nevstrebateľný pletený matreriál z prírodného hodvábu potiahnutý voskom a silikónom, ihly rôznych veľkostí, zakrivenie 1/2</t>
  </si>
  <si>
    <t>Dočasná kardiostimulačná elektróda</t>
  </si>
  <si>
    <t>Chirurgická nehrdzavejuca oceľ, drôt na hrudnú kosť</t>
  </si>
  <si>
    <t>Syntetický  pletený materiál vyrobený z kopolymeru kyseliny glykolovej a kyseliny L-mliečnej potiahnutý stearanom vápenatým, absorbcia prebiehajúca hydrolýzou, vlákna rôznej hrúbky od 2 do 4/0, rôzna veľkosť ihly , zakrivenie 1/2, 3/8, rezacie aj s kruhovým prierezom, návleky 45 cm , 50% pevnosť 21 dní, kompletná strednodobá rezorbcia 56 až 70 dní.</t>
  </si>
  <si>
    <t>Syntetický polydioxanový monofilamentný materiál nepotiahnutý, dlhodobo vstrebateľný,  absorbcia prebiehajúca hydrolýzou, 50% pevnosť 28-35 dní, kompletná rezorbcia 180 až 210 dní</t>
  </si>
  <si>
    <t>Syntetický polyhydroxybutyrátový monofilamentý materiál nepotiahnutý, extradlhodobo vstrebateľný, absorbcia prebiehajúca hydrolýzou,  50% pevnosť 90 dní, kompletná rezorbcia 13 mesiacov</t>
  </si>
  <si>
    <t>Nevstrebateľný syntetický monofilamentný materiál vyrobený z polypropylénu a polyetylénu, nepotiahnutý, vlákna rôznej hrúbky od 2/0 do 8/0, ihly rôznych veľkostí s kruhovým prierezom, možnosť rezacieho hrotu, zakrivenie 3/8 a 1/2</t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</si>
  <si>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</si>
  <si>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</si>
  <si>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</si>
  <si>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</si>
  <si>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</si>
  <si>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</si>
  <si>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</si>
  <si>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</si>
  <si>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</si>
  <si>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</si>
  <si>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</si>
  <si>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</si>
  <si>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</si>
  <si>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</si>
  <si>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</si>
  <si>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</si>
  <si>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</si>
  <si>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</si>
  <si>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</si>
  <si>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</si>
  <si>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1-21</t>
  </si>
  <si>
    <t>1-22</t>
  </si>
  <si>
    <t>1-23</t>
  </si>
  <si>
    <t>1-24</t>
  </si>
  <si>
    <t>1-25</t>
  </si>
  <si>
    <t>1-26</t>
  </si>
  <si>
    <t>2-1</t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</si>
  <si>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</si>
  <si>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</si>
  <si>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</si>
  <si>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</si>
  <si>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</si>
  <si>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</si>
  <si>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</si>
  <si>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</si>
  <si>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</si>
  <si>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</si>
  <si>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</si>
  <si>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</si>
  <si>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</si>
  <si>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</si>
  <si>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</si>
  <si>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3-1</t>
  </si>
  <si>
    <t>3-2</t>
  </si>
  <si>
    <t>3-3</t>
  </si>
  <si>
    <t>3-4</t>
  </si>
  <si>
    <t>3-5</t>
  </si>
  <si>
    <t>3-6</t>
  </si>
  <si>
    <t>4-1</t>
  </si>
  <si>
    <t>4-2</t>
  </si>
  <si>
    <t>4-3</t>
  </si>
  <si>
    <t>4-4</t>
  </si>
  <si>
    <t>5-1</t>
  </si>
  <si>
    <t>5-2</t>
  </si>
  <si>
    <t>6-1</t>
  </si>
  <si>
    <t>7-1</t>
  </si>
  <si>
    <t>8-1</t>
  </si>
  <si>
    <t>8-2</t>
  </si>
  <si>
    <t>8-3</t>
  </si>
  <si>
    <t>8-4</t>
  </si>
  <si>
    <t>8-5</t>
  </si>
  <si>
    <t>8-6</t>
  </si>
  <si>
    <t>8-7</t>
  </si>
  <si>
    <t>8-8</t>
  </si>
  <si>
    <t>8-9</t>
  </si>
  <si>
    <t>8-10</t>
  </si>
  <si>
    <t>8-11</t>
  </si>
  <si>
    <t>8-12</t>
  </si>
  <si>
    <t>8-13</t>
  </si>
  <si>
    <t>8-14</t>
  </si>
  <si>
    <t>8-15</t>
  </si>
  <si>
    <t>8-16</t>
  </si>
  <si>
    <t>8-17</t>
  </si>
  <si>
    <t>8-18</t>
  </si>
  <si>
    <t>8-19</t>
  </si>
  <si>
    <t>8-20</t>
  </si>
  <si>
    <t>9-1</t>
  </si>
  <si>
    <t>10-1</t>
  </si>
  <si>
    <t>11-1</t>
  </si>
  <si>
    <t>11-2</t>
  </si>
  <si>
    <t>11-3</t>
  </si>
  <si>
    <t>11-4</t>
  </si>
  <si>
    <t>11-5</t>
  </si>
  <si>
    <t>11-6</t>
  </si>
  <si>
    <t>11-7</t>
  </si>
  <si>
    <t>11-8</t>
  </si>
  <si>
    <t>11-9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</si>
  <si>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</si>
  <si>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</si>
  <si>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</si>
  <si>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</si>
  <si>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</si>
  <si>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</si>
  <si>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</si>
  <si>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</si>
  <si>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</si>
  <si>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</si>
  <si>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11-20</t>
  </si>
  <si>
    <t>11-21</t>
  </si>
  <si>
    <t>11-22</t>
  </si>
  <si>
    <t>11-23</t>
  </si>
  <si>
    <t>11-24</t>
  </si>
  <si>
    <t>11-25</t>
  </si>
  <si>
    <t>11-26</t>
  </si>
  <si>
    <t>11-27</t>
  </si>
  <si>
    <t>V+W</t>
  </si>
  <si>
    <t>O/100*P</t>
  </si>
  <si>
    <t>O+Q</t>
  </si>
  <si>
    <t>O*I</t>
  </si>
  <si>
    <t>S/1009*P</t>
  </si>
  <si>
    <t>S+T</t>
  </si>
  <si>
    <t>J*O</t>
  </si>
  <si>
    <t>V/1009*P</t>
  </si>
  <si>
    <t>Časť 1</t>
  </si>
  <si>
    <t>Príloha č. 3 Súťažných podkladov/Príloha č.1 zmluvy</t>
  </si>
  <si>
    <t>Časť 2</t>
  </si>
  <si>
    <t>Syntetický polypropyléhový monofilamentný materiál, vlákno hrúbka od 1 do 8/0, nezachovávajúci si pamät, bez poťahu, min. tkanivová reakcia, ihla rôzne veľkosti od 8 mm do 37 mm z tvrdenej ocele surgaloy pre kardiochirurgiu, zakrivenie ihly 1/2 a 3/8, pri 3/0 a 4/0 potreba pledgetu</t>
  </si>
  <si>
    <t>1-27</t>
  </si>
  <si>
    <t>1-28</t>
  </si>
  <si>
    <t>1-29</t>
  </si>
  <si>
    <t>1-30</t>
  </si>
  <si>
    <t>T point,dvojnavlek</t>
  </si>
  <si>
    <t>3\8</t>
  </si>
  <si>
    <t>1\2</t>
  </si>
  <si>
    <t>T cutt,dvojnavlek</t>
  </si>
  <si>
    <t>R cutt,jednonavlek</t>
  </si>
  <si>
    <t>T point,dvojnavlek,pledget</t>
  </si>
  <si>
    <t>T point,jedno</t>
  </si>
  <si>
    <t>T point,jedn</t>
  </si>
  <si>
    <t xml:space="preserve">Syntetický pletený, nevstrebateľný, polyesterový materiál s potahom silikonu, rozna hrúbka vlákna od 4/0 až 5, ihla rôzne veľkosti od 16 mm do 57 mm, cardiopoint,surgaloy, zakrivenie 1/2 a 3/8, pri 2/0 potreba TEF pledgetov a viac navlekov </t>
  </si>
  <si>
    <t>10x75</t>
  </si>
  <si>
    <t>T cutt,jednonavlek,pledget</t>
  </si>
  <si>
    <t>T cutt,jednonavlek</t>
  </si>
  <si>
    <t xml:space="preserve">3/0 </t>
  </si>
  <si>
    <t>rev.cutt.jednonavlek</t>
  </si>
  <si>
    <t>2\0</t>
  </si>
  <si>
    <t>10x90</t>
  </si>
  <si>
    <t>2-17</t>
  </si>
  <si>
    <t>2-18</t>
  </si>
  <si>
    <t>Syntetický  vstrebatelny,monofilamentný materiál, na baze polyglytone 6211,s podporou rany 10/14 dní, vstrebávanie do 56 dní</t>
  </si>
  <si>
    <t>T point,jednonavlek</t>
  </si>
  <si>
    <t>4\0</t>
  </si>
  <si>
    <t>4-5</t>
  </si>
  <si>
    <t>4-6</t>
  </si>
  <si>
    <t>4-7</t>
  </si>
  <si>
    <t>4-8</t>
  </si>
  <si>
    <t>4-9</t>
  </si>
  <si>
    <t>4-10</t>
  </si>
  <si>
    <t>4-11</t>
  </si>
  <si>
    <t>4-12</t>
  </si>
  <si>
    <t>4-13</t>
  </si>
  <si>
    <t>4-14</t>
  </si>
  <si>
    <t>4-15</t>
  </si>
  <si>
    <t>4-16</t>
  </si>
  <si>
    <t>4-17</t>
  </si>
  <si>
    <t>4-18</t>
  </si>
  <si>
    <t>4-19</t>
  </si>
  <si>
    <t>4-20</t>
  </si>
  <si>
    <t>4-21</t>
  </si>
  <si>
    <t>Syntetický, pletený, poťahovaný materiál na baze Lactomeru s vstrebatelnym potahom na baze glykolid,caprolactan a calcium steroyl lactyl  s podporou rany 21 dní. Rôzna veľkosť ihly, bezihlove navleky,absorbcia prebiehajúca hydrolýzou 56-70 dní</t>
  </si>
  <si>
    <t>3\0</t>
  </si>
  <si>
    <t>12x45</t>
  </si>
  <si>
    <t>6x75</t>
  </si>
  <si>
    <t>3x75</t>
  </si>
  <si>
    <t>3x45</t>
  </si>
  <si>
    <t>6x45</t>
  </si>
  <si>
    <t>Chirurgická nehrdzavejuca oceľ, drôt na hrudnú kosť,hrubka vlakna 7,dlzka 4x45cm,ihla 48mm,1/2 zakrivenie a rezna plocha na vnutornej strane ihly.</t>
  </si>
  <si>
    <t>4x45</t>
  </si>
  <si>
    <t>C cut,jednonavlek</t>
  </si>
  <si>
    <t>Dočasná kardiostimulačna elektroda FLEXON™ je elektroda pletená z provazců nerezové oceli ,s moznostou Breakway(ulomit)
potiahnutá s oranžovým alebo bielym PTFE (tetrafluoroproetylen) alebo čirým FEP
(tetrafluoroetylen-kohexafluoropropylen).</t>
  </si>
  <si>
    <t>T point+rovna, dvojnavlek</t>
  </si>
  <si>
    <t>1/2+rovna</t>
  </si>
  <si>
    <t>88mm rovná, 26mm zakrivená</t>
  </si>
  <si>
    <t>7-2</t>
  </si>
  <si>
    <t>7-3</t>
  </si>
  <si>
    <t>7-4</t>
  </si>
  <si>
    <t>7-5</t>
  </si>
  <si>
    <t>7-6</t>
  </si>
  <si>
    <t>7-7</t>
  </si>
  <si>
    <t>7-8</t>
  </si>
  <si>
    <t>7-9</t>
  </si>
  <si>
    <t>7-10</t>
  </si>
  <si>
    <t>7-11</t>
  </si>
  <si>
    <t>7-12</t>
  </si>
  <si>
    <t>7-13</t>
  </si>
  <si>
    <t>7-14</t>
  </si>
  <si>
    <t>7-15</t>
  </si>
  <si>
    <t>Syntetický, pletený, nevstrebateľný polyamid, poťahovaný silikónom. Rôzna veľkosť ihly,bez ihlove ligatury strihane a na kolecku</t>
  </si>
  <si>
    <t xml:space="preserve">4/0 </t>
  </si>
  <si>
    <t>1/2</t>
  </si>
  <si>
    <t>rovná</t>
  </si>
  <si>
    <t>5x45</t>
  </si>
  <si>
    <t>T.point, uvolnovacia,jviacnavlek</t>
  </si>
  <si>
    <t>lig real</t>
  </si>
  <si>
    <t>1</t>
  </si>
  <si>
    <t>taper point</t>
  </si>
  <si>
    <t>Pletený, prírodný, nevstrebateľný materiál, poťahovaný silikónom. Ihla zakrivenie 1/2,3/8, dĺžka 24 a 37 mm, hrot okruhly TP a rezny,hrubka vlakna 0,1,2.dlzka vlakna 75cm,100cm.</t>
  </si>
  <si>
    <t>Tpoint,jednonavlek</t>
  </si>
  <si>
    <t>rev.cutt,jednonavlek</t>
  </si>
  <si>
    <t>9-2</t>
  </si>
  <si>
    <t>9-3</t>
  </si>
  <si>
    <t>9-4</t>
  </si>
  <si>
    <t>9-5</t>
  </si>
  <si>
    <t>9-6</t>
  </si>
  <si>
    <t>Syntetický monofilamentný,vstrebatelny materiál na baze glycomeru 631, bez potahu,s podporou rany 21 dní, vstrebávanie 90 až 110 dní, hrubka vlakna 4/0 az 0,dlzka 70,75,90cm, ihla 1/2 1 3/8 zakrivenie,velkost 19 az40mm.bezfarebne a farebne vlakno</t>
  </si>
  <si>
    <t>R cutt.</t>
  </si>
  <si>
    <t>3/8</t>
  </si>
  <si>
    <t>10-2</t>
  </si>
  <si>
    <t>10-3</t>
  </si>
  <si>
    <t>10-4</t>
  </si>
  <si>
    <t>10-5</t>
  </si>
  <si>
    <t>Syntetický monofilamentný nevstrebatelny materiál,elasticky na baze polybutesteru s reznymi ihlami z tvrdenej ocele,3/8 zakrivenie,velkost 19,24mm,vlakno 4/0,5/0 dlzky 45cm,</t>
  </si>
  <si>
    <t>R.cutt</t>
  </si>
  <si>
    <t>Syntetický monofilamentný nevstrebatelny,elasticky materiál  na baze polybutesteru so vstrebatelnym potahom na baze polytribolate ,ihly vyrobene z surgalloy ocele s specialnym hrotom pre skleroticke cievy,3/8 zakrivenie,velkost 9,13,17mm,vlakno 7/0 az 4/0,dlzka 60,75,90cm</t>
  </si>
  <si>
    <t>7\0</t>
  </si>
  <si>
    <t>R point,dvojnavlek</t>
  </si>
  <si>
    <t>6\0</t>
  </si>
  <si>
    <t>5\0</t>
  </si>
  <si>
    <t xml:space="preserve">Syntetický monofilamentny,vstrebatelny na baze polyglyconate bez potahu,s podporou rany 28az 42 dni,doba vstrebavania do 180 dni,hrubka vlakna 0,1,dlzka 90 a 150cm loop,velkost ihly 40 a 48mm,zakr.1/2, </t>
  </si>
  <si>
    <t>t point,loop</t>
  </si>
  <si>
    <t>t point,jednonavlek</t>
  </si>
  <si>
    <t>12-1</t>
  </si>
  <si>
    <t>12-2</t>
  </si>
  <si>
    <t>12-3</t>
  </si>
  <si>
    <t>12-4</t>
  </si>
  <si>
    <t>13-1</t>
  </si>
  <si>
    <t>Pledgets z PTFE materialu</t>
  </si>
  <si>
    <t>3x7mm</t>
  </si>
  <si>
    <t>Časť 3</t>
  </si>
  <si>
    <t>Syntetický polypropylénový monofilamentný materiál, vlákno bez poťahu, hrúbka od 2/0 do 8/0, aj ihla tapercut vhodná predovšetkým na kalcifikované tkanivo, jedno a dvojnávleky, zarkrivenie 1/2 a 3/8, rôzne veľkosti od 8 mm do 25 mm. S možnosťou tungsten-réniovej ihly.</t>
  </si>
  <si>
    <t>1-31</t>
  </si>
  <si>
    <t>1-32</t>
  </si>
  <si>
    <t>1-33</t>
  </si>
  <si>
    <t>1-34</t>
  </si>
  <si>
    <t>1-35</t>
  </si>
  <si>
    <t>1-36</t>
  </si>
  <si>
    <t>1-37</t>
  </si>
  <si>
    <t>1-38</t>
  </si>
  <si>
    <t>1-39</t>
  </si>
  <si>
    <t>1-40</t>
  </si>
  <si>
    <t>1-41</t>
  </si>
  <si>
    <t>1-42</t>
  </si>
  <si>
    <t>1-43</t>
  </si>
  <si>
    <t>1-44</t>
  </si>
  <si>
    <t>1-45</t>
  </si>
  <si>
    <t>1-46</t>
  </si>
  <si>
    <t>1-47</t>
  </si>
  <si>
    <t>1-48</t>
  </si>
  <si>
    <t>3-7</t>
  </si>
  <si>
    <t>3-8</t>
  </si>
  <si>
    <t>3-9</t>
  </si>
  <si>
    <t>3-10</t>
  </si>
  <si>
    <t>6-2</t>
  </si>
  <si>
    <t>6-3</t>
  </si>
  <si>
    <t>6-4</t>
  </si>
  <si>
    <t>7-16</t>
  </si>
  <si>
    <t>7-17</t>
  </si>
  <si>
    <t>7-18</t>
  </si>
  <si>
    <t>7-19</t>
  </si>
  <si>
    <t>7-20</t>
  </si>
  <si>
    <t>7-21</t>
  </si>
  <si>
    <t>7-22</t>
  </si>
  <si>
    <t>7-23</t>
  </si>
  <si>
    <t>7-24</t>
  </si>
  <si>
    <t>7-25</t>
  </si>
  <si>
    <t>Everpoint, dvojnávlek</t>
  </si>
  <si>
    <t>T cutt,dvojnávlek</t>
  </si>
  <si>
    <t>T point,dvojnávlek</t>
  </si>
  <si>
    <t>C cutt,jednonávlek</t>
  </si>
  <si>
    <t>C cutt, jednonávlek</t>
  </si>
  <si>
    <t>R cutt, jednonávlek</t>
  </si>
  <si>
    <t>R cutt jednonávlek</t>
  </si>
  <si>
    <t>R cutt,jednonávlek</t>
  </si>
  <si>
    <t>T point,dvojnávlek,pledgets</t>
  </si>
  <si>
    <t>Syntetický pletený polyesterový nevstrebatelný materiál, vlákno potiahnuté polybutylátom pre ľahké uzlenie, hrúbka od 2/0 do 6/0, aj ihla tapercut vhodná predovšetkým na kalcifikované tkanivo, jedno a dvojnávleky, zarkrivenie 1/2 a 3/8, rôzne veľkosti od 11 mm do 26 mm, V rozsahi sily vlákna 7-0 do 5 USP. Uchováva si stálu pevnosť v ťahu po implantácii do tkaniva</t>
  </si>
  <si>
    <t>T cutt,dvojnávlek,pledgets</t>
  </si>
  <si>
    <t>T cutt,jednonávlek</t>
  </si>
  <si>
    <t>5</t>
  </si>
  <si>
    <t>2</t>
  </si>
  <si>
    <t>-</t>
  </si>
  <si>
    <t>Syntetiický pletený vstrebateľný poťahovaný materiál so strednodobou podporou rany, s ihlou aj bez, ihly, vstrebávanie do 70 dní</t>
  </si>
  <si>
    <t>T point,jednonávlek</t>
  </si>
  <si>
    <t>0</t>
  </si>
  <si>
    <t>T cutt, jednonávlek</t>
  </si>
  <si>
    <t>Chirurgická oceľ, drôt na hrudnú kosť s ihlou</t>
  </si>
  <si>
    <t>Troc.point jednonávlek</t>
  </si>
  <si>
    <t>T cutt jednonávlek</t>
  </si>
  <si>
    <t>Syntetický polyamidový monofilamentný nevstrebateľný materiál na šitie kože, ihla aj so zosilneným hrotom</t>
  </si>
  <si>
    <t>Premium R cutt.</t>
  </si>
  <si>
    <t>Syntetický vstrebateľný monofilamentný materiál s dlhodobou podporou rany, vstrebávanie do 180 dní</t>
  </si>
  <si>
    <t>150 slučka</t>
  </si>
  <si>
    <t>T point, jednonávlek</t>
  </si>
  <si>
    <t>Syntetický pletený poťahovaný vstrebateľný materiál so strednodobou podporou rany a aktívnou ochranou proti bakteriálnej kolonizácii , s ihlou aj bez ihly, vstrebávanie do 70 dní</t>
  </si>
  <si>
    <t>7-26</t>
  </si>
  <si>
    <t>Syntetický monofilamentný vstrebateľný materiál s aktívnou ochranou proti bakteriálnej kolonizácii , dlhodobá  podpora rany</t>
  </si>
  <si>
    <t>Syntetický monofilamentný vstrebateľný materiál na šitie kože a parenchymatóznych orgánov, strednodobá podpora rany</t>
  </si>
  <si>
    <t>Syntetický monofilamentný vstrebateľný materiál s aktívnou ochranou proti bakteriálnej kolonizácii na šitie kože a parenchymatóznych orgánov, strednodobá podpora rany</t>
  </si>
  <si>
    <t>10-6</t>
  </si>
  <si>
    <t>10-7</t>
  </si>
  <si>
    <t>10-8</t>
  </si>
  <si>
    <t>10-9</t>
  </si>
  <si>
    <t>10-10</t>
  </si>
  <si>
    <t>Nitinolové klipy určené na uzatváranie mediastínnej sternotómie po výkonoch na otvorenom hrudnom koši.</t>
  </si>
  <si>
    <t>Časť 4</t>
  </si>
  <si>
    <t>Syntetický polypropyléhový monofilamentný materiál, vlákno hrúbka od 1 do 8/0, rôzna dĺžka,nezachovávajúci si pamät, bez poťahu, min. tkanivová reakcia, ihla rôzne veľkosti od 8 mm do 40 mm, zakrivenie ihly 1/2 a 3/8, pri 5/0 potreba TEF pledgetu</t>
  </si>
  <si>
    <t>Premium T.Point, dvojnávlek</t>
  </si>
  <si>
    <t>Premium T.Cutt, dvojnávlek</t>
  </si>
  <si>
    <t>Pr. T.Cutt, dvojnávlek, pledget</t>
  </si>
  <si>
    <t>Premium R. Cutt. Jednonávlek</t>
  </si>
  <si>
    <t>Premium T.Cutt, jednonávlek</t>
  </si>
  <si>
    <t>Premium .T.Point, dvojnávlek</t>
  </si>
  <si>
    <t>Reg. T. Point, jednonávlek</t>
  </si>
  <si>
    <t>Premium T. Cutt. dvojnávlek</t>
  </si>
  <si>
    <t>Premium R. Cutt. jednonávlek</t>
  </si>
  <si>
    <t>Rev. Cutting, jednonávlek</t>
  </si>
  <si>
    <t>Pr.Heavy T.Point ,zos, jednon.</t>
  </si>
  <si>
    <t>Syntetický, pletený materiál Polyglactin 910, poťahovaný Stearanom vápenatým,  s podporou rany 50%- 21 dní. Rôzna veľkosť ihly, absorbcia prebiehajúca hydrolýzou do 56-70 dní (Fialová farba)</t>
  </si>
  <si>
    <t>T point,zos.jednonavlek</t>
  </si>
  <si>
    <t>Premium R cutt,jednonavlek</t>
  </si>
  <si>
    <t>T.Cutting.okruhla s trok.hrotom</t>
  </si>
  <si>
    <t>2x45</t>
  </si>
  <si>
    <t xml:space="preserve">Nevstrebateľný syntetický polyamidový monofilamentný materiál, bez poťahu,  nezachovávajúce si pamäť, vlákno hrúbky od 2/0 do 5/0 rôzna dĺžka ihly, zakrivenie 3/8  </t>
  </si>
  <si>
    <t xml:space="preserve"> Reverse Cutt.jednon.</t>
  </si>
  <si>
    <t>Premium Reverse Cutt.jednon.</t>
  </si>
  <si>
    <t>SupraSharp Rev. Cutt.jednon.</t>
  </si>
  <si>
    <t>T.Point zosilena,jednonávlek</t>
  </si>
  <si>
    <t>Pletený, prírodný, nevstrebateľný materiál, z hodvábu poťahovaný silikónom. Ihla zakrivenie 3/8 a 1/2, dĺžka 24-37 mm</t>
  </si>
  <si>
    <t>Rev.cutt,jednonavlek</t>
  </si>
  <si>
    <t>T.point,zos.jednonavlek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</si>
</sst>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0"/>
    <numFmt numFmtId="166" formatCode="0.0000"/>
  </numFmts>
  <fonts count="19">
    <font>
      <sz val="10"/>
      <color theme="1"/>
      <name val="RotisSansSerif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RotisSansSerif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66FF6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</cellStyleXfs>
  <cellXfs count="2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Alignment="1">
      <alignment horizontal="center"/>
    </xf>
    <xf numFmtId="164" fontId="3" fillId="0" borderId="0" xfId="0" applyNumberFormat="1" applyFont="1"/>
    <xf numFmtId="2" fontId="3" fillId="0" borderId="0" xfId="0" applyNumberFormat="1" applyFont="1"/>
    <xf numFmtId="165" fontId="3" fillId="0" borderId="0" xfId="0" applyNumberFormat="1" applyFont="1"/>
    <xf numFmtId="165" fontId="9" fillId="2" borderId="0" xfId="0" applyNumberFormat="1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  <xf numFmtId="164" fontId="3" fillId="2" borderId="0" xfId="0" applyNumberFormat="1" applyFont="1" applyFill="1" applyBorder="1"/>
    <xf numFmtId="166" fontId="3" fillId="2" borderId="0" xfId="0" applyNumberFormat="1" applyFont="1" applyFill="1" applyBorder="1"/>
    <xf numFmtId="2" fontId="3" fillId="2" borderId="0" xfId="0" applyNumberFormat="1" applyFont="1" applyFill="1" applyBorder="1"/>
    <xf numFmtId="4" fontId="3" fillId="2" borderId="0" xfId="0" applyNumberFormat="1" applyFont="1" applyFill="1" applyBorder="1"/>
    <xf numFmtId="0" fontId="8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49" fontId="3" fillId="2" borderId="0" xfId="2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" fontId="11" fillId="0" borderId="9" xfId="0" applyNumberFormat="1" applyFont="1" applyFill="1" applyBorder="1" applyAlignment="1">
      <alignment horizontal="right" vertical="center" wrapText="1"/>
    </xf>
    <xf numFmtId="1" fontId="11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1" fontId="11" fillId="0" borderId="1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left" vertical="center"/>
    </xf>
    <xf numFmtId="165" fontId="3" fillId="4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4" fontId="10" fillId="3" borderId="2" xfId="0" applyNumberFormat="1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13" fillId="0" borderId="0" xfId="0" applyFont="1"/>
    <xf numFmtId="0" fontId="2" fillId="0" borderId="0" xfId="0" applyFont="1"/>
    <xf numFmtId="3" fontId="2" fillId="0" borderId="0" xfId="0" applyNumberFormat="1" applyFont="1"/>
    <xf numFmtId="4" fontId="2" fillId="0" borderId="0" xfId="0" applyNumberFormat="1" applyFont="1"/>
    <xf numFmtId="0" fontId="2" fillId="0" borderId="12" xfId="0" applyFont="1" applyBorder="1"/>
    <xf numFmtId="0" fontId="2" fillId="0" borderId="13" xfId="0" applyFont="1" applyBorder="1"/>
    <xf numFmtId="3" fontId="2" fillId="0" borderId="13" xfId="0" applyNumberFormat="1" applyFont="1" applyBorder="1"/>
    <xf numFmtId="4" fontId="2" fillId="0" borderId="13" xfId="0" applyNumberFormat="1" applyFont="1" applyBorder="1"/>
    <xf numFmtId="4" fontId="2" fillId="0" borderId="14" xfId="0" applyNumberFormat="1" applyFont="1" applyBorder="1"/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4" fontId="6" fillId="3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/>
    <xf numFmtId="165" fontId="3" fillId="2" borderId="2" xfId="0" applyNumberFormat="1" applyFont="1" applyFill="1" applyBorder="1"/>
    <xf numFmtId="165" fontId="3" fillId="2" borderId="6" xfId="0" applyNumberFormat="1" applyFont="1" applyFill="1" applyBorder="1"/>
    <xf numFmtId="4" fontId="3" fillId="2" borderId="2" xfId="0" applyNumberFormat="1" applyFont="1" applyFill="1" applyBorder="1"/>
    <xf numFmtId="0" fontId="3" fillId="2" borderId="0" xfId="0" applyFont="1" applyFill="1"/>
    <xf numFmtId="165" fontId="3" fillId="2" borderId="4" xfId="0" applyNumberFormat="1" applyFont="1" applyFill="1" applyBorder="1"/>
    <xf numFmtId="4" fontId="3" fillId="2" borderId="4" xfId="0" applyNumberFormat="1" applyFont="1" applyFill="1" applyBorder="1"/>
    <xf numFmtId="164" fontId="3" fillId="6" borderId="9" xfId="0" applyNumberFormat="1" applyFont="1" applyFill="1" applyBorder="1"/>
    <xf numFmtId="1" fontId="11" fillId="6" borderId="9" xfId="0" applyNumberFormat="1" applyFont="1" applyFill="1" applyBorder="1" applyAlignment="1">
      <alignment horizontal="right" vertical="center" wrapText="1"/>
    </xf>
    <xf numFmtId="165" fontId="3" fillId="2" borderId="3" xfId="0" applyNumberFormat="1" applyFont="1" applyFill="1" applyBorder="1"/>
    <xf numFmtId="0" fontId="11" fillId="0" borderId="0" xfId="0" applyFont="1" applyFill="1" applyBorder="1" applyAlignment="1">
      <alignment vertical="center" wrapText="1"/>
    </xf>
    <xf numFmtId="2" fontId="3" fillId="4" borderId="6" xfId="0" applyNumberFormat="1" applyFont="1" applyFill="1" applyBorder="1" applyAlignment="1">
      <alignment horizontal="center"/>
    </xf>
    <xf numFmtId="165" fontId="3" fillId="4" borderId="11" xfId="0" applyNumberFormat="1" applyFont="1" applyFill="1" applyBorder="1" applyAlignment="1">
      <alignment horizontal="center"/>
    </xf>
    <xf numFmtId="1" fontId="3" fillId="2" borderId="9" xfId="0" applyNumberFormat="1" applyFont="1" applyFill="1" applyBorder="1"/>
    <xf numFmtId="0" fontId="1" fillId="0" borderId="0" xfId="0" applyFont="1" applyFill="1"/>
    <xf numFmtId="0" fontId="2" fillId="0" borderId="0" xfId="0" applyFont="1" applyFill="1"/>
    <xf numFmtId="3" fontId="2" fillId="0" borderId="0" xfId="0" applyNumberFormat="1" applyFont="1" applyFill="1"/>
    <xf numFmtId="4" fontId="2" fillId="0" borderId="0" xfId="0" applyNumberFormat="1" applyFont="1" applyFill="1"/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/>
    <xf numFmtId="164" fontId="3" fillId="6" borderId="16" xfId="0" applyNumberFormat="1" applyFont="1" applyFill="1" applyBorder="1"/>
    <xf numFmtId="1" fontId="3" fillId="2" borderId="16" xfId="0" applyNumberFormat="1" applyFont="1" applyFill="1" applyBorder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16" xfId="0" applyFont="1" applyFill="1" applyBorder="1" applyAlignment="1">
      <alignment vertical="center"/>
    </xf>
    <xf numFmtId="0" fontId="3" fillId="0" borderId="16" xfId="0" applyFont="1" applyFill="1" applyBorder="1"/>
    <xf numFmtId="1" fontId="3" fillId="0" borderId="16" xfId="0" applyNumberFormat="1" applyFont="1" applyFill="1" applyBorder="1"/>
    <xf numFmtId="165" fontId="3" fillId="0" borderId="4" xfId="0" applyNumberFormat="1" applyFont="1" applyFill="1" applyBorder="1"/>
    <xf numFmtId="165" fontId="3" fillId="0" borderId="2" xfId="0" applyNumberFormat="1" applyFont="1" applyFill="1" applyBorder="1"/>
    <xf numFmtId="165" fontId="3" fillId="0" borderId="6" xfId="0" applyNumberFormat="1" applyFont="1" applyFill="1" applyBorder="1"/>
    <xf numFmtId="0" fontId="3" fillId="0" borderId="9" xfId="0" applyFont="1" applyFill="1" applyBorder="1" applyAlignment="1">
      <alignment vertical="center"/>
    </xf>
    <xf numFmtId="0" fontId="3" fillId="0" borderId="9" xfId="0" applyFont="1" applyFill="1" applyBorder="1"/>
    <xf numFmtId="1" fontId="3" fillId="0" borderId="9" xfId="0" applyNumberFormat="1" applyFont="1" applyFill="1" applyBorder="1"/>
    <xf numFmtId="0" fontId="3" fillId="0" borderId="17" xfId="0" applyFont="1" applyFill="1" applyBorder="1" applyAlignment="1">
      <alignment vertical="center"/>
    </xf>
    <xf numFmtId="0" fontId="3" fillId="0" borderId="17" xfId="0" applyFont="1" applyFill="1" applyBorder="1"/>
    <xf numFmtId="165" fontId="3" fillId="0" borderId="3" xfId="0" applyNumberFormat="1" applyFont="1" applyFill="1" applyBorder="1"/>
    <xf numFmtId="0" fontId="3" fillId="0" borderId="2" xfId="2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/>
    <xf numFmtId="164" fontId="3" fillId="0" borderId="0" xfId="0" applyNumberFormat="1" applyFont="1" applyFill="1"/>
    <xf numFmtId="2" fontId="3" fillId="0" borderId="0" xfId="0" applyNumberFormat="1" applyFont="1" applyFill="1"/>
    <xf numFmtId="165" fontId="3" fillId="0" borderId="0" xfId="0" applyNumberFormat="1" applyFont="1" applyFill="1"/>
    <xf numFmtId="0" fontId="14" fillId="0" borderId="0" xfId="0" applyFont="1" applyFill="1"/>
    <xf numFmtId="0" fontId="15" fillId="0" borderId="0" xfId="0" applyFont="1" applyFill="1"/>
    <xf numFmtId="3" fontId="14" fillId="0" borderId="0" xfId="0" applyNumberFormat="1" applyFont="1" applyFill="1"/>
    <xf numFmtId="4" fontId="14" fillId="0" borderId="0" xfId="0" applyNumberFormat="1" applyFont="1" applyFill="1"/>
    <xf numFmtId="0" fontId="6" fillId="0" borderId="0" xfId="0" applyFont="1" applyFill="1"/>
    <xf numFmtId="0" fontId="14" fillId="0" borderId="12" xfId="0" applyFont="1" applyFill="1" applyBorder="1"/>
    <xf numFmtId="0" fontId="14" fillId="0" borderId="13" xfId="0" applyFont="1" applyFill="1" applyBorder="1"/>
    <xf numFmtId="3" fontId="14" fillId="0" borderId="13" xfId="0" applyNumberFormat="1" applyFont="1" applyFill="1" applyBorder="1"/>
    <xf numFmtId="4" fontId="14" fillId="0" borderId="13" xfId="0" applyNumberFormat="1" applyFont="1" applyFill="1" applyBorder="1"/>
    <xf numFmtId="4" fontId="14" fillId="0" borderId="14" xfId="0" applyNumberFormat="1" applyFont="1" applyFill="1" applyBorder="1"/>
    <xf numFmtId="164" fontId="16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vertical="center" wrapText="1"/>
    </xf>
    <xf numFmtId="165" fontId="3" fillId="2" borderId="10" xfId="0" applyNumberFormat="1" applyFont="1" applyFill="1" applyBorder="1"/>
    <xf numFmtId="165" fontId="3" fillId="0" borderId="10" xfId="0" applyNumberFormat="1" applyFont="1" applyFill="1" applyBorder="1"/>
    <xf numFmtId="0" fontId="3" fillId="2" borderId="2" xfId="2" applyFont="1" applyFill="1" applyBorder="1" applyAlignment="1">
      <alignment horizontal="center"/>
    </xf>
    <xf numFmtId="3" fontId="3" fillId="2" borderId="2" xfId="2" applyNumberFormat="1" applyFont="1" applyFill="1" applyBorder="1" applyAlignment="1">
      <alignment horizontal="center"/>
    </xf>
    <xf numFmtId="0" fontId="17" fillId="2" borderId="2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3" fontId="3" fillId="2" borderId="6" xfId="2" applyNumberFormat="1" applyFont="1" applyFill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3" fontId="3" fillId="0" borderId="6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3" fontId="3" fillId="0" borderId="15" xfId="2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3" fontId="3" fillId="0" borderId="3" xfId="2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3" fontId="3" fillId="0" borderId="23" xfId="2" applyNumberFormat="1" applyFont="1" applyFill="1" applyBorder="1" applyAlignment="1">
      <alignment horizontal="center"/>
    </xf>
    <xf numFmtId="3" fontId="3" fillId="0" borderId="24" xfId="2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165" fontId="3" fillId="2" borderId="0" xfId="0" applyNumberFormat="1" applyFont="1" applyFill="1" applyBorder="1"/>
    <xf numFmtId="49" fontId="3" fillId="0" borderId="2" xfId="2" applyNumberFormat="1" applyFont="1" applyFill="1" applyBorder="1" applyAlignment="1"/>
    <xf numFmtId="49" fontId="3" fillId="0" borderId="2" xfId="2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/>
    <xf numFmtId="49" fontId="3" fillId="2" borderId="1" xfId="2" applyNumberFormat="1" applyFont="1" applyFill="1" applyBorder="1" applyAlignment="1">
      <alignment horizontal="left"/>
    </xf>
    <xf numFmtId="49" fontId="18" fillId="2" borderId="2" xfId="0" applyNumberFormat="1" applyFont="1" applyFill="1" applyBorder="1" applyAlignment="1">
      <alignment horizontal="left" wrapText="1"/>
    </xf>
    <xf numFmtId="49" fontId="3" fillId="2" borderId="2" xfId="2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9" fontId="3" fillId="2" borderId="4" xfId="2" applyNumberFormat="1" applyFont="1" applyFill="1" applyBorder="1" applyAlignment="1">
      <alignment horizontal="left"/>
    </xf>
    <xf numFmtId="49" fontId="3" fillId="0" borderId="2" xfId="2" applyNumberFormat="1" applyFont="1" applyFill="1" applyBorder="1" applyAlignment="1">
      <alignment horizontal="left" wrapText="1"/>
    </xf>
    <xf numFmtId="49" fontId="3" fillId="0" borderId="1" xfId="2" applyNumberFormat="1" applyFont="1" applyFill="1" applyBorder="1" applyAlignment="1">
      <alignment horizontal="left"/>
    </xf>
    <xf numFmtId="49" fontId="18" fillId="2" borderId="1" xfId="0" applyNumberFormat="1" applyFont="1" applyFill="1" applyBorder="1" applyAlignment="1">
      <alignment horizontal="left" wrapText="1"/>
    </xf>
    <xf numFmtId="49" fontId="3" fillId="0" borderId="3" xfId="2" applyNumberFormat="1" applyFont="1" applyFill="1" applyBorder="1" applyAlignment="1">
      <alignment horizontal="left"/>
    </xf>
    <xf numFmtId="49" fontId="18" fillId="2" borderId="3" xfId="0" applyNumberFormat="1" applyFont="1" applyFill="1" applyBorder="1" applyAlignment="1">
      <alignment horizontal="left" wrapText="1"/>
    </xf>
    <xf numFmtId="49" fontId="17" fillId="0" borderId="2" xfId="0" applyNumberFormat="1" applyFont="1" applyBorder="1" applyAlignment="1">
      <alignment horizontal="left"/>
    </xf>
    <xf numFmtId="49" fontId="3" fillId="2" borderId="2" xfId="1" applyNumberFormat="1" applyFont="1" applyFill="1" applyBorder="1" applyAlignment="1">
      <alignment horizontal="left" wrapText="1"/>
    </xf>
    <xf numFmtId="49" fontId="3" fillId="2" borderId="2" xfId="1" applyNumberFormat="1" applyFont="1" applyFill="1" applyBorder="1" applyAlignment="1">
      <alignment horizontal="left"/>
    </xf>
    <xf numFmtId="49" fontId="3" fillId="0" borderId="1" xfId="2" applyNumberFormat="1" applyFont="1" applyFill="1" applyBorder="1" applyAlignment="1">
      <alignment vertical="center"/>
    </xf>
    <xf numFmtId="49" fontId="3" fillId="0" borderId="2" xfId="2" applyNumberFormat="1" applyFont="1" applyFill="1" applyBorder="1" applyAlignment="1">
      <alignment vertical="center"/>
    </xf>
    <xf numFmtId="49" fontId="3" fillId="0" borderId="4" xfId="2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wrapText="1"/>
    </xf>
    <xf numFmtId="49" fontId="3" fillId="0" borderId="2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/>
    </xf>
    <xf numFmtId="49" fontId="3" fillId="0" borderId="2" xfId="2" applyNumberFormat="1" applyFont="1" applyFill="1" applyBorder="1" applyAlignment="1">
      <alignment vertical="center" wrapText="1"/>
    </xf>
    <xf numFmtId="49" fontId="3" fillId="0" borderId="3" xfId="2" applyNumberFormat="1" applyFont="1" applyFill="1" applyBorder="1" applyAlignment="1">
      <alignment vertical="center"/>
    </xf>
    <xf numFmtId="49" fontId="3" fillId="0" borderId="3" xfId="2" applyNumberFormat="1" applyFont="1" applyFill="1" applyBorder="1" applyAlignment="1"/>
    <xf numFmtId="49" fontId="3" fillId="2" borderId="4" xfId="0" applyNumberFormat="1" applyFont="1" applyFill="1" applyBorder="1" applyAlignment="1"/>
    <xf numFmtId="49" fontId="3" fillId="2" borderId="2" xfId="2" applyNumberFormat="1" applyFont="1" applyFill="1" applyBorder="1" applyAlignment="1"/>
    <xf numFmtId="49" fontId="3" fillId="0" borderId="2" xfId="2" applyNumberFormat="1" applyFont="1" applyFill="1" applyBorder="1" applyAlignment="1">
      <alignment wrapText="1"/>
    </xf>
    <xf numFmtId="49" fontId="3" fillId="0" borderId="8" xfId="2" applyNumberFormat="1" applyFont="1" applyFill="1" applyBorder="1" applyAlignment="1"/>
    <xf numFmtId="49" fontId="3" fillId="0" borderId="18" xfId="2" applyNumberFormat="1" applyFont="1" applyFill="1" applyBorder="1" applyAlignment="1"/>
    <xf numFmtId="49" fontId="3" fillId="0" borderId="11" xfId="2" applyNumberFormat="1" applyFont="1" applyFill="1" applyBorder="1" applyAlignment="1"/>
    <xf numFmtId="49" fontId="3" fillId="0" borderId="19" xfId="2" applyNumberFormat="1" applyFont="1" applyFill="1" applyBorder="1" applyAlignment="1"/>
    <xf numFmtId="49" fontId="3" fillId="0" borderId="0" xfId="2" applyNumberFormat="1" applyFont="1" applyFill="1" applyBorder="1" applyAlignment="1"/>
    <xf numFmtId="49" fontId="3" fillId="0" borderId="20" xfId="2" applyNumberFormat="1" applyFont="1" applyFill="1" applyBorder="1" applyAlignment="1"/>
    <xf numFmtId="49" fontId="3" fillId="0" borderId="15" xfId="2" applyNumberFormat="1" applyFont="1" applyFill="1" applyBorder="1" applyAlignment="1"/>
    <xf numFmtId="49" fontId="3" fillId="0" borderId="21" xfId="2" applyNumberFormat="1" applyFont="1" applyFill="1" applyBorder="1" applyAlignment="1"/>
    <xf numFmtId="49" fontId="3" fillId="0" borderId="22" xfId="2" applyNumberFormat="1" applyFont="1" applyFill="1" applyBorder="1" applyAlignment="1"/>
    <xf numFmtId="49" fontId="3" fillId="2" borderId="2" xfId="0" applyNumberFormat="1" applyFont="1" applyFill="1" applyBorder="1" applyAlignment="1">
      <alignment wrapText="1"/>
    </xf>
    <xf numFmtId="49" fontId="3" fillId="2" borderId="2" xfId="2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49" fontId="3" fillId="0" borderId="5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wrapText="1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wrapText="1"/>
    </xf>
    <xf numFmtId="49" fontId="3" fillId="0" borderId="5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3" fillId="0" borderId="2" xfId="2" applyNumberFormat="1" applyFont="1" applyFill="1" applyBorder="1" applyAlignment="1">
      <alignment horizontal="center"/>
    </xf>
    <xf numFmtId="0" fontId="3" fillId="0" borderId="3" xfId="2" applyNumberFormat="1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center"/>
    </xf>
    <xf numFmtId="0" fontId="3" fillId="2" borderId="3" xfId="2" applyNumberFormat="1" applyFont="1" applyFill="1" applyBorder="1" applyAlignment="1">
      <alignment horizontal="center"/>
    </xf>
    <xf numFmtId="0" fontId="3" fillId="2" borderId="4" xfId="2" applyNumberFormat="1" applyFont="1" applyFill="1" applyBorder="1" applyAlignment="1">
      <alignment horizontal="center"/>
    </xf>
  </cellXfs>
  <cellStyles count="6">
    <cellStyle name="Normálna" xfId="0" builtinId="0"/>
    <cellStyle name="Normálna 2" xfId="4"/>
    <cellStyle name="normálne 2" xfId="3"/>
    <cellStyle name="normální 2" xfId="5"/>
    <cellStyle name="normální 3" xfId="1"/>
    <cellStyle name="normální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Vzory_20160418/343-SP-p3-opis_a_c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klad pre kriterium"/>
      <sheetName val="Ciselni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0"/>
  <sheetViews>
    <sheetView tabSelected="1" zoomScale="70" zoomScaleNormal="70" workbookViewId="0">
      <selection activeCell="I13" sqref="I13"/>
    </sheetView>
  </sheetViews>
  <sheetFormatPr defaultRowHeight="13.2"/>
  <cols>
    <col min="1" max="1" width="43.109375" style="1" customWidth="1"/>
    <col min="2" max="2" width="9" style="2" customWidth="1"/>
    <col min="3" max="3" width="6.77734375" style="23" customWidth="1"/>
    <col min="4" max="5" width="9.77734375" style="23" customWidth="1"/>
    <col min="6" max="6" width="31.77734375" style="23" customWidth="1"/>
    <col min="7" max="7" width="15.33203125" style="23" customWidth="1"/>
    <col min="8" max="8" width="9.77734375" style="23" customWidth="1"/>
    <col min="9" max="11" width="10.77734375" style="23" customWidth="1"/>
    <col min="12" max="12" width="14.88671875" style="24" customWidth="1"/>
    <col min="13" max="13" width="14" style="23" customWidth="1"/>
    <col min="14" max="14" width="27.6640625" style="1" customWidth="1"/>
    <col min="15" max="15" width="11" style="5" customWidth="1"/>
    <col min="16" max="16" width="8.88671875" style="1" customWidth="1"/>
    <col min="17" max="17" width="10.33203125" style="6" customWidth="1"/>
    <col min="18" max="18" width="11.77734375" style="1" customWidth="1"/>
    <col min="19" max="19" width="12.33203125" style="1" customWidth="1"/>
    <col min="20" max="20" width="8.88671875" style="6" customWidth="1"/>
    <col min="21" max="21" width="10.109375" style="6" customWidth="1"/>
    <col min="22" max="22" width="13.21875" style="7" customWidth="1"/>
    <col min="23" max="23" width="10.109375" style="7" customWidth="1"/>
    <col min="24" max="24" width="13.6640625" style="7" customWidth="1"/>
    <col min="25" max="16384" width="8.88671875" style="1"/>
  </cols>
  <sheetData>
    <row r="1" spans="1:24" customFormat="1" ht="14.4">
      <c r="A1" s="47" t="s">
        <v>74</v>
      </c>
      <c r="B1" s="47"/>
      <c r="C1" s="46" t="s">
        <v>37</v>
      </c>
      <c r="D1" s="47"/>
      <c r="E1" s="48"/>
      <c r="F1" s="49"/>
      <c r="G1" s="49"/>
      <c r="H1" s="49"/>
      <c r="I1" s="49"/>
      <c r="J1" s="49"/>
      <c r="K1" s="49"/>
      <c r="L1" s="49"/>
    </row>
    <row r="2" spans="1:24" customFormat="1" ht="14.4">
      <c r="A2" s="47" t="s">
        <v>75</v>
      </c>
      <c r="B2" s="47"/>
      <c r="C2" s="47" t="s">
        <v>76</v>
      </c>
      <c r="D2" s="47"/>
      <c r="E2" s="48"/>
      <c r="F2" s="49"/>
      <c r="G2" s="49"/>
      <c r="H2" s="49"/>
      <c r="I2" s="49"/>
      <c r="J2" s="49"/>
      <c r="K2" s="49"/>
      <c r="L2" s="49"/>
    </row>
    <row r="3" spans="1:24" customFormat="1" ht="14.4">
      <c r="A3" s="47" t="s">
        <v>77</v>
      </c>
      <c r="B3" s="47"/>
      <c r="C3" s="47" t="s">
        <v>78</v>
      </c>
      <c r="D3" s="47"/>
      <c r="E3" s="48"/>
      <c r="F3" s="49"/>
      <c r="G3" s="49"/>
      <c r="H3" s="49"/>
      <c r="I3" s="49"/>
      <c r="J3" s="49"/>
      <c r="K3" s="49"/>
      <c r="L3" s="49"/>
    </row>
    <row r="4" spans="1:24" customFormat="1" ht="14.4">
      <c r="A4" s="47" t="s">
        <v>79</v>
      </c>
      <c r="B4" s="47"/>
      <c r="C4" s="46" t="s">
        <v>83</v>
      </c>
      <c r="D4" s="47"/>
      <c r="E4" s="48"/>
      <c r="F4" s="46" t="s">
        <v>210</v>
      </c>
      <c r="G4" s="49"/>
      <c r="H4" s="49"/>
      <c r="I4" s="49"/>
      <c r="J4" s="49"/>
      <c r="K4" s="49"/>
      <c r="L4" s="49"/>
    </row>
    <row r="5" spans="1:24" customFormat="1" ht="14.4">
      <c r="A5" s="47" t="s">
        <v>80</v>
      </c>
      <c r="B5" s="47"/>
      <c r="C5" s="75" t="s">
        <v>211</v>
      </c>
      <c r="D5" s="76"/>
      <c r="E5" s="77"/>
      <c r="F5" s="78"/>
      <c r="G5" s="78"/>
      <c r="H5" s="78"/>
      <c r="I5" s="49"/>
      <c r="J5" s="49"/>
      <c r="K5" s="49"/>
      <c r="L5" s="49"/>
    </row>
    <row r="6" spans="1:24" customFormat="1" ht="15" thickBot="1">
      <c r="A6" s="47"/>
      <c r="B6" s="47"/>
      <c r="C6" s="23"/>
      <c r="D6" s="47"/>
      <c r="E6" s="48"/>
      <c r="F6" s="49"/>
      <c r="G6" s="49"/>
      <c r="H6" s="49"/>
      <c r="I6" s="49"/>
      <c r="J6" s="49"/>
      <c r="K6" s="49"/>
      <c r="L6" s="49"/>
    </row>
    <row r="7" spans="1:24" customFormat="1" ht="15.6" thickTop="1" thickBot="1">
      <c r="A7" s="47" t="s">
        <v>81</v>
      </c>
      <c r="B7" s="47"/>
      <c r="C7" s="50" t="s">
        <v>82</v>
      </c>
      <c r="D7" s="51"/>
      <c r="E7" s="52"/>
      <c r="F7" s="53"/>
      <c r="G7" s="53"/>
      <c r="H7" s="53"/>
      <c r="I7" s="53"/>
      <c r="J7" s="53"/>
      <c r="K7" s="53"/>
      <c r="L7" s="54"/>
    </row>
    <row r="8" spans="1:24" ht="10.199999999999999" customHeight="1" thickTop="1">
      <c r="C8" s="21"/>
      <c r="O8" s="43"/>
      <c r="P8" s="44"/>
      <c r="Q8" s="45"/>
      <c r="R8" s="44"/>
      <c r="S8" s="44"/>
      <c r="T8" s="45"/>
      <c r="U8" s="45"/>
      <c r="V8" s="8"/>
      <c r="W8" s="8"/>
      <c r="X8" s="8"/>
    </row>
    <row r="9" spans="1:24" ht="20.399999999999999" customHeight="1">
      <c r="A9" s="213" t="s">
        <v>36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  <c r="L9" s="210" t="s">
        <v>64</v>
      </c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2"/>
    </row>
    <row r="10" spans="1:24" ht="110.25" customHeight="1">
      <c r="A10" s="205" t="s">
        <v>85</v>
      </c>
      <c r="B10" s="205" t="s">
        <v>86</v>
      </c>
      <c r="C10" s="205" t="s">
        <v>38</v>
      </c>
      <c r="D10" s="205" t="s">
        <v>1</v>
      </c>
      <c r="E10" s="205" t="s">
        <v>2</v>
      </c>
      <c r="F10" s="205" t="s">
        <v>3</v>
      </c>
      <c r="G10" s="205" t="s">
        <v>4</v>
      </c>
      <c r="H10" s="205" t="s">
        <v>5</v>
      </c>
      <c r="I10" s="205" t="s">
        <v>0</v>
      </c>
      <c r="J10" s="205" t="s">
        <v>65</v>
      </c>
      <c r="K10" s="205" t="s">
        <v>41</v>
      </c>
      <c r="L10" s="207" t="s">
        <v>72</v>
      </c>
      <c r="M10" s="216" t="s">
        <v>39</v>
      </c>
      <c r="N10" s="216" t="s">
        <v>40</v>
      </c>
      <c r="O10" s="202" t="s">
        <v>44</v>
      </c>
      <c r="P10" s="203"/>
      <c r="Q10" s="203"/>
      <c r="R10" s="203"/>
      <c r="S10" s="202" t="s">
        <v>67</v>
      </c>
      <c r="T10" s="203"/>
      <c r="U10" s="203"/>
      <c r="V10" s="204" t="s">
        <v>66</v>
      </c>
      <c r="W10" s="204"/>
      <c r="X10" s="204"/>
    </row>
    <row r="11" spans="1:24" ht="34.200000000000003" customHeight="1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8"/>
      <c r="M11" s="217"/>
      <c r="N11" s="217"/>
      <c r="O11" s="38" t="s">
        <v>45</v>
      </c>
      <c r="P11" s="39" t="s">
        <v>46</v>
      </c>
      <c r="Q11" s="40" t="s">
        <v>47</v>
      </c>
      <c r="R11" s="41" t="s">
        <v>43</v>
      </c>
      <c r="S11" s="41" t="s">
        <v>45</v>
      </c>
      <c r="T11" s="40" t="s">
        <v>47</v>
      </c>
      <c r="U11" s="40" t="s">
        <v>68</v>
      </c>
      <c r="V11" s="42" t="s">
        <v>42</v>
      </c>
      <c r="W11" s="42" t="s">
        <v>47</v>
      </c>
      <c r="X11" s="42" t="s">
        <v>43</v>
      </c>
    </row>
    <row r="12" spans="1:24" s="4" customFormat="1" ht="19.8" customHeight="1">
      <c r="A12" s="9" t="s">
        <v>48</v>
      </c>
      <c r="B12" s="10" t="s">
        <v>49</v>
      </c>
      <c r="C12" s="22" t="s">
        <v>50</v>
      </c>
      <c r="D12" s="22" t="s">
        <v>51</v>
      </c>
      <c r="E12" s="22" t="s">
        <v>52</v>
      </c>
      <c r="F12" s="22" t="s">
        <v>53</v>
      </c>
      <c r="G12" s="22" t="s">
        <v>54</v>
      </c>
      <c r="H12" s="22" t="s">
        <v>55</v>
      </c>
      <c r="I12" s="22" t="s">
        <v>56</v>
      </c>
      <c r="J12" s="25" t="s">
        <v>57</v>
      </c>
      <c r="K12" s="25" t="s">
        <v>58</v>
      </c>
      <c r="L12" s="25" t="s">
        <v>59</v>
      </c>
      <c r="M12" s="83" t="s">
        <v>60</v>
      </c>
      <c r="N12" s="11" t="s">
        <v>61</v>
      </c>
      <c r="O12" s="84" t="s">
        <v>62</v>
      </c>
      <c r="P12" s="11" t="s">
        <v>63</v>
      </c>
      <c r="Q12" s="12" t="s">
        <v>203</v>
      </c>
      <c r="R12" s="11" t="s">
        <v>204</v>
      </c>
      <c r="S12" s="11" t="s">
        <v>205</v>
      </c>
      <c r="T12" s="72" t="s">
        <v>206</v>
      </c>
      <c r="U12" s="37" t="s">
        <v>207</v>
      </c>
      <c r="V12" s="73" t="s">
        <v>208</v>
      </c>
      <c r="W12" s="37" t="s">
        <v>209</v>
      </c>
      <c r="X12" s="37" t="s">
        <v>202</v>
      </c>
    </row>
    <row r="13" spans="1:24" s="65" customFormat="1" ht="15" customHeight="1" thickBot="1">
      <c r="A13" s="191" t="s">
        <v>84</v>
      </c>
      <c r="B13" s="198">
        <v>1</v>
      </c>
      <c r="C13" s="150" t="s">
        <v>97</v>
      </c>
      <c r="D13" s="148" t="s">
        <v>6</v>
      </c>
      <c r="E13" s="148">
        <v>90</v>
      </c>
      <c r="F13" s="151" t="s">
        <v>7</v>
      </c>
      <c r="G13" s="148">
        <v>0.5</v>
      </c>
      <c r="H13" s="148">
        <v>26</v>
      </c>
      <c r="I13" s="124">
        <v>288</v>
      </c>
      <c r="J13" s="127">
        <v>36</v>
      </c>
      <c r="K13" s="134">
        <v>8</v>
      </c>
      <c r="L13" s="79"/>
      <c r="M13" s="79"/>
      <c r="N13" s="80"/>
      <c r="O13" s="81">
        <v>0</v>
      </c>
      <c r="P13" s="82">
        <v>0</v>
      </c>
      <c r="Q13" s="66">
        <f>O13/100*P13</f>
        <v>0</v>
      </c>
      <c r="R13" s="62">
        <f>O13+Q13</f>
        <v>0</v>
      </c>
      <c r="S13" s="62">
        <f t="shared" ref="S13:S44" si="0">O13*I13</f>
        <v>0</v>
      </c>
      <c r="T13" s="63">
        <f>S13/100*P13</f>
        <v>0</v>
      </c>
      <c r="U13" s="62">
        <f>S13+T13</f>
        <v>0</v>
      </c>
      <c r="V13" s="67">
        <f t="shared" ref="V13:V44" si="1">J13*O13</f>
        <v>0</v>
      </c>
      <c r="W13" s="64">
        <f t="shared" ref="W13:W44" si="2">V13/100*P13</f>
        <v>0</v>
      </c>
      <c r="X13" s="64">
        <f>V13+W13</f>
        <v>0</v>
      </c>
    </row>
    <row r="14" spans="1:24" s="65" customFormat="1" ht="15" customHeight="1" thickTop="1" thickBot="1">
      <c r="A14" s="192"/>
      <c r="B14" s="199"/>
      <c r="C14" s="152" t="s">
        <v>98</v>
      </c>
      <c r="D14" s="148" t="s">
        <v>8</v>
      </c>
      <c r="E14" s="148">
        <v>90</v>
      </c>
      <c r="F14" s="148" t="s">
        <v>7</v>
      </c>
      <c r="G14" s="148">
        <v>0.5</v>
      </c>
      <c r="H14" s="148">
        <v>26</v>
      </c>
      <c r="I14" s="124">
        <v>288</v>
      </c>
      <c r="J14" s="127">
        <v>36</v>
      </c>
      <c r="K14" s="132">
        <v>8</v>
      </c>
      <c r="L14" s="60"/>
      <c r="M14" s="60"/>
      <c r="N14" s="61"/>
      <c r="O14" s="68">
        <v>0</v>
      </c>
      <c r="P14" s="74">
        <v>0</v>
      </c>
      <c r="Q14" s="66">
        <f t="shared" ref="Q14:Q34" si="3">O14/100*P14</f>
        <v>0</v>
      </c>
      <c r="R14" s="62">
        <f t="shared" ref="R14:R34" si="4">O14+Q14</f>
        <v>0</v>
      </c>
      <c r="S14" s="62">
        <f t="shared" si="0"/>
        <v>0</v>
      </c>
      <c r="T14" s="63">
        <f t="shared" ref="T14:T34" si="5">S14/100*P14</f>
        <v>0</v>
      </c>
      <c r="U14" s="62">
        <f t="shared" ref="U14:U66" si="6">S14+T14</f>
        <v>0</v>
      </c>
      <c r="V14" s="67">
        <f t="shared" si="1"/>
        <v>0</v>
      </c>
      <c r="W14" s="64">
        <f t="shared" si="2"/>
        <v>0</v>
      </c>
      <c r="X14" s="64">
        <f t="shared" ref="X14:X34" si="7">V14+W14</f>
        <v>0</v>
      </c>
    </row>
    <row r="15" spans="1:24" s="65" customFormat="1" ht="15" customHeight="1" thickTop="1" thickBot="1">
      <c r="A15" s="192"/>
      <c r="B15" s="199"/>
      <c r="C15" s="152" t="s">
        <v>99</v>
      </c>
      <c r="D15" s="148" t="s">
        <v>8</v>
      </c>
      <c r="E15" s="148">
        <v>90</v>
      </c>
      <c r="F15" s="153" t="s">
        <v>9</v>
      </c>
      <c r="G15" s="148">
        <v>0.5</v>
      </c>
      <c r="H15" s="148">
        <v>26</v>
      </c>
      <c r="I15" s="124">
        <v>288</v>
      </c>
      <c r="J15" s="127">
        <v>36</v>
      </c>
      <c r="K15" s="132">
        <v>8</v>
      </c>
      <c r="L15" s="60"/>
      <c r="M15" s="60"/>
      <c r="N15" s="61"/>
      <c r="O15" s="68">
        <v>0</v>
      </c>
      <c r="P15" s="74">
        <v>0</v>
      </c>
      <c r="Q15" s="66">
        <f t="shared" si="3"/>
        <v>0</v>
      </c>
      <c r="R15" s="62">
        <f t="shared" si="4"/>
        <v>0</v>
      </c>
      <c r="S15" s="62">
        <f t="shared" si="0"/>
        <v>0</v>
      </c>
      <c r="T15" s="63">
        <f t="shared" si="5"/>
        <v>0</v>
      </c>
      <c r="U15" s="62">
        <f t="shared" si="6"/>
        <v>0</v>
      </c>
      <c r="V15" s="67">
        <f t="shared" si="1"/>
        <v>0</v>
      </c>
      <c r="W15" s="64">
        <f t="shared" si="2"/>
        <v>0</v>
      </c>
      <c r="X15" s="64">
        <f t="shared" si="7"/>
        <v>0</v>
      </c>
    </row>
    <row r="16" spans="1:24" s="65" customFormat="1" ht="15" customHeight="1" thickTop="1" thickBot="1">
      <c r="A16" s="192"/>
      <c r="B16" s="199"/>
      <c r="C16" s="152" t="s">
        <v>100</v>
      </c>
      <c r="D16" s="148" t="s">
        <v>8</v>
      </c>
      <c r="E16" s="148">
        <v>90</v>
      </c>
      <c r="F16" s="151" t="s">
        <v>10</v>
      </c>
      <c r="G16" s="148">
        <v>0.5</v>
      </c>
      <c r="H16" s="148">
        <v>26</v>
      </c>
      <c r="I16" s="124">
        <v>288</v>
      </c>
      <c r="J16" s="127">
        <v>36</v>
      </c>
      <c r="K16" s="132">
        <v>8</v>
      </c>
      <c r="L16" s="60"/>
      <c r="M16" s="60"/>
      <c r="N16" s="61"/>
      <c r="O16" s="68">
        <v>0</v>
      </c>
      <c r="P16" s="74">
        <v>0</v>
      </c>
      <c r="Q16" s="66">
        <f t="shared" si="3"/>
        <v>0</v>
      </c>
      <c r="R16" s="62">
        <f t="shared" si="4"/>
        <v>0</v>
      </c>
      <c r="S16" s="62">
        <f t="shared" si="0"/>
        <v>0</v>
      </c>
      <c r="T16" s="63">
        <f t="shared" si="5"/>
        <v>0</v>
      </c>
      <c r="U16" s="62">
        <f t="shared" si="6"/>
        <v>0</v>
      </c>
      <c r="V16" s="67">
        <f t="shared" si="1"/>
        <v>0</v>
      </c>
      <c r="W16" s="64">
        <f t="shared" si="2"/>
        <v>0</v>
      </c>
      <c r="X16" s="64">
        <f t="shared" si="7"/>
        <v>0</v>
      </c>
    </row>
    <row r="17" spans="1:24" s="65" customFormat="1" ht="15" customHeight="1" thickTop="1" thickBot="1">
      <c r="A17" s="192"/>
      <c r="B17" s="199"/>
      <c r="C17" s="150" t="s">
        <v>101</v>
      </c>
      <c r="D17" s="148" t="s">
        <v>11</v>
      </c>
      <c r="E17" s="148">
        <v>90</v>
      </c>
      <c r="F17" s="148" t="s">
        <v>7</v>
      </c>
      <c r="G17" s="148">
        <v>0.5</v>
      </c>
      <c r="H17" s="148">
        <v>26</v>
      </c>
      <c r="I17" s="124">
        <v>288</v>
      </c>
      <c r="J17" s="127">
        <v>36</v>
      </c>
      <c r="K17" s="132">
        <v>8</v>
      </c>
      <c r="L17" s="60"/>
      <c r="M17" s="60"/>
      <c r="N17" s="61"/>
      <c r="O17" s="68">
        <v>0</v>
      </c>
      <c r="P17" s="74">
        <v>0</v>
      </c>
      <c r="Q17" s="66">
        <f t="shared" si="3"/>
        <v>0</v>
      </c>
      <c r="R17" s="62">
        <f t="shared" si="4"/>
        <v>0</v>
      </c>
      <c r="S17" s="62">
        <f t="shared" si="0"/>
        <v>0</v>
      </c>
      <c r="T17" s="63">
        <f t="shared" si="5"/>
        <v>0</v>
      </c>
      <c r="U17" s="62">
        <f t="shared" si="6"/>
        <v>0</v>
      </c>
      <c r="V17" s="67">
        <f t="shared" si="1"/>
        <v>0</v>
      </c>
      <c r="W17" s="64">
        <f t="shared" si="2"/>
        <v>0</v>
      </c>
      <c r="X17" s="64">
        <f t="shared" si="7"/>
        <v>0</v>
      </c>
    </row>
    <row r="18" spans="1:24" s="65" customFormat="1" ht="15" customHeight="1" thickTop="1" thickBot="1">
      <c r="A18" s="192"/>
      <c r="B18" s="199"/>
      <c r="C18" s="152" t="s">
        <v>102</v>
      </c>
      <c r="D18" s="148" t="s">
        <v>11</v>
      </c>
      <c r="E18" s="148">
        <v>90</v>
      </c>
      <c r="F18" s="153" t="s">
        <v>9</v>
      </c>
      <c r="G18" s="148">
        <v>0.5</v>
      </c>
      <c r="H18" s="148">
        <v>26</v>
      </c>
      <c r="I18" s="124">
        <v>288</v>
      </c>
      <c r="J18" s="127">
        <v>36</v>
      </c>
      <c r="K18" s="132">
        <v>8</v>
      </c>
      <c r="L18" s="60"/>
      <c r="M18" s="60"/>
      <c r="N18" s="60"/>
      <c r="O18" s="68">
        <v>0</v>
      </c>
      <c r="P18" s="74">
        <v>0</v>
      </c>
      <c r="Q18" s="66">
        <f t="shared" si="3"/>
        <v>0</v>
      </c>
      <c r="R18" s="62">
        <f t="shared" si="4"/>
        <v>0</v>
      </c>
      <c r="S18" s="62">
        <f t="shared" si="0"/>
        <v>0</v>
      </c>
      <c r="T18" s="63">
        <f t="shared" si="5"/>
        <v>0</v>
      </c>
      <c r="U18" s="62">
        <f t="shared" si="6"/>
        <v>0</v>
      </c>
      <c r="V18" s="67">
        <f t="shared" si="1"/>
        <v>0</v>
      </c>
      <c r="W18" s="64">
        <f t="shared" si="2"/>
        <v>0</v>
      </c>
      <c r="X18" s="64">
        <f t="shared" si="7"/>
        <v>0</v>
      </c>
    </row>
    <row r="19" spans="1:24" s="65" customFormat="1" ht="15" customHeight="1" thickTop="1" thickBot="1">
      <c r="A19" s="192"/>
      <c r="B19" s="199"/>
      <c r="C19" s="152" t="s">
        <v>103</v>
      </c>
      <c r="D19" s="148" t="s">
        <v>11</v>
      </c>
      <c r="E19" s="148">
        <v>90</v>
      </c>
      <c r="F19" s="148" t="s">
        <v>7</v>
      </c>
      <c r="G19" s="148">
        <v>0.5</v>
      </c>
      <c r="H19" s="148">
        <v>22</v>
      </c>
      <c r="I19" s="124">
        <v>288</v>
      </c>
      <c r="J19" s="127">
        <v>36</v>
      </c>
      <c r="K19" s="132">
        <v>8</v>
      </c>
      <c r="L19" s="60"/>
      <c r="M19" s="60"/>
      <c r="N19" s="61"/>
      <c r="O19" s="68">
        <v>0</v>
      </c>
      <c r="P19" s="74">
        <v>0</v>
      </c>
      <c r="Q19" s="66">
        <f t="shared" si="3"/>
        <v>0</v>
      </c>
      <c r="R19" s="62">
        <f t="shared" si="4"/>
        <v>0</v>
      </c>
      <c r="S19" s="62">
        <f t="shared" si="0"/>
        <v>0</v>
      </c>
      <c r="T19" s="63">
        <f t="shared" si="5"/>
        <v>0</v>
      </c>
      <c r="U19" s="62">
        <f t="shared" si="6"/>
        <v>0</v>
      </c>
      <c r="V19" s="67">
        <f t="shared" si="1"/>
        <v>0</v>
      </c>
      <c r="W19" s="64">
        <f t="shared" si="2"/>
        <v>0</v>
      </c>
      <c r="X19" s="64">
        <f t="shared" si="7"/>
        <v>0</v>
      </c>
    </row>
    <row r="20" spans="1:24" s="65" customFormat="1" ht="15" customHeight="1" thickTop="1" thickBot="1">
      <c r="A20" s="192"/>
      <c r="B20" s="199"/>
      <c r="C20" s="152" t="s">
        <v>104</v>
      </c>
      <c r="D20" s="148" t="s">
        <v>11</v>
      </c>
      <c r="E20" s="148">
        <v>90</v>
      </c>
      <c r="F20" s="148" t="s">
        <v>7</v>
      </c>
      <c r="G20" s="148">
        <v>0.5</v>
      </c>
      <c r="H20" s="148">
        <v>17</v>
      </c>
      <c r="I20" s="124">
        <v>288</v>
      </c>
      <c r="J20" s="127">
        <v>36</v>
      </c>
      <c r="K20" s="132">
        <v>8</v>
      </c>
      <c r="L20" s="60"/>
      <c r="M20" s="60"/>
      <c r="N20" s="61"/>
      <c r="O20" s="68">
        <v>0</v>
      </c>
      <c r="P20" s="74">
        <v>0</v>
      </c>
      <c r="Q20" s="66">
        <f t="shared" si="3"/>
        <v>0</v>
      </c>
      <c r="R20" s="62">
        <f t="shared" si="4"/>
        <v>0</v>
      </c>
      <c r="S20" s="62">
        <f t="shared" si="0"/>
        <v>0</v>
      </c>
      <c r="T20" s="63">
        <f t="shared" si="5"/>
        <v>0</v>
      </c>
      <c r="U20" s="62">
        <f t="shared" si="6"/>
        <v>0</v>
      </c>
      <c r="V20" s="67">
        <f t="shared" si="1"/>
        <v>0</v>
      </c>
      <c r="W20" s="64">
        <f t="shared" si="2"/>
        <v>0</v>
      </c>
      <c r="X20" s="64">
        <f t="shared" si="7"/>
        <v>0</v>
      </c>
    </row>
    <row r="21" spans="1:24" s="65" customFormat="1" ht="15" customHeight="1" thickTop="1" thickBot="1">
      <c r="A21" s="192"/>
      <c r="B21" s="199"/>
      <c r="C21" s="150" t="s">
        <v>105</v>
      </c>
      <c r="D21" s="148" t="s">
        <v>11</v>
      </c>
      <c r="E21" s="148">
        <v>90</v>
      </c>
      <c r="F21" s="148" t="s">
        <v>7</v>
      </c>
      <c r="G21" s="148">
        <v>0.375</v>
      </c>
      <c r="H21" s="148">
        <v>18</v>
      </c>
      <c r="I21" s="124">
        <v>288</v>
      </c>
      <c r="J21" s="127">
        <v>36</v>
      </c>
      <c r="K21" s="132">
        <v>8</v>
      </c>
      <c r="L21" s="60"/>
      <c r="M21" s="60"/>
      <c r="N21" s="61"/>
      <c r="O21" s="68">
        <v>0</v>
      </c>
      <c r="P21" s="74">
        <v>0</v>
      </c>
      <c r="Q21" s="66">
        <f t="shared" si="3"/>
        <v>0</v>
      </c>
      <c r="R21" s="62">
        <f t="shared" si="4"/>
        <v>0</v>
      </c>
      <c r="S21" s="62">
        <f t="shared" si="0"/>
        <v>0</v>
      </c>
      <c r="T21" s="63">
        <f t="shared" si="5"/>
        <v>0</v>
      </c>
      <c r="U21" s="62">
        <f t="shared" si="6"/>
        <v>0</v>
      </c>
      <c r="V21" s="67">
        <f t="shared" si="1"/>
        <v>0</v>
      </c>
      <c r="W21" s="64">
        <f t="shared" si="2"/>
        <v>0</v>
      </c>
      <c r="X21" s="64">
        <f t="shared" si="7"/>
        <v>0</v>
      </c>
    </row>
    <row r="22" spans="1:24" s="65" customFormat="1" ht="15" customHeight="1" thickTop="1" thickBot="1">
      <c r="A22" s="192"/>
      <c r="B22" s="199"/>
      <c r="C22" s="152" t="s">
        <v>106</v>
      </c>
      <c r="D22" s="148" t="s">
        <v>12</v>
      </c>
      <c r="E22" s="148">
        <v>90</v>
      </c>
      <c r="F22" s="148" t="s">
        <v>7</v>
      </c>
      <c r="G22" s="148">
        <v>0.5</v>
      </c>
      <c r="H22" s="148">
        <v>17</v>
      </c>
      <c r="I22" s="124">
        <v>288</v>
      </c>
      <c r="J22" s="127">
        <v>36</v>
      </c>
      <c r="K22" s="132">
        <v>8</v>
      </c>
      <c r="L22" s="60"/>
      <c r="M22" s="60"/>
      <c r="N22" s="61"/>
      <c r="O22" s="68">
        <v>0</v>
      </c>
      <c r="P22" s="74">
        <v>0</v>
      </c>
      <c r="Q22" s="66">
        <f t="shared" si="3"/>
        <v>0</v>
      </c>
      <c r="R22" s="62">
        <f t="shared" si="4"/>
        <v>0</v>
      </c>
      <c r="S22" s="62">
        <f t="shared" si="0"/>
        <v>0</v>
      </c>
      <c r="T22" s="63">
        <f t="shared" si="5"/>
        <v>0</v>
      </c>
      <c r="U22" s="62">
        <f t="shared" si="6"/>
        <v>0</v>
      </c>
      <c r="V22" s="67">
        <f t="shared" si="1"/>
        <v>0</v>
      </c>
      <c r="W22" s="64">
        <f t="shared" si="2"/>
        <v>0</v>
      </c>
      <c r="X22" s="64">
        <f t="shared" si="7"/>
        <v>0</v>
      </c>
    </row>
    <row r="23" spans="1:24" s="65" customFormat="1" ht="15" customHeight="1" thickTop="1" thickBot="1">
      <c r="A23" s="192"/>
      <c r="B23" s="199"/>
      <c r="C23" s="152" t="s">
        <v>107</v>
      </c>
      <c r="D23" s="148" t="s">
        <v>12</v>
      </c>
      <c r="E23" s="148">
        <v>90</v>
      </c>
      <c r="F23" s="151" t="s">
        <v>10</v>
      </c>
      <c r="G23" s="148">
        <v>0.375</v>
      </c>
      <c r="H23" s="148">
        <v>18</v>
      </c>
      <c r="I23" s="124">
        <v>288</v>
      </c>
      <c r="J23" s="127">
        <v>36</v>
      </c>
      <c r="K23" s="132">
        <v>8</v>
      </c>
      <c r="L23" s="60"/>
      <c r="M23" s="60"/>
      <c r="N23" s="61"/>
      <c r="O23" s="68">
        <v>0</v>
      </c>
      <c r="P23" s="74">
        <v>0</v>
      </c>
      <c r="Q23" s="66">
        <f t="shared" si="3"/>
        <v>0</v>
      </c>
      <c r="R23" s="62">
        <f t="shared" si="4"/>
        <v>0</v>
      </c>
      <c r="S23" s="62">
        <f t="shared" si="0"/>
        <v>0</v>
      </c>
      <c r="T23" s="63">
        <f t="shared" si="5"/>
        <v>0</v>
      </c>
      <c r="U23" s="62">
        <f t="shared" si="6"/>
        <v>0</v>
      </c>
      <c r="V23" s="67">
        <f t="shared" si="1"/>
        <v>0</v>
      </c>
      <c r="W23" s="64">
        <f t="shared" si="2"/>
        <v>0</v>
      </c>
      <c r="X23" s="64">
        <f t="shared" si="7"/>
        <v>0</v>
      </c>
    </row>
    <row r="24" spans="1:24" s="65" customFormat="1" ht="15" customHeight="1" thickTop="1" thickBot="1">
      <c r="A24" s="192"/>
      <c r="B24" s="199"/>
      <c r="C24" s="152" t="s">
        <v>108</v>
      </c>
      <c r="D24" s="148" t="s">
        <v>12</v>
      </c>
      <c r="E24" s="148">
        <v>75</v>
      </c>
      <c r="F24" s="148" t="s">
        <v>7</v>
      </c>
      <c r="G24" s="148">
        <v>0.5</v>
      </c>
      <c r="H24" s="148">
        <v>13</v>
      </c>
      <c r="I24" s="124">
        <v>288</v>
      </c>
      <c r="J24" s="127">
        <v>36</v>
      </c>
      <c r="K24" s="132">
        <v>8</v>
      </c>
      <c r="L24" s="60"/>
      <c r="M24" s="60"/>
      <c r="N24" s="61"/>
      <c r="O24" s="68">
        <v>0</v>
      </c>
      <c r="P24" s="74">
        <v>0</v>
      </c>
      <c r="Q24" s="66">
        <f t="shared" si="3"/>
        <v>0</v>
      </c>
      <c r="R24" s="62">
        <f t="shared" si="4"/>
        <v>0</v>
      </c>
      <c r="S24" s="62">
        <f t="shared" si="0"/>
        <v>0</v>
      </c>
      <c r="T24" s="63">
        <f t="shared" si="5"/>
        <v>0</v>
      </c>
      <c r="U24" s="62">
        <f t="shared" si="6"/>
        <v>0</v>
      </c>
      <c r="V24" s="67">
        <f t="shared" si="1"/>
        <v>0</v>
      </c>
      <c r="W24" s="64">
        <f t="shared" si="2"/>
        <v>0</v>
      </c>
      <c r="X24" s="64">
        <f t="shared" si="7"/>
        <v>0</v>
      </c>
    </row>
    <row r="25" spans="1:24" s="65" customFormat="1" ht="15" customHeight="1" thickTop="1" thickBot="1">
      <c r="A25" s="192"/>
      <c r="B25" s="199"/>
      <c r="C25" s="152" t="s">
        <v>109</v>
      </c>
      <c r="D25" s="148" t="s">
        <v>12</v>
      </c>
      <c r="E25" s="148">
        <v>75</v>
      </c>
      <c r="F25" s="151" t="s">
        <v>10</v>
      </c>
      <c r="G25" s="148">
        <v>0.375</v>
      </c>
      <c r="H25" s="148">
        <v>13</v>
      </c>
      <c r="I25" s="124">
        <v>288</v>
      </c>
      <c r="J25" s="127">
        <v>36</v>
      </c>
      <c r="K25" s="132">
        <v>8</v>
      </c>
      <c r="L25" s="60"/>
      <c r="M25" s="60"/>
      <c r="N25" s="61"/>
      <c r="O25" s="68">
        <v>0</v>
      </c>
      <c r="P25" s="74">
        <v>0</v>
      </c>
      <c r="Q25" s="66">
        <f t="shared" si="3"/>
        <v>0</v>
      </c>
      <c r="R25" s="62">
        <f t="shared" si="4"/>
        <v>0</v>
      </c>
      <c r="S25" s="62">
        <f t="shared" si="0"/>
        <v>0</v>
      </c>
      <c r="T25" s="63">
        <f t="shared" si="5"/>
        <v>0</v>
      </c>
      <c r="U25" s="62">
        <f t="shared" si="6"/>
        <v>0</v>
      </c>
      <c r="V25" s="67">
        <f t="shared" si="1"/>
        <v>0</v>
      </c>
      <c r="W25" s="64">
        <f t="shared" si="2"/>
        <v>0</v>
      </c>
      <c r="X25" s="64">
        <f t="shared" si="7"/>
        <v>0</v>
      </c>
    </row>
    <row r="26" spans="1:24" s="65" customFormat="1" ht="15" customHeight="1" thickTop="1" thickBot="1">
      <c r="A26" s="192"/>
      <c r="B26" s="199"/>
      <c r="C26" s="152" t="s">
        <v>110</v>
      </c>
      <c r="D26" s="148" t="s">
        <v>13</v>
      </c>
      <c r="E26" s="148">
        <v>75</v>
      </c>
      <c r="F26" s="151" t="s">
        <v>10</v>
      </c>
      <c r="G26" s="148">
        <v>0.5</v>
      </c>
      <c r="H26" s="148">
        <v>13</v>
      </c>
      <c r="I26" s="124">
        <v>288</v>
      </c>
      <c r="J26" s="127">
        <v>36</v>
      </c>
      <c r="K26" s="132">
        <v>8</v>
      </c>
      <c r="L26" s="60"/>
      <c r="M26" s="60"/>
      <c r="N26" s="61"/>
      <c r="O26" s="68">
        <v>0</v>
      </c>
      <c r="P26" s="74">
        <v>0</v>
      </c>
      <c r="Q26" s="66">
        <f t="shared" si="3"/>
        <v>0</v>
      </c>
      <c r="R26" s="62">
        <f t="shared" si="4"/>
        <v>0</v>
      </c>
      <c r="S26" s="62">
        <f t="shared" si="0"/>
        <v>0</v>
      </c>
      <c r="T26" s="63">
        <f t="shared" si="5"/>
        <v>0</v>
      </c>
      <c r="U26" s="62">
        <f t="shared" si="6"/>
        <v>0</v>
      </c>
      <c r="V26" s="67">
        <f t="shared" si="1"/>
        <v>0</v>
      </c>
      <c r="W26" s="64">
        <f t="shared" si="2"/>
        <v>0</v>
      </c>
      <c r="X26" s="64">
        <f t="shared" si="7"/>
        <v>0</v>
      </c>
    </row>
    <row r="27" spans="1:24" s="65" customFormat="1" ht="15" customHeight="1" thickTop="1" thickBot="1">
      <c r="A27" s="192"/>
      <c r="B27" s="199"/>
      <c r="C27" s="152" t="s">
        <v>111</v>
      </c>
      <c r="D27" s="148" t="s">
        <v>13</v>
      </c>
      <c r="E27" s="148">
        <v>75</v>
      </c>
      <c r="F27" s="151" t="s">
        <v>7</v>
      </c>
      <c r="G27" s="148">
        <v>0.375</v>
      </c>
      <c r="H27" s="148">
        <v>13</v>
      </c>
      <c r="I27" s="124">
        <v>288</v>
      </c>
      <c r="J27" s="127">
        <v>36</v>
      </c>
      <c r="K27" s="132">
        <v>8</v>
      </c>
      <c r="L27" s="60"/>
      <c r="M27" s="60"/>
      <c r="N27" s="61"/>
      <c r="O27" s="68">
        <v>0</v>
      </c>
      <c r="P27" s="74">
        <v>0</v>
      </c>
      <c r="Q27" s="66">
        <f t="shared" si="3"/>
        <v>0</v>
      </c>
      <c r="R27" s="62">
        <f t="shared" si="4"/>
        <v>0</v>
      </c>
      <c r="S27" s="62">
        <f t="shared" si="0"/>
        <v>0</v>
      </c>
      <c r="T27" s="63">
        <f t="shared" si="5"/>
        <v>0</v>
      </c>
      <c r="U27" s="62">
        <f t="shared" si="6"/>
        <v>0</v>
      </c>
      <c r="V27" s="67">
        <f t="shared" si="1"/>
        <v>0</v>
      </c>
      <c r="W27" s="64">
        <f t="shared" si="2"/>
        <v>0</v>
      </c>
      <c r="X27" s="64">
        <f t="shared" si="7"/>
        <v>0</v>
      </c>
    </row>
    <row r="28" spans="1:24" s="65" customFormat="1" ht="15" customHeight="1" thickTop="1" thickBot="1">
      <c r="A28" s="192"/>
      <c r="B28" s="199"/>
      <c r="C28" s="152" t="s">
        <v>112</v>
      </c>
      <c r="D28" s="148" t="s">
        <v>13</v>
      </c>
      <c r="E28" s="148">
        <v>75</v>
      </c>
      <c r="F28" s="151" t="s">
        <v>10</v>
      </c>
      <c r="G28" s="148">
        <v>0.375</v>
      </c>
      <c r="H28" s="148">
        <v>13</v>
      </c>
      <c r="I28" s="124">
        <v>288</v>
      </c>
      <c r="J28" s="127">
        <v>36</v>
      </c>
      <c r="K28" s="132">
        <v>8</v>
      </c>
      <c r="L28" s="60"/>
      <c r="M28" s="60"/>
      <c r="N28" s="61"/>
      <c r="O28" s="68">
        <v>0</v>
      </c>
      <c r="P28" s="74">
        <v>0</v>
      </c>
      <c r="Q28" s="66">
        <f t="shared" si="3"/>
        <v>0</v>
      </c>
      <c r="R28" s="62">
        <f t="shared" si="4"/>
        <v>0</v>
      </c>
      <c r="S28" s="62">
        <f t="shared" si="0"/>
        <v>0</v>
      </c>
      <c r="T28" s="63">
        <f t="shared" si="5"/>
        <v>0</v>
      </c>
      <c r="U28" s="62">
        <f t="shared" si="6"/>
        <v>0</v>
      </c>
      <c r="V28" s="67">
        <f t="shared" si="1"/>
        <v>0</v>
      </c>
      <c r="W28" s="64">
        <f t="shared" si="2"/>
        <v>0</v>
      </c>
      <c r="X28" s="64">
        <f t="shared" si="7"/>
        <v>0</v>
      </c>
    </row>
    <row r="29" spans="1:24" s="65" customFormat="1" ht="15" customHeight="1" thickTop="1" thickBot="1">
      <c r="A29" s="192"/>
      <c r="B29" s="199"/>
      <c r="C29" s="152" t="s">
        <v>113</v>
      </c>
      <c r="D29" s="148" t="s">
        <v>14</v>
      </c>
      <c r="E29" s="148">
        <v>75</v>
      </c>
      <c r="F29" s="151" t="s">
        <v>7</v>
      </c>
      <c r="G29" s="148">
        <v>0.5</v>
      </c>
      <c r="H29" s="148">
        <v>13</v>
      </c>
      <c r="I29" s="124">
        <v>288</v>
      </c>
      <c r="J29" s="127">
        <v>36</v>
      </c>
      <c r="K29" s="132">
        <v>8</v>
      </c>
      <c r="L29" s="60"/>
      <c r="M29" s="60"/>
      <c r="N29" s="61"/>
      <c r="O29" s="68">
        <v>0</v>
      </c>
      <c r="P29" s="74">
        <v>0</v>
      </c>
      <c r="Q29" s="66">
        <f t="shared" si="3"/>
        <v>0</v>
      </c>
      <c r="R29" s="62">
        <f t="shared" si="4"/>
        <v>0</v>
      </c>
      <c r="S29" s="62">
        <f t="shared" si="0"/>
        <v>0</v>
      </c>
      <c r="T29" s="63">
        <f t="shared" si="5"/>
        <v>0</v>
      </c>
      <c r="U29" s="62">
        <f t="shared" si="6"/>
        <v>0</v>
      </c>
      <c r="V29" s="67">
        <f t="shared" si="1"/>
        <v>0</v>
      </c>
      <c r="W29" s="64">
        <f t="shared" si="2"/>
        <v>0</v>
      </c>
      <c r="X29" s="64">
        <f t="shared" si="7"/>
        <v>0</v>
      </c>
    </row>
    <row r="30" spans="1:24" s="65" customFormat="1" ht="15" customHeight="1" thickTop="1" thickBot="1">
      <c r="A30" s="192"/>
      <c r="B30" s="199"/>
      <c r="C30" s="152" t="s">
        <v>114</v>
      </c>
      <c r="D30" s="152" t="s">
        <v>14</v>
      </c>
      <c r="E30" s="152">
        <v>75</v>
      </c>
      <c r="F30" s="151" t="s">
        <v>7</v>
      </c>
      <c r="G30" s="152">
        <v>0.5</v>
      </c>
      <c r="H30" s="152">
        <v>10</v>
      </c>
      <c r="I30" s="124">
        <v>288</v>
      </c>
      <c r="J30" s="127">
        <v>36</v>
      </c>
      <c r="K30" s="132">
        <v>8</v>
      </c>
      <c r="L30" s="60"/>
      <c r="M30" s="60"/>
      <c r="N30" s="61"/>
      <c r="O30" s="68">
        <v>0</v>
      </c>
      <c r="P30" s="74">
        <v>0</v>
      </c>
      <c r="Q30" s="66">
        <f t="shared" si="3"/>
        <v>0</v>
      </c>
      <c r="R30" s="62">
        <f t="shared" si="4"/>
        <v>0</v>
      </c>
      <c r="S30" s="62">
        <f t="shared" si="0"/>
        <v>0</v>
      </c>
      <c r="T30" s="63">
        <f t="shared" si="5"/>
        <v>0</v>
      </c>
      <c r="U30" s="62">
        <f t="shared" si="6"/>
        <v>0</v>
      </c>
      <c r="V30" s="67">
        <f t="shared" si="1"/>
        <v>0</v>
      </c>
      <c r="W30" s="64">
        <f t="shared" si="2"/>
        <v>0</v>
      </c>
      <c r="X30" s="64">
        <f t="shared" si="7"/>
        <v>0</v>
      </c>
    </row>
    <row r="31" spans="1:24" s="65" customFormat="1" ht="15" customHeight="1" thickTop="1" thickBot="1">
      <c r="A31" s="192"/>
      <c r="B31" s="199"/>
      <c r="C31" s="152" t="s">
        <v>115</v>
      </c>
      <c r="D31" s="148" t="s">
        <v>14</v>
      </c>
      <c r="E31" s="148">
        <v>75</v>
      </c>
      <c r="F31" s="151" t="s">
        <v>7</v>
      </c>
      <c r="G31" s="148">
        <v>0.375</v>
      </c>
      <c r="H31" s="148">
        <v>10</v>
      </c>
      <c r="I31" s="124">
        <v>288</v>
      </c>
      <c r="J31" s="127">
        <v>36</v>
      </c>
      <c r="K31" s="132">
        <v>8</v>
      </c>
      <c r="L31" s="60"/>
      <c r="M31" s="60"/>
      <c r="N31" s="61"/>
      <c r="O31" s="68">
        <v>0</v>
      </c>
      <c r="P31" s="74">
        <v>0</v>
      </c>
      <c r="Q31" s="66">
        <f t="shared" si="3"/>
        <v>0</v>
      </c>
      <c r="R31" s="62">
        <f t="shared" si="4"/>
        <v>0</v>
      </c>
      <c r="S31" s="62">
        <f t="shared" si="0"/>
        <v>0</v>
      </c>
      <c r="T31" s="63">
        <f t="shared" si="5"/>
        <v>0</v>
      </c>
      <c r="U31" s="62">
        <f t="shared" si="6"/>
        <v>0</v>
      </c>
      <c r="V31" s="67">
        <f t="shared" si="1"/>
        <v>0</v>
      </c>
      <c r="W31" s="64">
        <f t="shared" si="2"/>
        <v>0</v>
      </c>
      <c r="X31" s="64">
        <f t="shared" si="7"/>
        <v>0</v>
      </c>
    </row>
    <row r="32" spans="1:24" s="65" customFormat="1" ht="15" customHeight="1" thickTop="1" thickBot="1">
      <c r="A32" s="192"/>
      <c r="B32" s="199"/>
      <c r="C32" s="150" t="s">
        <v>116</v>
      </c>
      <c r="D32" s="148" t="s">
        <v>14</v>
      </c>
      <c r="E32" s="148">
        <v>60</v>
      </c>
      <c r="F32" s="151" t="s">
        <v>10</v>
      </c>
      <c r="G32" s="148">
        <v>0.375</v>
      </c>
      <c r="H32" s="148">
        <v>10</v>
      </c>
      <c r="I32" s="124">
        <v>288</v>
      </c>
      <c r="J32" s="127">
        <v>36</v>
      </c>
      <c r="K32" s="132">
        <v>8</v>
      </c>
      <c r="L32" s="60"/>
      <c r="M32" s="60"/>
      <c r="N32" s="61"/>
      <c r="O32" s="68">
        <v>0</v>
      </c>
      <c r="P32" s="74">
        <v>0</v>
      </c>
      <c r="Q32" s="66">
        <f t="shared" si="3"/>
        <v>0</v>
      </c>
      <c r="R32" s="62">
        <f t="shared" si="4"/>
        <v>0</v>
      </c>
      <c r="S32" s="62">
        <f t="shared" si="0"/>
        <v>0</v>
      </c>
      <c r="T32" s="63">
        <f t="shared" si="5"/>
        <v>0</v>
      </c>
      <c r="U32" s="62">
        <f t="shared" si="6"/>
        <v>0</v>
      </c>
      <c r="V32" s="67">
        <f t="shared" si="1"/>
        <v>0</v>
      </c>
      <c r="W32" s="64">
        <f t="shared" si="2"/>
        <v>0</v>
      </c>
      <c r="X32" s="64">
        <f t="shared" si="7"/>
        <v>0</v>
      </c>
    </row>
    <row r="33" spans="1:24" s="65" customFormat="1" ht="15" customHeight="1" thickTop="1" thickBot="1">
      <c r="A33" s="192"/>
      <c r="B33" s="199"/>
      <c r="C33" s="152" t="s">
        <v>117</v>
      </c>
      <c r="D33" s="148" t="s">
        <v>15</v>
      </c>
      <c r="E33" s="148">
        <v>60</v>
      </c>
      <c r="F33" s="151" t="s">
        <v>7</v>
      </c>
      <c r="G33" s="148">
        <v>0.375</v>
      </c>
      <c r="H33" s="148">
        <v>8</v>
      </c>
      <c r="I33" s="124">
        <v>288</v>
      </c>
      <c r="J33" s="127">
        <v>36</v>
      </c>
      <c r="K33" s="132">
        <v>8</v>
      </c>
      <c r="L33" s="60"/>
      <c r="M33" s="60"/>
      <c r="N33" s="61"/>
      <c r="O33" s="68">
        <v>0</v>
      </c>
      <c r="P33" s="74">
        <v>0</v>
      </c>
      <c r="Q33" s="66">
        <f t="shared" si="3"/>
        <v>0</v>
      </c>
      <c r="R33" s="62">
        <f t="shared" si="4"/>
        <v>0</v>
      </c>
      <c r="S33" s="62">
        <f t="shared" si="0"/>
        <v>0</v>
      </c>
      <c r="T33" s="63">
        <f t="shared" si="5"/>
        <v>0</v>
      </c>
      <c r="U33" s="62">
        <f t="shared" si="6"/>
        <v>0</v>
      </c>
      <c r="V33" s="67">
        <f t="shared" si="1"/>
        <v>0</v>
      </c>
      <c r="W33" s="64">
        <f t="shared" si="2"/>
        <v>0</v>
      </c>
      <c r="X33" s="64">
        <f t="shared" si="7"/>
        <v>0</v>
      </c>
    </row>
    <row r="34" spans="1:24" s="65" customFormat="1" ht="15" customHeight="1" thickTop="1" thickBot="1">
      <c r="A34" s="192"/>
      <c r="B34" s="199"/>
      <c r="C34" s="152" t="s">
        <v>118</v>
      </c>
      <c r="D34" s="148" t="s">
        <v>8</v>
      </c>
      <c r="E34" s="148">
        <v>45</v>
      </c>
      <c r="F34" s="151" t="s">
        <v>16</v>
      </c>
      <c r="G34" s="148">
        <v>0.375</v>
      </c>
      <c r="H34" s="148">
        <v>24</v>
      </c>
      <c r="I34" s="124">
        <v>288</v>
      </c>
      <c r="J34" s="127">
        <v>36</v>
      </c>
      <c r="K34" s="132">
        <v>8</v>
      </c>
      <c r="L34" s="60"/>
      <c r="M34" s="60"/>
      <c r="N34" s="61"/>
      <c r="O34" s="68">
        <v>0</v>
      </c>
      <c r="P34" s="74">
        <v>0</v>
      </c>
      <c r="Q34" s="66">
        <f t="shared" si="3"/>
        <v>0</v>
      </c>
      <c r="R34" s="62">
        <f t="shared" si="4"/>
        <v>0</v>
      </c>
      <c r="S34" s="62">
        <f t="shared" si="0"/>
        <v>0</v>
      </c>
      <c r="T34" s="63">
        <f t="shared" si="5"/>
        <v>0</v>
      </c>
      <c r="U34" s="62">
        <f t="shared" si="6"/>
        <v>0</v>
      </c>
      <c r="V34" s="67">
        <f t="shared" si="1"/>
        <v>0</v>
      </c>
      <c r="W34" s="64">
        <f t="shared" si="2"/>
        <v>0</v>
      </c>
      <c r="X34" s="64">
        <f t="shared" si="7"/>
        <v>0</v>
      </c>
    </row>
    <row r="35" spans="1:24" s="65" customFormat="1" ht="15" customHeight="1" thickTop="1" thickBot="1">
      <c r="A35" s="192"/>
      <c r="B35" s="199"/>
      <c r="C35" s="152" t="s">
        <v>119</v>
      </c>
      <c r="D35" s="148" t="s">
        <v>11</v>
      </c>
      <c r="E35" s="148">
        <v>45</v>
      </c>
      <c r="F35" s="151" t="s">
        <v>16</v>
      </c>
      <c r="G35" s="148">
        <v>0.375</v>
      </c>
      <c r="H35" s="148">
        <v>19</v>
      </c>
      <c r="I35" s="124">
        <v>288</v>
      </c>
      <c r="J35" s="127">
        <v>36</v>
      </c>
      <c r="K35" s="132">
        <v>8</v>
      </c>
      <c r="L35" s="60"/>
      <c r="M35" s="60"/>
      <c r="N35" s="61"/>
      <c r="O35" s="68">
        <v>0</v>
      </c>
      <c r="P35" s="74">
        <v>0</v>
      </c>
      <c r="Q35" s="66">
        <f t="shared" ref="Q35:Q66" si="8">O35/100*P35</f>
        <v>0</v>
      </c>
      <c r="R35" s="62">
        <f t="shared" ref="R35:R66" si="9">O35+Q35</f>
        <v>0</v>
      </c>
      <c r="S35" s="62">
        <f t="shared" si="0"/>
        <v>0</v>
      </c>
      <c r="T35" s="63">
        <f t="shared" ref="T35:T66" si="10">S35/100*P35</f>
        <v>0</v>
      </c>
      <c r="U35" s="62">
        <f t="shared" si="6"/>
        <v>0</v>
      </c>
      <c r="V35" s="67">
        <f t="shared" si="1"/>
        <v>0</v>
      </c>
      <c r="W35" s="64">
        <f t="shared" si="2"/>
        <v>0</v>
      </c>
      <c r="X35" s="64">
        <f t="shared" ref="X35:X66" si="11">V35+W35</f>
        <v>0</v>
      </c>
    </row>
    <row r="36" spans="1:24" s="65" customFormat="1" ht="15" customHeight="1" thickTop="1" thickBot="1">
      <c r="A36" s="192"/>
      <c r="B36" s="199"/>
      <c r="C36" s="150" t="s">
        <v>120</v>
      </c>
      <c r="D36" s="148" t="s">
        <v>11</v>
      </c>
      <c r="E36" s="148">
        <v>45</v>
      </c>
      <c r="F36" s="151" t="s">
        <v>16</v>
      </c>
      <c r="G36" s="148">
        <v>0.375</v>
      </c>
      <c r="H36" s="148">
        <v>24</v>
      </c>
      <c r="I36" s="124">
        <v>288</v>
      </c>
      <c r="J36" s="127">
        <v>36</v>
      </c>
      <c r="K36" s="132">
        <v>8</v>
      </c>
      <c r="L36" s="60"/>
      <c r="M36" s="60"/>
      <c r="N36" s="61"/>
      <c r="O36" s="68">
        <v>0</v>
      </c>
      <c r="P36" s="74">
        <v>0</v>
      </c>
      <c r="Q36" s="66">
        <f t="shared" si="8"/>
        <v>0</v>
      </c>
      <c r="R36" s="62">
        <f t="shared" si="9"/>
        <v>0</v>
      </c>
      <c r="S36" s="62">
        <f t="shared" si="0"/>
        <v>0</v>
      </c>
      <c r="T36" s="63">
        <f t="shared" si="10"/>
        <v>0</v>
      </c>
      <c r="U36" s="62">
        <f t="shared" si="6"/>
        <v>0</v>
      </c>
      <c r="V36" s="67">
        <f t="shared" si="1"/>
        <v>0</v>
      </c>
      <c r="W36" s="64">
        <f t="shared" si="2"/>
        <v>0</v>
      </c>
      <c r="X36" s="64">
        <f t="shared" si="11"/>
        <v>0</v>
      </c>
    </row>
    <row r="37" spans="1:24" s="65" customFormat="1" ht="15" customHeight="1" thickTop="1" thickBot="1">
      <c r="A37" s="192"/>
      <c r="B37" s="199"/>
      <c r="C37" s="152" t="s">
        <v>121</v>
      </c>
      <c r="D37" s="148" t="s">
        <v>12</v>
      </c>
      <c r="E37" s="148">
        <v>45</v>
      </c>
      <c r="F37" s="151" t="s">
        <v>16</v>
      </c>
      <c r="G37" s="148">
        <v>0.375</v>
      </c>
      <c r="H37" s="148">
        <v>19</v>
      </c>
      <c r="I37" s="124">
        <v>288</v>
      </c>
      <c r="J37" s="127">
        <v>36</v>
      </c>
      <c r="K37" s="132">
        <v>8</v>
      </c>
      <c r="L37" s="60"/>
      <c r="M37" s="60"/>
      <c r="N37" s="61"/>
      <c r="O37" s="68">
        <v>0</v>
      </c>
      <c r="P37" s="74">
        <v>0</v>
      </c>
      <c r="Q37" s="66">
        <f t="shared" si="8"/>
        <v>0</v>
      </c>
      <c r="R37" s="62">
        <f t="shared" si="9"/>
        <v>0</v>
      </c>
      <c r="S37" s="62">
        <f t="shared" si="0"/>
        <v>0</v>
      </c>
      <c r="T37" s="63">
        <f t="shared" si="10"/>
        <v>0</v>
      </c>
      <c r="U37" s="62">
        <f t="shared" si="6"/>
        <v>0</v>
      </c>
      <c r="V37" s="67">
        <f t="shared" si="1"/>
        <v>0</v>
      </c>
      <c r="W37" s="64">
        <f t="shared" si="2"/>
        <v>0</v>
      </c>
      <c r="X37" s="64">
        <f t="shared" si="11"/>
        <v>0</v>
      </c>
    </row>
    <row r="38" spans="1:24" s="65" customFormat="1" ht="15" customHeight="1" thickTop="1" thickBot="1">
      <c r="A38" s="193"/>
      <c r="B38" s="200"/>
      <c r="C38" s="152" t="s">
        <v>122</v>
      </c>
      <c r="D38" s="148">
        <v>1</v>
      </c>
      <c r="E38" s="148">
        <v>75</v>
      </c>
      <c r="F38" s="148" t="s">
        <v>17</v>
      </c>
      <c r="G38" s="148">
        <v>0.5</v>
      </c>
      <c r="H38" s="148">
        <v>37</v>
      </c>
      <c r="I38" s="124">
        <v>288</v>
      </c>
      <c r="J38" s="127">
        <v>36</v>
      </c>
      <c r="K38" s="132">
        <v>8</v>
      </c>
      <c r="L38" s="60"/>
      <c r="M38" s="60"/>
      <c r="N38" s="61"/>
      <c r="O38" s="68">
        <v>0</v>
      </c>
      <c r="P38" s="74">
        <v>0</v>
      </c>
      <c r="Q38" s="66">
        <f t="shared" si="8"/>
        <v>0</v>
      </c>
      <c r="R38" s="62">
        <f t="shared" si="9"/>
        <v>0</v>
      </c>
      <c r="S38" s="62">
        <f t="shared" si="0"/>
        <v>0</v>
      </c>
      <c r="T38" s="63">
        <f t="shared" si="10"/>
        <v>0</v>
      </c>
      <c r="U38" s="62">
        <f t="shared" si="6"/>
        <v>0</v>
      </c>
      <c r="V38" s="67">
        <f t="shared" si="1"/>
        <v>0</v>
      </c>
      <c r="W38" s="64">
        <f t="shared" si="2"/>
        <v>0</v>
      </c>
      <c r="X38" s="64">
        <f t="shared" si="11"/>
        <v>0</v>
      </c>
    </row>
    <row r="39" spans="1:24" s="65" customFormat="1" ht="15" customHeight="1" thickTop="1" thickBot="1">
      <c r="A39" s="191" t="s">
        <v>87</v>
      </c>
      <c r="B39" s="188">
        <v>2</v>
      </c>
      <c r="C39" s="154" t="s">
        <v>123</v>
      </c>
      <c r="D39" s="148" t="s">
        <v>374</v>
      </c>
      <c r="E39" s="148" t="s">
        <v>18</v>
      </c>
      <c r="F39" s="151" t="s">
        <v>19</v>
      </c>
      <c r="G39" s="148">
        <v>0.5</v>
      </c>
      <c r="H39" s="148">
        <v>48</v>
      </c>
      <c r="I39" s="124">
        <v>96</v>
      </c>
      <c r="J39" s="127">
        <v>12</v>
      </c>
      <c r="K39" s="135">
        <v>8</v>
      </c>
      <c r="L39" s="60"/>
      <c r="M39" s="60"/>
      <c r="N39" s="61"/>
      <c r="O39" s="68">
        <v>0</v>
      </c>
      <c r="P39" s="74">
        <v>0</v>
      </c>
      <c r="Q39" s="66">
        <f t="shared" si="8"/>
        <v>0</v>
      </c>
      <c r="R39" s="62">
        <f t="shared" si="9"/>
        <v>0</v>
      </c>
      <c r="S39" s="62">
        <f t="shared" si="0"/>
        <v>0</v>
      </c>
      <c r="T39" s="63">
        <f t="shared" si="10"/>
        <v>0</v>
      </c>
      <c r="U39" s="62">
        <f t="shared" si="6"/>
        <v>0</v>
      </c>
      <c r="V39" s="67">
        <f t="shared" si="1"/>
        <v>0</v>
      </c>
      <c r="W39" s="64">
        <f t="shared" si="2"/>
        <v>0</v>
      </c>
      <c r="X39" s="64">
        <f t="shared" si="11"/>
        <v>0</v>
      </c>
    </row>
    <row r="40" spans="1:24" s="65" customFormat="1" ht="15" customHeight="1" thickTop="1" thickBot="1">
      <c r="A40" s="192"/>
      <c r="B40" s="189"/>
      <c r="C40" s="154" t="s">
        <v>124</v>
      </c>
      <c r="D40" s="148" t="s">
        <v>374</v>
      </c>
      <c r="E40" s="148">
        <v>75</v>
      </c>
      <c r="F40" s="151" t="s">
        <v>20</v>
      </c>
      <c r="G40" s="148">
        <v>0.5</v>
      </c>
      <c r="H40" s="148">
        <v>60</v>
      </c>
      <c r="I40" s="124">
        <v>432</v>
      </c>
      <c r="J40" s="127">
        <v>24</v>
      </c>
      <c r="K40" s="132">
        <v>18</v>
      </c>
      <c r="L40" s="60"/>
      <c r="M40" s="60"/>
      <c r="N40" s="61"/>
      <c r="O40" s="68">
        <v>0</v>
      </c>
      <c r="P40" s="74">
        <v>0</v>
      </c>
      <c r="Q40" s="66">
        <f t="shared" si="8"/>
        <v>0</v>
      </c>
      <c r="R40" s="62">
        <f t="shared" si="9"/>
        <v>0</v>
      </c>
      <c r="S40" s="62">
        <f t="shared" si="0"/>
        <v>0</v>
      </c>
      <c r="T40" s="63">
        <f t="shared" si="10"/>
        <v>0</v>
      </c>
      <c r="U40" s="62">
        <f t="shared" si="6"/>
        <v>0</v>
      </c>
      <c r="V40" s="67">
        <f t="shared" si="1"/>
        <v>0</v>
      </c>
      <c r="W40" s="64">
        <f t="shared" si="2"/>
        <v>0</v>
      </c>
      <c r="X40" s="64">
        <f t="shared" si="11"/>
        <v>0</v>
      </c>
    </row>
    <row r="41" spans="1:24" s="65" customFormat="1" ht="15" customHeight="1" thickTop="1" thickBot="1">
      <c r="A41" s="192"/>
      <c r="B41" s="189"/>
      <c r="C41" s="154" t="s">
        <v>125</v>
      </c>
      <c r="D41" s="148" t="s">
        <v>6</v>
      </c>
      <c r="E41" s="148">
        <v>90</v>
      </c>
      <c r="F41" s="151" t="s">
        <v>7</v>
      </c>
      <c r="G41" s="148">
        <v>0.5</v>
      </c>
      <c r="H41" s="148">
        <v>17</v>
      </c>
      <c r="I41" s="124">
        <v>288</v>
      </c>
      <c r="J41" s="127">
        <v>36</v>
      </c>
      <c r="K41" s="132">
        <v>8</v>
      </c>
      <c r="L41" s="60"/>
      <c r="M41" s="60"/>
      <c r="N41" s="61"/>
      <c r="O41" s="68">
        <v>0</v>
      </c>
      <c r="P41" s="74">
        <v>0</v>
      </c>
      <c r="Q41" s="66">
        <f t="shared" si="8"/>
        <v>0</v>
      </c>
      <c r="R41" s="62">
        <f t="shared" si="9"/>
        <v>0</v>
      </c>
      <c r="S41" s="62">
        <f t="shared" si="0"/>
        <v>0</v>
      </c>
      <c r="T41" s="63">
        <f t="shared" si="10"/>
        <v>0</v>
      </c>
      <c r="U41" s="62">
        <f t="shared" si="6"/>
        <v>0</v>
      </c>
      <c r="V41" s="67">
        <f t="shared" si="1"/>
        <v>0</v>
      </c>
      <c r="W41" s="64">
        <f t="shared" si="2"/>
        <v>0</v>
      </c>
      <c r="X41" s="64">
        <f t="shared" si="11"/>
        <v>0</v>
      </c>
    </row>
    <row r="42" spans="1:24" s="65" customFormat="1" ht="15" customHeight="1" thickTop="1" thickBot="1">
      <c r="A42" s="192"/>
      <c r="B42" s="189"/>
      <c r="C42" s="154" t="s">
        <v>126</v>
      </c>
      <c r="D42" s="148" t="s">
        <v>6</v>
      </c>
      <c r="E42" s="148" t="s">
        <v>21</v>
      </c>
      <c r="F42" s="151" t="s">
        <v>7</v>
      </c>
      <c r="G42" s="148">
        <v>0.5</v>
      </c>
      <c r="H42" s="148">
        <v>17</v>
      </c>
      <c r="I42" s="124">
        <v>54</v>
      </c>
      <c r="J42" s="127">
        <v>6</v>
      </c>
      <c r="K42" s="132">
        <v>9</v>
      </c>
      <c r="L42" s="60"/>
      <c r="M42" s="60"/>
      <c r="N42" s="61"/>
      <c r="O42" s="68">
        <v>0</v>
      </c>
      <c r="P42" s="74">
        <v>0</v>
      </c>
      <c r="Q42" s="66">
        <f t="shared" si="8"/>
        <v>0</v>
      </c>
      <c r="R42" s="62">
        <f t="shared" si="9"/>
        <v>0</v>
      </c>
      <c r="S42" s="62">
        <f t="shared" si="0"/>
        <v>0</v>
      </c>
      <c r="T42" s="63">
        <f t="shared" si="10"/>
        <v>0</v>
      </c>
      <c r="U42" s="62">
        <f t="shared" si="6"/>
        <v>0</v>
      </c>
      <c r="V42" s="67">
        <f t="shared" si="1"/>
        <v>0</v>
      </c>
      <c r="W42" s="64">
        <f t="shared" si="2"/>
        <v>0</v>
      </c>
      <c r="X42" s="64">
        <f t="shared" si="11"/>
        <v>0</v>
      </c>
    </row>
    <row r="43" spans="1:24" s="65" customFormat="1" ht="15" customHeight="1" thickTop="1" thickBot="1">
      <c r="A43" s="192"/>
      <c r="B43" s="189"/>
      <c r="C43" s="154" t="s">
        <v>127</v>
      </c>
      <c r="D43" s="148" t="s">
        <v>6</v>
      </c>
      <c r="E43" s="148" t="s">
        <v>21</v>
      </c>
      <c r="F43" s="151" t="s">
        <v>22</v>
      </c>
      <c r="G43" s="148">
        <v>0.5</v>
      </c>
      <c r="H43" s="148">
        <v>17</v>
      </c>
      <c r="I43" s="124">
        <v>48</v>
      </c>
      <c r="J43" s="127">
        <v>6</v>
      </c>
      <c r="K43" s="132">
        <v>8</v>
      </c>
      <c r="L43" s="60"/>
      <c r="M43" s="60"/>
      <c r="N43" s="61"/>
      <c r="O43" s="68">
        <v>0</v>
      </c>
      <c r="P43" s="74">
        <v>0</v>
      </c>
      <c r="Q43" s="66">
        <f t="shared" si="8"/>
        <v>0</v>
      </c>
      <c r="R43" s="62">
        <f t="shared" si="9"/>
        <v>0</v>
      </c>
      <c r="S43" s="62">
        <f t="shared" si="0"/>
        <v>0</v>
      </c>
      <c r="T43" s="63">
        <f t="shared" si="10"/>
        <v>0</v>
      </c>
      <c r="U43" s="62">
        <f t="shared" si="6"/>
        <v>0</v>
      </c>
      <c r="V43" s="67">
        <f t="shared" si="1"/>
        <v>0</v>
      </c>
      <c r="W43" s="64">
        <f t="shared" si="2"/>
        <v>0</v>
      </c>
      <c r="X43" s="64">
        <f t="shared" si="11"/>
        <v>0</v>
      </c>
    </row>
    <row r="44" spans="1:24" s="65" customFormat="1" ht="15" customHeight="1" thickTop="1" thickBot="1">
      <c r="A44" s="192"/>
      <c r="B44" s="189"/>
      <c r="C44" s="154" t="s">
        <v>128</v>
      </c>
      <c r="D44" s="148" t="s">
        <v>6</v>
      </c>
      <c r="E44" s="148">
        <v>90</v>
      </c>
      <c r="F44" s="151" t="s">
        <v>7</v>
      </c>
      <c r="G44" s="148">
        <v>0.5</v>
      </c>
      <c r="H44" s="148">
        <v>20</v>
      </c>
      <c r="I44" s="124">
        <v>288</v>
      </c>
      <c r="J44" s="127">
        <v>36</v>
      </c>
      <c r="K44" s="132">
        <v>8</v>
      </c>
      <c r="L44" s="60"/>
      <c r="M44" s="60"/>
      <c r="N44" s="61"/>
      <c r="O44" s="68">
        <v>0</v>
      </c>
      <c r="P44" s="74">
        <v>0</v>
      </c>
      <c r="Q44" s="66">
        <f t="shared" si="8"/>
        <v>0</v>
      </c>
      <c r="R44" s="62">
        <f t="shared" si="9"/>
        <v>0</v>
      </c>
      <c r="S44" s="62">
        <f t="shared" si="0"/>
        <v>0</v>
      </c>
      <c r="T44" s="63">
        <f t="shared" si="10"/>
        <v>0</v>
      </c>
      <c r="U44" s="62">
        <f t="shared" si="6"/>
        <v>0</v>
      </c>
      <c r="V44" s="67">
        <f t="shared" si="1"/>
        <v>0</v>
      </c>
      <c r="W44" s="64">
        <f t="shared" si="2"/>
        <v>0</v>
      </c>
      <c r="X44" s="64">
        <f t="shared" si="11"/>
        <v>0</v>
      </c>
    </row>
    <row r="45" spans="1:24" s="65" customFormat="1" ht="15" customHeight="1" thickTop="1" thickBot="1">
      <c r="A45" s="192"/>
      <c r="B45" s="189"/>
      <c r="C45" s="154" t="s">
        <v>129</v>
      </c>
      <c r="D45" s="148" t="s">
        <v>6</v>
      </c>
      <c r="E45" s="148" t="s">
        <v>21</v>
      </c>
      <c r="F45" s="151" t="s">
        <v>7</v>
      </c>
      <c r="G45" s="148">
        <v>0.5</v>
      </c>
      <c r="H45" s="148">
        <v>20</v>
      </c>
      <c r="I45" s="124">
        <v>48</v>
      </c>
      <c r="J45" s="127">
        <v>6</v>
      </c>
      <c r="K45" s="132">
        <v>8</v>
      </c>
      <c r="L45" s="60"/>
      <c r="M45" s="60"/>
      <c r="N45" s="61"/>
      <c r="O45" s="68">
        <v>0</v>
      </c>
      <c r="P45" s="74">
        <v>0</v>
      </c>
      <c r="Q45" s="66">
        <f t="shared" si="8"/>
        <v>0</v>
      </c>
      <c r="R45" s="62">
        <f t="shared" si="9"/>
        <v>0</v>
      </c>
      <c r="S45" s="62">
        <f t="shared" ref="S45:S69" si="12">O45*I45</f>
        <v>0</v>
      </c>
      <c r="T45" s="63">
        <f t="shared" si="10"/>
        <v>0</v>
      </c>
      <c r="U45" s="62">
        <f t="shared" si="6"/>
        <v>0</v>
      </c>
      <c r="V45" s="67">
        <f t="shared" ref="V45:V69" si="13">J45*O45</f>
        <v>0</v>
      </c>
      <c r="W45" s="64">
        <f t="shared" ref="W45:W69" si="14">V45/100*P45</f>
        <v>0</v>
      </c>
      <c r="X45" s="64">
        <f t="shared" si="11"/>
        <v>0</v>
      </c>
    </row>
    <row r="46" spans="1:24" s="65" customFormat="1" ht="15" customHeight="1" thickTop="1" thickBot="1">
      <c r="A46" s="192"/>
      <c r="B46" s="189"/>
      <c r="C46" s="154" t="s">
        <v>130</v>
      </c>
      <c r="D46" s="148" t="s">
        <v>6</v>
      </c>
      <c r="E46" s="148" t="s">
        <v>18</v>
      </c>
      <c r="F46" s="151" t="s">
        <v>22</v>
      </c>
      <c r="G46" s="148">
        <v>0.5</v>
      </c>
      <c r="H46" s="148">
        <v>20</v>
      </c>
      <c r="I46" s="124">
        <v>48</v>
      </c>
      <c r="J46" s="127">
        <v>6</v>
      </c>
      <c r="K46" s="132">
        <v>8</v>
      </c>
      <c r="L46" s="60"/>
      <c r="M46" s="60"/>
      <c r="N46" s="61"/>
      <c r="O46" s="68">
        <v>0</v>
      </c>
      <c r="P46" s="74">
        <v>0</v>
      </c>
      <c r="Q46" s="66">
        <f t="shared" si="8"/>
        <v>0</v>
      </c>
      <c r="R46" s="62">
        <f t="shared" si="9"/>
        <v>0</v>
      </c>
      <c r="S46" s="62">
        <f t="shared" si="12"/>
        <v>0</v>
      </c>
      <c r="T46" s="63">
        <f t="shared" si="10"/>
        <v>0</v>
      </c>
      <c r="U46" s="62">
        <f t="shared" si="6"/>
        <v>0</v>
      </c>
      <c r="V46" s="67">
        <f t="shared" si="13"/>
        <v>0</v>
      </c>
      <c r="W46" s="64">
        <f t="shared" si="14"/>
        <v>0</v>
      </c>
      <c r="X46" s="64">
        <f t="shared" si="11"/>
        <v>0</v>
      </c>
    </row>
    <row r="47" spans="1:24" s="65" customFormat="1" ht="15" customHeight="1" thickTop="1" thickBot="1">
      <c r="A47" s="192"/>
      <c r="B47" s="189"/>
      <c r="C47" s="154" t="s">
        <v>131</v>
      </c>
      <c r="D47" s="148" t="s">
        <v>6</v>
      </c>
      <c r="E47" s="148" t="s">
        <v>21</v>
      </c>
      <c r="F47" s="151" t="s">
        <v>22</v>
      </c>
      <c r="G47" s="148">
        <v>0.5</v>
      </c>
      <c r="H47" s="148">
        <v>20</v>
      </c>
      <c r="I47" s="124">
        <v>48</v>
      </c>
      <c r="J47" s="127">
        <v>6</v>
      </c>
      <c r="K47" s="132">
        <v>8</v>
      </c>
      <c r="L47" s="60"/>
      <c r="M47" s="60"/>
      <c r="N47" s="61"/>
      <c r="O47" s="68">
        <v>0</v>
      </c>
      <c r="P47" s="74">
        <v>0</v>
      </c>
      <c r="Q47" s="66">
        <f t="shared" si="8"/>
        <v>0</v>
      </c>
      <c r="R47" s="62">
        <f t="shared" si="9"/>
        <v>0</v>
      </c>
      <c r="S47" s="62">
        <f t="shared" si="12"/>
        <v>0</v>
      </c>
      <c r="T47" s="63">
        <f t="shared" si="10"/>
        <v>0</v>
      </c>
      <c r="U47" s="62">
        <f t="shared" si="6"/>
        <v>0</v>
      </c>
      <c r="V47" s="67">
        <f t="shared" si="13"/>
        <v>0</v>
      </c>
      <c r="W47" s="64">
        <f t="shared" si="14"/>
        <v>0</v>
      </c>
      <c r="X47" s="64">
        <f t="shared" si="11"/>
        <v>0</v>
      </c>
    </row>
    <row r="48" spans="1:24" s="65" customFormat="1" ht="15" customHeight="1" thickTop="1" thickBot="1">
      <c r="A48" s="192"/>
      <c r="B48" s="189"/>
      <c r="C48" s="154" t="s">
        <v>132</v>
      </c>
      <c r="D48" s="148" t="s">
        <v>6</v>
      </c>
      <c r="E48" s="148">
        <v>90</v>
      </c>
      <c r="F48" s="151" t="s">
        <v>7</v>
      </c>
      <c r="G48" s="148">
        <v>0.5</v>
      </c>
      <c r="H48" s="148">
        <v>26</v>
      </c>
      <c r="I48" s="124">
        <v>288</v>
      </c>
      <c r="J48" s="127">
        <v>36</v>
      </c>
      <c r="K48" s="132">
        <v>8</v>
      </c>
      <c r="L48" s="60"/>
      <c r="M48" s="60"/>
      <c r="N48" s="61"/>
      <c r="O48" s="68">
        <v>0</v>
      </c>
      <c r="P48" s="74">
        <v>0</v>
      </c>
      <c r="Q48" s="66">
        <f t="shared" si="8"/>
        <v>0</v>
      </c>
      <c r="R48" s="62">
        <f t="shared" si="9"/>
        <v>0</v>
      </c>
      <c r="S48" s="62">
        <f t="shared" si="12"/>
        <v>0</v>
      </c>
      <c r="T48" s="63">
        <f t="shared" si="10"/>
        <v>0</v>
      </c>
      <c r="U48" s="62">
        <f t="shared" si="6"/>
        <v>0</v>
      </c>
      <c r="V48" s="67">
        <f t="shared" si="13"/>
        <v>0</v>
      </c>
      <c r="W48" s="64">
        <f t="shared" si="14"/>
        <v>0</v>
      </c>
      <c r="X48" s="64">
        <f t="shared" si="11"/>
        <v>0</v>
      </c>
    </row>
    <row r="49" spans="1:24" s="65" customFormat="1" ht="15" customHeight="1" thickTop="1" thickBot="1">
      <c r="A49" s="192"/>
      <c r="B49" s="189"/>
      <c r="C49" s="154" t="s">
        <v>133</v>
      </c>
      <c r="D49" s="148" t="s">
        <v>6</v>
      </c>
      <c r="E49" s="148">
        <v>90</v>
      </c>
      <c r="F49" s="151" t="s">
        <v>22</v>
      </c>
      <c r="G49" s="148">
        <v>0.5</v>
      </c>
      <c r="H49" s="148">
        <v>26</v>
      </c>
      <c r="I49" s="124">
        <v>288</v>
      </c>
      <c r="J49" s="127">
        <v>36</v>
      </c>
      <c r="K49" s="132">
        <v>8</v>
      </c>
      <c r="L49" s="60"/>
      <c r="M49" s="60"/>
      <c r="N49" s="61"/>
      <c r="O49" s="68">
        <v>0</v>
      </c>
      <c r="P49" s="74">
        <v>0</v>
      </c>
      <c r="Q49" s="66">
        <f t="shared" si="8"/>
        <v>0</v>
      </c>
      <c r="R49" s="62">
        <f t="shared" si="9"/>
        <v>0</v>
      </c>
      <c r="S49" s="62">
        <f t="shared" si="12"/>
        <v>0</v>
      </c>
      <c r="T49" s="63">
        <f t="shared" si="10"/>
        <v>0</v>
      </c>
      <c r="U49" s="62">
        <f t="shared" si="6"/>
        <v>0</v>
      </c>
      <c r="V49" s="67">
        <f t="shared" si="13"/>
        <v>0</v>
      </c>
      <c r="W49" s="64">
        <f t="shared" si="14"/>
        <v>0</v>
      </c>
      <c r="X49" s="64">
        <f t="shared" si="11"/>
        <v>0</v>
      </c>
    </row>
    <row r="50" spans="1:24" s="65" customFormat="1" ht="15" customHeight="1" thickTop="1" thickBot="1">
      <c r="A50" s="192"/>
      <c r="B50" s="189"/>
      <c r="C50" s="154" t="s">
        <v>134</v>
      </c>
      <c r="D50" s="148" t="s">
        <v>6</v>
      </c>
      <c r="E50" s="148" t="s">
        <v>18</v>
      </c>
      <c r="F50" s="151" t="s">
        <v>7</v>
      </c>
      <c r="G50" s="148">
        <v>0.5</v>
      </c>
      <c r="H50" s="148">
        <v>26</v>
      </c>
      <c r="I50" s="124">
        <v>48</v>
      </c>
      <c r="J50" s="127">
        <v>6</v>
      </c>
      <c r="K50" s="132">
        <v>8</v>
      </c>
      <c r="L50" s="60"/>
      <c r="M50" s="60"/>
      <c r="N50" s="61"/>
      <c r="O50" s="68">
        <v>0</v>
      </c>
      <c r="P50" s="74">
        <v>0</v>
      </c>
      <c r="Q50" s="66">
        <f t="shared" si="8"/>
        <v>0</v>
      </c>
      <c r="R50" s="62">
        <f t="shared" si="9"/>
        <v>0</v>
      </c>
      <c r="S50" s="62">
        <f t="shared" si="12"/>
        <v>0</v>
      </c>
      <c r="T50" s="63">
        <f t="shared" si="10"/>
        <v>0</v>
      </c>
      <c r="U50" s="62">
        <f t="shared" si="6"/>
        <v>0</v>
      </c>
      <c r="V50" s="67">
        <f t="shared" si="13"/>
        <v>0</v>
      </c>
      <c r="W50" s="64">
        <f t="shared" si="14"/>
        <v>0</v>
      </c>
      <c r="X50" s="64">
        <f t="shared" si="11"/>
        <v>0</v>
      </c>
    </row>
    <row r="51" spans="1:24" s="65" customFormat="1" ht="15" customHeight="1" thickTop="1" thickBot="1">
      <c r="A51" s="192"/>
      <c r="B51" s="189"/>
      <c r="C51" s="154" t="s">
        <v>135</v>
      </c>
      <c r="D51" s="148" t="s">
        <v>6</v>
      </c>
      <c r="E51" s="148" t="s">
        <v>21</v>
      </c>
      <c r="F51" s="151" t="s">
        <v>7</v>
      </c>
      <c r="G51" s="148">
        <v>0.5</v>
      </c>
      <c r="H51" s="148">
        <v>26</v>
      </c>
      <c r="I51" s="124">
        <v>48</v>
      </c>
      <c r="J51" s="127">
        <v>6</v>
      </c>
      <c r="K51" s="132">
        <v>8</v>
      </c>
      <c r="L51" s="60"/>
      <c r="M51" s="60"/>
      <c r="N51" s="61"/>
      <c r="O51" s="68">
        <v>0</v>
      </c>
      <c r="P51" s="74">
        <v>0</v>
      </c>
      <c r="Q51" s="66">
        <f t="shared" si="8"/>
        <v>0</v>
      </c>
      <c r="R51" s="62">
        <f t="shared" si="9"/>
        <v>0</v>
      </c>
      <c r="S51" s="62">
        <f t="shared" si="12"/>
        <v>0</v>
      </c>
      <c r="T51" s="63">
        <f t="shared" si="10"/>
        <v>0</v>
      </c>
      <c r="U51" s="62">
        <f t="shared" si="6"/>
        <v>0</v>
      </c>
      <c r="V51" s="67">
        <f t="shared" si="13"/>
        <v>0</v>
      </c>
      <c r="W51" s="64">
        <f t="shared" si="14"/>
        <v>0</v>
      </c>
      <c r="X51" s="64">
        <f t="shared" si="11"/>
        <v>0</v>
      </c>
    </row>
    <row r="52" spans="1:24" s="65" customFormat="1" ht="15" customHeight="1" thickTop="1" thickBot="1">
      <c r="A52" s="192"/>
      <c r="B52" s="189"/>
      <c r="C52" s="154" t="s">
        <v>136</v>
      </c>
      <c r="D52" s="148" t="s">
        <v>6</v>
      </c>
      <c r="E52" s="148" t="s">
        <v>21</v>
      </c>
      <c r="F52" s="151" t="s">
        <v>22</v>
      </c>
      <c r="G52" s="148">
        <v>0.5</v>
      </c>
      <c r="H52" s="148">
        <v>26</v>
      </c>
      <c r="I52" s="124">
        <v>48</v>
      </c>
      <c r="J52" s="127">
        <v>6</v>
      </c>
      <c r="K52" s="132">
        <v>8</v>
      </c>
      <c r="L52" s="60"/>
      <c r="M52" s="60"/>
      <c r="N52" s="61"/>
      <c r="O52" s="68">
        <v>0</v>
      </c>
      <c r="P52" s="74">
        <v>0</v>
      </c>
      <c r="Q52" s="66">
        <f t="shared" si="8"/>
        <v>0</v>
      </c>
      <c r="R52" s="62">
        <f t="shared" si="9"/>
        <v>0</v>
      </c>
      <c r="S52" s="62">
        <f t="shared" si="12"/>
        <v>0</v>
      </c>
      <c r="T52" s="63">
        <f t="shared" si="10"/>
        <v>0</v>
      </c>
      <c r="U52" s="62">
        <f t="shared" si="6"/>
        <v>0</v>
      </c>
      <c r="V52" s="67">
        <f t="shared" si="13"/>
        <v>0</v>
      </c>
      <c r="W52" s="64">
        <f t="shared" si="14"/>
        <v>0</v>
      </c>
      <c r="X52" s="64">
        <f t="shared" si="11"/>
        <v>0</v>
      </c>
    </row>
    <row r="53" spans="1:24" s="65" customFormat="1" ht="15" customHeight="1" thickTop="1" thickBot="1">
      <c r="A53" s="192"/>
      <c r="B53" s="189"/>
      <c r="C53" s="154" t="s">
        <v>137</v>
      </c>
      <c r="D53" s="148" t="s">
        <v>6</v>
      </c>
      <c r="E53" s="148" t="s">
        <v>23</v>
      </c>
      <c r="F53" s="151" t="s">
        <v>22</v>
      </c>
      <c r="G53" s="148">
        <v>0.5</v>
      </c>
      <c r="H53" s="148">
        <v>26</v>
      </c>
      <c r="I53" s="124">
        <v>48</v>
      </c>
      <c r="J53" s="127">
        <v>6</v>
      </c>
      <c r="K53" s="132">
        <v>8</v>
      </c>
      <c r="L53" s="60"/>
      <c r="M53" s="60"/>
      <c r="N53" s="61"/>
      <c r="O53" s="68">
        <v>0</v>
      </c>
      <c r="P53" s="74">
        <v>0</v>
      </c>
      <c r="Q53" s="66">
        <f t="shared" si="8"/>
        <v>0</v>
      </c>
      <c r="R53" s="62">
        <f t="shared" si="9"/>
        <v>0</v>
      </c>
      <c r="S53" s="62">
        <f t="shared" si="12"/>
        <v>0</v>
      </c>
      <c r="T53" s="63">
        <f t="shared" si="10"/>
        <v>0</v>
      </c>
      <c r="U53" s="62">
        <f t="shared" si="6"/>
        <v>0</v>
      </c>
      <c r="V53" s="67">
        <f t="shared" si="13"/>
        <v>0</v>
      </c>
      <c r="W53" s="64">
        <f t="shared" si="14"/>
        <v>0</v>
      </c>
      <c r="X53" s="64">
        <f t="shared" si="11"/>
        <v>0</v>
      </c>
    </row>
    <row r="54" spans="1:24" s="65" customFormat="1" ht="18.600000000000001" customHeight="1" thickTop="1" thickBot="1">
      <c r="A54" s="192"/>
      <c r="B54" s="189"/>
      <c r="C54" s="154" t="s">
        <v>138</v>
      </c>
      <c r="D54" s="148" t="s">
        <v>11</v>
      </c>
      <c r="E54" s="148">
        <v>75</v>
      </c>
      <c r="F54" s="151" t="s">
        <v>7</v>
      </c>
      <c r="G54" s="148">
        <v>0.375</v>
      </c>
      <c r="H54" s="148">
        <v>18</v>
      </c>
      <c r="I54" s="124">
        <v>288</v>
      </c>
      <c r="J54" s="127">
        <v>36</v>
      </c>
      <c r="K54" s="132">
        <v>8</v>
      </c>
      <c r="L54" s="60"/>
      <c r="M54" s="60"/>
      <c r="N54" s="61"/>
      <c r="O54" s="68">
        <v>0</v>
      </c>
      <c r="P54" s="74">
        <v>0</v>
      </c>
      <c r="Q54" s="66">
        <f t="shared" si="8"/>
        <v>0</v>
      </c>
      <c r="R54" s="62">
        <f t="shared" si="9"/>
        <v>0</v>
      </c>
      <c r="S54" s="62">
        <f t="shared" si="12"/>
        <v>0</v>
      </c>
      <c r="T54" s="63">
        <f t="shared" si="10"/>
        <v>0</v>
      </c>
      <c r="U54" s="62">
        <f t="shared" si="6"/>
        <v>0</v>
      </c>
      <c r="V54" s="67">
        <f t="shared" si="13"/>
        <v>0</v>
      </c>
      <c r="W54" s="64">
        <f t="shared" si="14"/>
        <v>0</v>
      </c>
      <c r="X54" s="64">
        <f t="shared" si="11"/>
        <v>0</v>
      </c>
    </row>
    <row r="55" spans="1:24" s="65" customFormat="1" ht="15" customHeight="1" thickTop="1" thickBot="1">
      <c r="A55" s="194" t="s">
        <v>88</v>
      </c>
      <c r="B55" s="201">
        <v>3</v>
      </c>
      <c r="C55" s="154" t="s">
        <v>139</v>
      </c>
      <c r="D55" s="148" t="s">
        <v>6</v>
      </c>
      <c r="E55" s="148">
        <v>45</v>
      </c>
      <c r="F55" s="151" t="s">
        <v>24</v>
      </c>
      <c r="G55" s="148">
        <v>0.375</v>
      </c>
      <c r="H55" s="148">
        <v>30</v>
      </c>
      <c r="I55" s="124">
        <v>288</v>
      </c>
      <c r="J55" s="127">
        <v>36</v>
      </c>
      <c r="K55" s="132">
        <v>8</v>
      </c>
      <c r="L55" s="60"/>
      <c r="M55" s="60"/>
      <c r="N55" s="61"/>
      <c r="O55" s="68">
        <v>0</v>
      </c>
      <c r="P55" s="74">
        <v>0</v>
      </c>
      <c r="Q55" s="66">
        <f t="shared" si="8"/>
        <v>0</v>
      </c>
      <c r="R55" s="62">
        <f t="shared" si="9"/>
        <v>0</v>
      </c>
      <c r="S55" s="62">
        <f t="shared" si="12"/>
        <v>0</v>
      </c>
      <c r="T55" s="63">
        <f t="shared" si="10"/>
        <v>0</v>
      </c>
      <c r="U55" s="62">
        <f t="shared" si="6"/>
        <v>0</v>
      </c>
      <c r="V55" s="67">
        <f t="shared" si="13"/>
        <v>0</v>
      </c>
      <c r="W55" s="64">
        <f t="shared" si="14"/>
        <v>0</v>
      </c>
      <c r="X55" s="64">
        <f t="shared" si="11"/>
        <v>0</v>
      </c>
    </row>
    <row r="56" spans="1:24" s="65" customFormat="1" ht="15" customHeight="1" thickTop="1" thickBot="1">
      <c r="A56" s="194"/>
      <c r="B56" s="201"/>
      <c r="C56" s="154" t="s">
        <v>140</v>
      </c>
      <c r="D56" s="148" t="s">
        <v>8</v>
      </c>
      <c r="E56" s="148">
        <v>45</v>
      </c>
      <c r="F56" s="151" t="s">
        <v>24</v>
      </c>
      <c r="G56" s="148">
        <v>0.375</v>
      </c>
      <c r="H56" s="148">
        <v>24</v>
      </c>
      <c r="I56" s="124">
        <v>324</v>
      </c>
      <c r="J56" s="127">
        <v>36</v>
      </c>
      <c r="K56" s="132">
        <v>9</v>
      </c>
      <c r="L56" s="60"/>
      <c r="M56" s="60"/>
      <c r="N56" s="61"/>
      <c r="O56" s="68">
        <v>0</v>
      </c>
      <c r="P56" s="74">
        <v>0</v>
      </c>
      <c r="Q56" s="66">
        <f t="shared" si="8"/>
        <v>0</v>
      </c>
      <c r="R56" s="62">
        <f t="shared" si="9"/>
        <v>0</v>
      </c>
      <c r="S56" s="62">
        <f t="shared" si="12"/>
        <v>0</v>
      </c>
      <c r="T56" s="63">
        <f t="shared" si="10"/>
        <v>0</v>
      </c>
      <c r="U56" s="62">
        <f t="shared" si="6"/>
        <v>0</v>
      </c>
      <c r="V56" s="67">
        <f t="shared" si="13"/>
        <v>0</v>
      </c>
      <c r="W56" s="64">
        <f t="shared" si="14"/>
        <v>0</v>
      </c>
      <c r="X56" s="64">
        <f t="shared" si="11"/>
        <v>0</v>
      </c>
    </row>
    <row r="57" spans="1:24" s="65" customFormat="1" ht="15" customHeight="1" thickTop="1" thickBot="1">
      <c r="A57" s="194"/>
      <c r="B57" s="201"/>
      <c r="C57" s="154" t="s">
        <v>141</v>
      </c>
      <c r="D57" s="148" t="s">
        <v>11</v>
      </c>
      <c r="E57" s="148">
        <v>45</v>
      </c>
      <c r="F57" s="151" t="s">
        <v>24</v>
      </c>
      <c r="G57" s="148">
        <v>0.375</v>
      </c>
      <c r="H57" s="148">
        <v>19</v>
      </c>
      <c r="I57" s="124">
        <v>288</v>
      </c>
      <c r="J57" s="127">
        <v>36</v>
      </c>
      <c r="K57" s="132">
        <v>8</v>
      </c>
      <c r="L57" s="60"/>
      <c r="M57" s="60"/>
      <c r="N57" s="61"/>
      <c r="O57" s="68">
        <v>0</v>
      </c>
      <c r="P57" s="74">
        <v>0</v>
      </c>
      <c r="Q57" s="66">
        <f t="shared" si="8"/>
        <v>0</v>
      </c>
      <c r="R57" s="62">
        <f t="shared" si="9"/>
        <v>0</v>
      </c>
      <c r="S57" s="62">
        <f t="shared" si="12"/>
        <v>0</v>
      </c>
      <c r="T57" s="63">
        <f t="shared" si="10"/>
        <v>0</v>
      </c>
      <c r="U57" s="62">
        <f t="shared" si="6"/>
        <v>0</v>
      </c>
      <c r="V57" s="67">
        <f t="shared" si="13"/>
        <v>0</v>
      </c>
      <c r="W57" s="64">
        <f t="shared" si="14"/>
        <v>0</v>
      </c>
      <c r="X57" s="64">
        <f t="shared" si="11"/>
        <v>0</v>
      </c>
    </row>
    <row r="58" spans="1:24" s="65" customFormat="1" ht="15" customHeight="1" thickTop="1" thickBot="1">
      <c r="A58" s="194"/>
      <c r="B58" s="201"/>
      <c r="C58" s="154" t="s">
        <v>142</v>
      </c>
      <c r="D58" s="148" t="s">
        <v>11</v>
      </c>
      <c r="E58" s="148">
        <v>45</v>
      </c>
      <c r="F58" s="151" t="s">
        <v>16</v>
      </c>
      <c r="G58" s="148">
        <v>0.375</v>
      </c>
      <c r="H58" s="148">
        <v>19</v>
      </c>
      <c r="I58" s="124">
        <v>288</v>
      </c>
      <c r="J58" s="127">
        <v>36</v>
      </c>
      <c r="K58" s="132">
        <v>8</v>
      </c>
      <c r="L58" s="60"/>
      <c r="M58" s="60"/>
      <c r="N58" s="61"/>
      <c r="O58" s="68">
        <v>0</v>
      </c>
      <c r="P58" s="74">
        <v>0</v>
      </c>
      <c r="Q58" s="66">
        <f t="shared" si="8"/>
        <v>0</v>
      </c>
      <c r="R58" s="62">
        <f t="shared" si="9"/>
        <v>0</v>
      </c>
      <c r="S58" s="62">
        <f t="shared" si="12"/>
        <v>0</v>
      </c>
      <c r="T58" s="63">
        <f t="shared" si="10"/>
        <v>0</v>
      </c>
      <c r="U58" s="62">
        <f t="shared" si="6"/>
        <v>0</v>
      </c>
      <c r="V58" s="67">
        <f t="shared" si="13"/>
        <v>0</v>
      </c>
      <c r="W58" s="64">
        <f t="shared" si="14"/>
        <v>0</v>
      </c>
      <c r="X58" s="64">
        <f t="shared" si="11"/>
        <v>0</v>
      </c>
    </row>
    <row r="59" spans="1:24" s="65" customFormat="1" ht="15" customHeight="1" thickTop="1" thickBot="1">
      <c r="A59" s="194"/>
      <c r="B59" s="201"/>
      <c r="C59" s="154" t="s">
        <v>143</v>
      </c>
      <c r="D59" s="148" t="s">
        <v>11</v>
      </c>
      <c r="E59" s="148">
        <v>45</v>
      </c>
      <c r="F59" s="151" t="s">
        <v>24</v>
      </c>
      <c r="G59" s="148">
        <v>0.375</v>
      </c>
      <c r="H59" s="148">
        <v>24</v>
      </c>
      <c r="I59" s="124">
        <v>288</v>
      </c>
      <c r="J59" s="127">
        <v>36</v>
      </c>
      <c r="K59" s="132">
        <v>8</v>
      </c>
      <c r="L59" s="60"/>
      <c r="M59" s="60"/>
      <c r="N59" s="61"/>
      <c r="O59" s="68">
        <v>0</v>
      </c>
      <c r="P59" s="74">
        <v>0</v>
      </c>
      <c r="Q59" s="66">
        <f t="shared" si="8"/>
        <v>0</v>
      </c>
      <c r="R59" s="62">
        <f t="shared" si="9"/>
        <v>0</v>
      </c>
      <c r="S59" s="62">
        <f t="shared" si="12"/>
        <v>0</v>
      </c>
      <c r="T59" s="63">
        <f t="shared" si="10"/>
        <v>0</v>
      </c>
      <c r="U59" s="62">
        <f t="shared" si="6"/>
        <v>0</v>
      </c>
      <c r="V59" s="67">
        <f t="shared" si="13"/>
        <v>0</v>
      </c>
      <c r="W59" s="64">
        <f t="shared" si="14"/>
        <v>0</v>
      </c>
      <c r="X59" s="64">
        <f t="shared" si="11"/>
        <v>0</v>
      </c>
    </row>
    <row r="60" spans="1:24" s="65" customFormat="1" ht="15" customHeight="1" thickTop="1" thickBot="1">
      <c r="A60" s="194"/>
      <c r="B60" s="201"/>
      <c r="C60" s="154" t="s">
        <v>144</v>
      </c>
      <c r="D60" s="148" t="s">
        <v>12</v>
      </c>
      <c r="E60" s="148">
        <v>45</v>
      </c>
      <c r="F60" s="151" t="s">
        <v>24</v>
      </c>
      <c r="G60" s="148">
        <v>0.375</v>
      </c>
      <c r="H60" s="148">
        <v>19</v>
      </c>
      <c r="I60" s="124">
        <v>288</v>
      </c>
      <c r="J60" s="127">
        <v>36</v>
      </c>
      <c r="K60" s="132">
        <v>8</v>
      </c>
      <c r="L60" s="60"/>
      <c r="M60" s="60"/>
      <c r="N60" s="61"/>
      <c r="O60" s="68">
        <v>0</v>
      </c>
      <c r="P60" s="74">
        <v>0</v>
      </c>
      <c r="Q60" s="66">
        <f t="shared" si="8"/>
        <v>0</v>
      </c>
      <c r="R60" s="62">
        <f t="shared" si="9"/>
        <v>0</v>
      </c>
      <c r="S60" s="62">
        <f t="shared" si="12"/>
        <v>0</v>
      </c>
      <c r="T60" s="63">
        <f t="shared" si="10"/>
        <v>0</v>
      </c>
      <c r="U60" s="62">
        <f t="shared" si="6"/>
        <v>0</v>
      </c>
      <c r="V60" s="67">
        <f t="shared" si="13"/>
        <v>0</v>
      </c>
      <c r="W60" s="64">
        <f t="shared" si="14"/>
        <v>0</v>
      </c>
      <c r="X60" s="64">
        <f t="shared" si="11"/>
        <v>0</v>
      </c>
    </row>
    <row r="61" spans="1:24" s="65" customFormat="1" ht="16.95" customHeight="1" thickTop="1" thickBot="1">
      <c r="A61" s="195" t="s">
        <v>89</v>
      </c>
      <c r="B61" s="201">
        <v>4</v>
      </c>
      <c r="C61" s="154" t="s">
        <v>145</v>
      </c>
      <c r="D61" s="148" t="s">
        <v>6</v>
      </c>
      <c r="E61" s="148">
        <v>75</v>
      </c>
      <c r="F61" s="151" t="s">
        <v>17</v>
      </c>
      <c r="G61" s="148">
        <v>0.5</v>
      </c>
      <c r="H61" s="148">
        <v>26</v>
      </c>
      <c r="I61" s="124">
        <v>288</v>
      </c>
      <c r="J61" s="127">
        <v>36</v>
      </c>
      <c r="K61" s="132">
        <v>8</v>
      </c>
      <c r="L61" s="60"/>
      <c r="M61" s="60"/>
      <c r="N61" s="61"/>
      <c r="O61" s="68">
        <v>0</v>
      </c>
      <c r="P61" s="74">
        <v>0</v>
      </c>
      <c r="Q61" s="66">
        <f t="shared" si="8"/>
        <v>0</v>
      </c>
      <c r="R61" s="62">
        <f t="shared" si="9"/>
        <v>0</v>
      </c>
      <c r="S61" s="62">
        <f t="shared" si="12"/>
        <v>0</v>
      </c>
      <c r="T61" s="63">
        <f t="shared" si="10"/>
        <v>0</v>
      </c>
      <c r="U61" s="62">
        <f t="shared" si="6"/>
        <v>0</v>
      </c>
      <c r="V61" s="67">
        <f t="shared" si="13"/>
        <v>0</v>
      </c>
      <c r="W61" s="64">
        <f t="shared" si="14"/>
        <v>0</v>
      </c>
      <c r="X61" s="64">
        <f t="shared" si="11"/>
        <v>0</v>
      </c>
    </row>
    <row r="62" spans="1:24" s="65" customFormat="1" ht="16.95" customHeight="1" thickTop="1" thickBot="1">
      <c r="A62" s="196"/>
      <c r="B62" s="201"/>
      <c r="C62" s="154" t="s">
        <v>146</v>
      </c>
      <c r="D62" s="148">
        <v>1</v>
      </c>
      <c r="E62" s="148" t="s">
        <v>25</v>
      </c>
      <c r="F62" s="148" t="s">
        <v>26</v>
      </c>
      <c r="G62" s="148"/>
      <c r="H62" s="148"/>
      <c r="I62" s="124">
        <v>192</v>
      </c>
      <c r="J62" s="127">
        <v>24</v>
      </c>
      <c r="K62" s="132">
        <v>8</v>
      </c>
      <c r="L62" s="60"/>
      <c r="M62" s="60"/>
      <c r="N62" s="61"/>
      <c r="O62" s="68">
        <v>0</v>
      </c>
      <c r="P62" s="74">
        <v>0</v>
      </c>
      <c r="Q62" s="66">
        <f t="shared" si="8"/>
        <v>0</v>
      </c>
      <c r="R62" s="62">
        <f t="shared" si="9"/>
        <v>0</v>
      </c>
      <c r="S62" s="62">
        <f t="shared" si="12"/>
        <v>0</v>
      </c>
      <c r="T62" s="63">
        <f t="shared" si="10"/>
        <v>0</v>
      </c>
      <c r="U62" s="62">
        <f t="shared" si="6"/>
        <v>0</v>
      </c>
      <c r="V62" s="67">
        <f t="shared" si="13"/>
        <v>0</v>
      </c>
      <c r="W62" s="64">
        <f t="shared" si="14"/>
        <v>0</v>
      </c>
      <c r="X62" s="64">
        <f t="shared" si="11"/>
        <v>0</v>
      </c>
    </row>
    <row r="63" spans="1:24" s="65" customFormat="1" ht="16.95" customHeight="1" thickTop="1" thickBot="1">
      <c r="A63" s="196"/>
      <c r="B63" s="201"/>
      <c r="C63" s="154" t="s">
        <v>147</v>
      </c>
      <c r="D63" s="148" t="s">
        <v>8</v>
      </c>
      <c r="E63" s="148" t="s">
        <v>27</v>
      </c>
      <c r="F63" s="148" t="s">
        <v>26</v>
      </c>
      <c r="G63" s="148"/>
      <c r="H63" s="148"/>
      <c r="I63" s="124">
        <v>288</v>
      </c>
      <c r="J63" s="127">
        <v>36</v>
      </c>
      <c r="K63" s="132">
        <v>8</v>
      </c>
      <c r="L63" s="60"/>
      <c r="M63" s="60"/>
      <c r="N63" s="61"/>
      <c r="O63" s="68">
        <v>0</v>
      </c>
      <c r="P63" s="74">
        <v>0</v>
      </c>
      <c r="Q63" s="66">
        <f t="shared" si="8"/>
        <v>0</v>
      </c>
      <c r="R63" s="62">
        <f t="shared" si="9"/>
        <v>0</v>
      </c>
      <c r="S63" s="62">
        <f t="shared" si="12"/>
        <v>0</v>
      </c>
      <c r="T63" s="63">
        <f t="shared" si="10"/>
        <v>0</v>
      </c>
      <c r="U63" s="62">
        <f t="shared" si="6"/>
        <v>0</v>
      </c>
      <c r="V63" s="67">
        <f t="shared" si="13"/>
        <v>0</v>
      </c>
      <c r="W63" s="64">
        <f t="shared" si="14"/>
        <v>0</v>
      </c>
      <c r="X63" s="64">
        <f t="shared" si="11"/>
        <v>0</v>
      </c>
    </row>
    <row r="64" spans="1:24" s="65" customFormat="1" ht="16.95" customHeight="1" thickTop="1" thickBot="1">
      <c r="A64" s="197"/>
      <c r="B64" s="201"/>
      <c r="C64" s="154" t="s">
        <v>148</v>
      </c>
      <c r="D64" s="148" t="s">
        <v>11</v>
      </c>
      <c r="E64" s="148" t="s">
        <v>27</v>
      </c>
      <c r="F64" s="148" t="s">
        <v>26</v>
      </c>
      <c r="G64" s="148"/>
      <c r="H64" s="148"/>
      <c r="I64" s="124">
        <v>288</v>
      </c>
      <c r="J64" s="127">
        <v>36</v>
      </c>
      <c r="K64" s="132">
        <v>8</v>
      </c>
      <c r="L64" s="60"/>
      <c r="M64" s="60"/>
      <c r="N64" s="61"/>
      <c r="O64" s="68">
        <v>0</v>
      </c>
      <c r="P64" s="74">
        <v>0</v>
      </c>
      <c r="Q64" s="66">
        <f t="shared" si="8"/>
        <v>0</v>
      </c>
      <c r="R64" s="62">
        <f t="shared" si="9"/>
        <v>0</v>
      </c>
      <c r="S64" s="62">
        <f t="shared" si="12"/>
        <v>0</v>
      </c>
      <c r="T64" s="63">
        <f t="shared" si="10"/>
        <v>0</v>
      </c>
      <c r="U64" s="62">
        <f t="shared" si="6"/>
        <v>0</v>
      </c>
      <c r="V64" s="67">
        <f t="shared" si="13"/>
        <v>0</v>
      </c>
      <c r="W64" s="64">
        <f t="shared" si="14"/>
        <v>0</v>
      </c>
      <c r="X64" s="64">
        <f t="shared" si="11"/>
        <v>0</v>
      </c>
    </row>
    <row r="65" spans="1:24" s="65" customFormat="1" ht="23.4" customHeight="1" thickTop="1" thickBot="1">
      <c r="A65" s="195" t="s">
        <v>90</v>
      </c>
      <c r="B65" s="201">
        <v>5</v>
      </c>
      <c r="C65" s="154" t="s">
        <v>149</v>
      </c>
      <c r="D65" s="148">
        <v>2</v>
      </c>
      <c r="E65" s="148">
        <v>75</v>
      </c>
      <c r="F65" s="151" t="s">
        <v>17</v>
      </c>
      <c r="G65" s="148">
        <v>0.5</v>
      </c>
      <c r="H65" s="148">
        <v>37</v>
      </c>
      <c r="I65" s="124">
        <v>4320</v>
      </c>
      <c r="J65" s="127">
        <v>36</v>
      </c>
      <c r="K65" s="132">
        <v>120</v>
      </c>
      <c r="L65" s="60"/>
      <c r="M65" s="60"/>
      <c r="N65" s="61"/>
      <c r="O65" s="68">
        <v>0</v>
      </c>
      <c r="P65" s="74">
        <v>0</v>
      </c>
      <c r="Q65" s="66">
        <f t="shared" si="8"/>
        <v>0</v>
      </c>
      <c r="R65" s="62">
        <f t="shared" si="9"/>
        <v>0</v>
      </c>
      <c r="S65" s="62">
        <f t="shared" si="12"/>
        <v>0</v>
      </c>
      <c r="T65" s="63">
        <f t="shared" si="10"/>
        <v>0</v>
      </c>
      <c r="U65" s="62">
        <f t="shared" si="6"/>
        <v>0</v>
      </c>
      <c r="V65" s="67">
        <f t="shared" si="13"/>
        <v>0</v>
      </c>
      <c r="W65" s="64">
        <f t="shared" si="14"/>
        <v>0</v>
      </c>
      <c r="X65" s="64">
        <f t="shared" si="11"/>
        <v>0</v>
      </c>
    </row>
    <row r="66" spans="1:24" s="65" customFormat="1" ht="24" customHeight="1" thickTop="1" thickBot="1">
      <c r="A66" s="197"/>
      <c r="B66" s="201"/>
      <c r="C66" s="154" t="s">
        <v>150</v>
      </c>
      <c r="D66" s="148">
        <v>1</v>
      </c>
      <c r="E66" s="148">
        <v>75</v>
      </c>
      <c r="F66" s="151" t="s">
        <v>17</v>
      </c>
      <c r="G66" s="148">
        <v>0.5</v>
      </c>
      <c r="H66" s="148">
        <v>37</v>
      </c>
      <c r="I66" s="124">
        <v>288</v>
      </c>
      <c r="J66" s="127">
        <v>36</v>
      </c>
      <c r="K66" s="132">
        <v>8</v>
      </c>
      <c r="L66" s="60"/>
      <c r="M66" s="60"/>
      <c r="N66" s="61"/>
      <c r="O66" s="68">
        <v>0</v>
      </c>
      <c r="P66" s="74">
        <v>0</v>
      </c>
      <c r="Q66" s="66">
        <f t="shared" si="8"/>
        <v>0</v>
      </c>
      <c r="R66" s="62">
        <f t="shared" si="9"/>
        <v>0</v>
      </c>
      <c r="S66" s="62">
        <f t="shared" si="12"/>
        <v>0</v>
      </c>
      <c r="T66" s="63">
        <f t="shared" si="10"/>
        <v>0</v>
      </c>
      <c r="U66" s="62">
        <f t="shared" si="6"/>
        <v>0</v>
      </c>
      <c r="V66" s="67">
        <f t="shared" si="13"/>
        <v>0</v>
      </c>
      <c r="W66" s="64">
        <f t="shared" si="14"/>
        <v>0</v>
      </c>
      <c r="X66" s="64">
        <f t="shared" si="11"/>
        <v>0</v>
      </c>
    </row>
    <row r="67" spans="1:24" s="65" customFormat="1" ht="30" customHeight="1" thickTop="1" thickBot="1">
      <c r="A67" s="57" t="s">
        <v>91</v>
      </c>
      <c r="B67" s="142">
        <v>6</v>
      </c>
      <c r="C67" s="154" t="s">
        <v>151</v>
      </c>
      <c r="D67" s="148">
        <v>0</v>
      </c>
      <c r="E67" s="148">
        <v>60</v>
      </c>
      <c r="F67" s="148" t="s">
        <v>17</v>
      </c>
      <c r="G67" s="155" t="s">
        <v>28</v>
      </c>
      <c r="H67" s="155" t="s">
        <v>29</v>
      </c>
      <c r="I67" s="124">
        <v>288</v>
      </c>
      <c r="J67" s="127">
        <v>36</v>
      </c>
      <c r="K67" s="131">
        <v>8</v>
      </c>
      <c r="L67" s="60"/>
      <c r="M67" s="60"/>
      <c r="N67" s="61"/>
      <c r="O67" s="68">
        <v>0</v>
      </c>
      <c r="P67" s="74">
        <v>0</v>
      </c>
      <c r="Q67" s="66">
        <f t="shared" ref="Q67" si="15">O67/100*P67</f>
        <v>0</v>
      </c>
      <c r="R67" s="62">
        <f t="shared" ref="R67" si="16">O67+Q67</f>
        <v>0</v>
      </c>
      <c r="S67" s="62">
        <f t="shared" si="12"/>
        <v>0</v>
      </c>
      <c r="T67" s="63">
        <f t="shared" ref="T67" si="17">S67/100*P67</f>
        <v>0</v>
      </c>
      <c r="U67" s="62">
        <f t="shared" ref="U67:U102" si="18">S67+T67</f>
        <v>0</v>
      </c>
      <c r="V67" s="67">
        <f t="shared" si="13"/>
        <v>0</v>
      </c>
      <c r="W67" s="64">
        <f t="shared" si="14"/>
        <v>0</v>
      </c>
      <c r="X67" s="64">
        <f t="shared" ref="X67" si="19">V67+W67</f>
        <v>0</v>
      </c>
    </row>
    <row r="68" spans="1:24" s="65" customFormat="1" ht="30.6" customHeight="1" thickTop="1" thickBot="1">
      <c r="A68" s="56" t="s">
        <v>92</v>
      </c>
      <c r="B68" s="143">
        <v>7</v>
      </c>
      <c r="C68" s="154" t="s">
        <v>152</v>
      </c>
      <c r="D68" s="156">
        <v>7</v>
      </c>
      <c r="E68" s="156" t="s">
        <v>30</v>
      </c>
      <c r="F68" s="157" t="s">
        <v>19</v>
      </c>
      <c r="G68" s="156">
        <v>0.5</v>
      </c>
      <c r="H68" s="156">
        <v>48</v>
      </c>
      <c r="I68" s="137">
        <v>96</v>
      </c>
      <c r="J68" s="136">
        <v>12</v>
      </c>
      <c r="K68" s="144">
        <v>8</v>
      </c>
      <c r="L68" s="60"/>
      <c r="M68" s="60"/>
      <c r="N68" s="61"/>
      <c r="O68" s="68">
        <v>0</v>
      </c>
      <c r="P68" s="74">
        <v>0</v>
      </c>
      <c r="Q68" s="66">
        <f t="shared" ref="Q68:Q91" si="20">O68/100*P68</f>
        <v>0</v>
      </c>
      <c r="R68" s="62">
        <f t="shared" ref="R68:R91" si="21">O68+Q68</f>
        <v>0</v>
      </c>
      <c r="S68" s="62">
        <f t="shared" si="12"/>
        <v>0</v>
      </c>
      <c r="T68" s="63">
        <f t="shared" ref="T68:T91" si="22">S68/100*P68</f>
        <v>0</v>
      </c>
      <c r="U68" s="62">
        <f t="shared" si="18"/>
        <v>0</v>
      </c>
      <c r="V68" s="67">
        <f t="shared" si="13"/>
        <v>0</v>
      </c>
      <c r="W68" s="64">
        <f t="shared" si="14"/>
        <v>0</v>
      </c>
      <c r="X68" s="64">
        <f t="shared" ref="X68:X91" si="23">V68+W68</f>
        <v>0</v>
      </c>
    </row>
    <row r="69" spans="1:24" s="65" customFormat="1" ht="14.4" customHeight="1" thickTop="1" thickBot="1">
      <c r="A69" s="191" t="s">
        <v>93</v>
      </c>
      <c r="B69" s="188">
        <v>8</v>
      </c>
      <c r="C69" s="154" t="s">
        <v>153</v>
      </c>
      <c r="D69" s="148">
        <v>1</v>
      </c>
      <c r="E69" s="148" t="s">
        <v>31</v>
      </c>
      <c r="F69" s="148" t="s">
        <v>26</v>
      </c>
      <c r="G69" s="148"/>
      <c r="H69" s="148"/>
      <c r="I69" s="124">
        <v>576</v>
      </c>
      <c r="J69" s="127">
        <v>24</v>
      </c>
      <c r="K69" s="132">
        <v>24</v>
      </c>
      <c r="L69" s="60"/>
      <c r="M69" s="60"/>
      <c r="N69" s="61"/>
      <c r="O69" s="68">
        <v>0</v>
      </c>
      <c r="P69" s="74">
        <v>0</v>
      </c>
      <c r="Q69" s="66">
        <f t="shared" si="20"/>
        <v>0</v>
      </c>
      <c r="R69" s="62">
        <f t="shared" si="21"/>
        <v>0</v>
      </c>
      <c r="S69" s="62">
        <f t="shared" si="12"/>
        <v>0</v>
      </c>
      <c r="T69" s="63">
        <f t="shared" si="22"/>
        <v>0</v>
      </c>
      <c r="U69" s="62">
        <f t="shared" si="18"/>
        <v>0</v>
      </c>
      <c r="V69" s="67">
        <f t="shared" si="13"/>
        <v>0</v>
      </c>
      <c r="W69" s="64">
        <f t="shared" si="14"/>
        <v>0</v>
      </c>
      <c r="X69" s="64">
        <f t="shared" si="23"/>
        <v>0</v>
      </c>
    </row>
    <row r="70" spans="1:24" s="65" customFormat="1" ht="15" customHeight="1" thickTop="1" thickBot="1">
      <c r="A70" s="192"/>
      <c r="B70" s="189"/>
      <c r="C70" s="154" t="s">
        <v>154</v>
      </c>
      <c r="D70" s="148">
        <v>0</v>
      </c>
      <c r="E70" s="148" t="s">
        <v>31</v>
      </c>
      <c r="F70" s="148" t="s">
        <v>26</v>
      </c>
      <c r="G70" s="148"/>
      <c r="H70" s="148"/>
      <c r="I70" s="124">
        <v>192</v>
      </c>
      <c r="J70" s="127">
        <v>24</v>
      </c>
      <c r="K70" s="132">
        <v>8</v>
      </c>
      <c r="L70" s="60"/>
      <c r="M70" s="60"/>
      <c r="N70" s="61"/>
      <c r="O70" s="68">
        <v>0</v>
      </c>
      <c r="P70" s="74">
        <v>0</v>
      </c>
      <c r="Q70" s="66">
        <f t="shared" si="20"/>
        <v>0</v>
      </c>
      <c r="R70" s="62">
        <f t="shared" si="21"/>
        <v>0</v>
      </c>
      <c r="S70" s="62">
        <f>O70*I70</f>
        <v>0</v>
      </c>
      <c r="T70" s="63">
        <f t="shared" si="22"/>
        <v>0</v>
      </c>
      <c r="U70" s="62">
        <f t="shared" si="18"/>
        <v>0</v>
      </c>
      <c r="V70" s="67">
        <f>J70*O70</f>
        <v>0</v>
      </c>
      <c r="W70" s="64">
        <f>V70/100*P70</f>
        <v>0</v>
      </c>
      <c r="X70" s="64">
        <f t="shared" si="23"/>
        <v>0</v>
      </c>
    </row>
    <row r="71" spans="1:24" s="65" customFormat="1" ht="15" customHeight="1" thickTop="1" thickBot="1">
      <c r="A71" s="192"/>
      <c r="B71" s="189"/>
      <c r="C71" s="154" t="s">
        <v>155</v>
      </c>
      <c r="D71" s="148" t="s">
        <v>6</v>
      </c>
      <c r="E71" s="148" t="s">
        <v>31</v>
      </c>
      <c r="F71" s="148" t="s">
        <v>26</v>
      </c>
      <c r="G71" s="148"/>
      <c r="H71" s="148"/>
      <c r="I71" s="124">
        <v>288</v>
      </c>
      <c r="J71" s="127">
        <v>36</v>
      </c>
      <c r="K71" s="132">
        <v>8</v>
      </c>
      <c r="L71" s="60"/>
      <c r="M71" s="60"/>
      <c r="N71" s="61"/>
      <c r="O71" s="68">
        <v>0</v>
      </c>
      <c r="P71" s="74">
        <v>0</v>
      </c>
      <c r="Q71" s="66">
        <f t="shared" si="20"/>
        <v>0</v>
      </c>
      <c r="R71" s="62">
        <f t="shared" si="21"/>
        <v>0</v>
      </c>
      <c r="S71" s="62">
        <f>O71*I71</f>
        <v>0</v>
      </c>
      <c r="T71" s="63">
        <f t="shared" si="22"/>
        <v>0</v>
      </c>
      <c r="U71" s="62">
        <f t="shared" si="18"/>
        <v>0</v>
      </c>
      <c r="V71" s="67">
        <f>J71*O71</f>
        <v>0</v>
      </c>
      <c r="W71" s="64">
        <f>V71/100*P71</f>
        <v>0</v>
      </c>
      <c r="X71" s="64">
        <f t="shared" si="23"/>
        <v>0</v>
      </c>
    </row>
    <row r="72" spans="1:24" s="65" customFormat="1" ht="15" customHeight="1" thickTop="1" thickBot="1">
      <c r="A72" s="192"/>
      <c r="B72" s="189"/>
      <c r="C72" s="154" t="s">
        <v>156</v>
      </c>
      <c r="D72" s="152" t="s">
        <v>11</v>
      </c>
      <c r="E72" s="152">
        <v>150</v>
      </c>
      <c r="F72" s="148" t="s">
        <v>26</v>
      </c>
      <c r="G72" s="152"/>
      <c r="H72" s="152"/>
      <c r="I72" s="124">
        <v>192</v>
      </c>
      <c r="J72" s="127">
        <v>24</v>
      </c>
      <c r="K72" s="132">
        <v>8</v>
      </c>
      <c r="L72" s="60"/>
      <c r="M72" s="60"/>
      <c r="N72" s="61"/>
      <c r="O72" s="68">
        <v>0</v>
      </c>
      <c r="P72" s="74">
        <v>0</v>
      </c>
      <c r="Q72" s="66">
        <f t="shared" si="20"/>
        <v>0</v>
      </c>
      <c r="R72" s="62">
        <f t="shared" si="21"/>
        <v>0</v>
      </c>
      <c r="S72" s="62">
        <f>O72*I72</f>
        <v>0</v>
      </c>
      <c r="T72" s="63">
        <f t="shared" si="22"/>
        <v>0</v>
      </c>
      <c r="U72" s="62">
        <f t="shared" si="18"/>
        <v>0</v>
      </c>
      <c r="V72" s="67">
        <f>J72*O72</f>
        <v>0</v>
      </c>
      <c r="W72" s="64">
        <f>V72/100*P72</f>
        <v>0</v>
      </c>
      <c r="X72" s="64">
        <f t="shared" si="23"/>
        <v>0</v>
      </c>
    </row>
    <row r="73" spans="1:24" s="65" customFormat="1" ht="15" customHeight="1" thickTop="1" thickBot="1">
      <c r="A73" s="192"/>
      <c r="B73" s="189"/>
      <c r="C73" s="154" t="s">
        <v>157</v>
      </c>
      <c r="D73" s="152">
        <v>2</v>
      </c>
      <c r="E73" s="152">
        <v>90</v>
      </c>
      <c r="F73" s="151" t="s">
        <v>17</v>
      </c>
      <c r="G73" s="152">
        <v>0.5</v>
      </c>
      <c r="H73" s="152">
        <v>48</v>
      </c>
      <c r="I73" s="124">
        <v>192</v>
      </c>
      <c r="J73" s="127">
        <v>24</v>
      </c>
      <c r="K73" s="132">
        <v>8</v>
      </c>
      <c r="L73" s="60"/>
      <c r="M73" s="60"/>
      <c r="N73" s="61"/>
      <c r="O73" s="68">
        <v>0</v>
      </c>
      <c r="P73" s="74">
        <v>0</v>
      </c>
      <c r="Q73" s="66">
        <f t="shared" si="20"/>
        <v>0</v>
      </c>
      <c r="R73" s="62">
        <f t="shared" si="21"/>
        <v>0</v>
      </c>
      <c r="S73" s="62">
        <f t="shared" ref="S73:S81" si="24">O73*I73</f>
        <v>0</v>
      </c>
      <c r="T73" s="63">
        <f t="shared" si="22"/>
        <v>0</v>
      </c>
      <c r="U73" s="62">
        <f t="shared" si="18"/>
        <v>0</v>
      </c>
      <c r="V73" s="67">
        <f t="shared" ref="V73:V81" si="25">J73*O73</f>
        <v>0</v>
      </c>
      <c r="W73" s="64">
        <f t="shared" ref="W73:W81" si="26">V73/100*P73</f>
        <v>0</v>
      </c>
      <c r="X73" s="64">
        <f t="shared" si="23"/>
        <v>0</v>
      </c>
    </row>
    <row r="74" spans="1:24" s="65" customFormat="1" ht="15" customHeight="1" thickTop="1" thickBot="1">
      <c r="A74" s="192"/>
      <c r="B74" s="189"/>
      <c r="C74" s="154" t="s">
        <v>158</v>
      </c>
      <c r="D74" s="152">
        <v>2</v>
      </c>
      <c r="E74" s="152">
        <v>90</v>
      </c>
      <c r="F74" s="151" t="s">
        <v>32</v>
      </c>
      <c r="G74" s="152">
        <v>0.5</v>
      </c>
      <c r="H74" s="152">
        <v>48</v>
      </c>
      <c r="I74" s="124">
        <v>1632</v>
      </c>
      <c r="J74" s="127">
        <v>24</v>
      </c>
      <c r="K74" s="132">
        <v>68</v>
      </c>
      <c r="L74" s="60"/>
      <c r="M74" s="60"/>
      <c r="N74" s="61"/>
      <c r="O74" s="68">
        <v>0</v>
      </c>
      <c r="P74" s="74">
        <v>0</v>
      </c>
      <c r="Q74" s="66">
        <f t="shared" si="20"/>
        <v>0</v>
      </c>
      <c r="R74" s="62">
        <f t="shared" si="21"/>
        <v>0</v>
      </c>
      <c r="S74" s="62">
        <f t="shared" si="24"/>
        <v>0</v>
      </c>
      <c r="T74" s="63">
        <f t="shared" si="22"/>
        <v>0</v>
      </c>
      <c r="U74" s="62">
        <f t="shared" si="18"/>
        <v>0</v>
      </c>
      <c r="V74" s="67">
        <f t="shared" si="25"/>
        <v>0</v>
      </c>
      <c r="W74" s="64">
        <f t="shared" si="26"/>
        <v>0</v>
      </c>
      <c r="X74" s="64">
        <f t="shared" si="23"/>
        <v>0</v>
      </c>
    </row>
    <row r="75" spans="1:24" s="65" customFormat="1" ht="15" customHeight="1" thickTop="1" thickBot="1">
      <c r="A75" s="192"/>
      <c r="B75" s="189"/>
      <c r="C75" s="154" t="s">
        <v>159</v>
      </c>
      <c r="D75" s="152">
        <v>2</v>
      </c>
      <c r="E75" s="152">
        <v>70</v>
      </c>
      <c r="F75" s="151" t="s">
        <v>33</v>
      </c>
      <c r="G75" s="152">
        <v>0.5</v>
      </c>
      <c r="H75" s="152">
        <v>40</v>
      </c>
      <c r="I75" s="124">
        <v>288</v>
      </c>
      <c r="J75" s="127">
        <v>36</v>
      </c>
      <c r="K75" s="132">
        <v>8</v>
      </c>
      <c r="L75" s="60"/>
      <c r="M75" s="60"/>
      <c r="N75" s="61"/>
      <c r="O75" s="68">
        <v>0</v>
      </c>
      <c r="P75" s="74">
        <v>0</v>
      </c>
      <c r="Q75" s="66">
        <f t="shared" si="20"/>
        <v>0</v>
      </c>
      <c r="R75" s="62">
        <f t="shared" si="21"/>
        <v>0</v>
      </c>
      <c r="S75" s="62">
        <f t="shared" si="24"/>
        <v>0</v>
      </c>
      <c r="T75" s="63">
        <f t="shared" si="22"/>
        <v>0</v>
      </c>
      <c r="U75" s="62">
        <f t="shared" si="18"/>
        <v>0</v>
      </c>
      <c r="V75" s="67">
        <f t="shared" si="25"/>
        <v>0</v>
      </c>
      <c r="W75" s="64">
        <f t="shared" si="26"/>
        <v>0</v>
      </c>
      <c r="X75" s="64">
        <f t="shared" si="23"/>
        <v>0</v>
      </c>
    </row>
    <row r="76" spans="1:24" s="65" customFormat="1" ht="15" customHeight="1" thickTop="1" thickBot="1">
      <c r="A76" s="192"/>
      <c r="B76" s="189"/>
      <c r="C76" s="154" t="s">
        <v>160</v>
      </c>
      <c r="D76" s="152">
        <v>0</v>
      </c>
      <c r="E76" s="152">
        <v>90</v>
      </c>
      <c r="F76" s="151" t="s">
        <v>17</v>
      </c>
      <c r="G76" s="152">
        <v>0.5</v>
      </c>
      <c r="H76" s="152">
        <v>48</v>
      </c>
      <c r="I76" s="124">
        <v>576</v>
      </c>
      <c r="J76" s="127">
        <v>36</v>
      </c>
      <c r="K76" s="132">
        <v>16</v>
      </c>
      <c r="L76" s="60"/>
      <c r="M76" s="60"/>
      <c r="N76" s="61"/>
      <c r="O76" s="68">
        <v>0</v>
      </c>
      <c r="P76" s="74">
        <v>0</v>
      </c>
      <c r="Q76" s="66">
        <f t="shared" si="20"/>
        <v>0</v>
      </c>
      <c r="R76" s="62">
        <f t="shared" si="21"/>
        <v>0</v>
      </c>
      <c r="S76" s="62">
        <f t="shared" si="24"/>
        <v>0</v>
      </c>
      <c r="T76" s="63">
        <f t="shared" si="22"/>
        <v>0</v>
      </c>
      <c r="U76" s="62">
        <f t="shared" si="18"/>
        <v>0</v>
      </c>
      <c r="V76" s="67">
        <f t="shared" si="25"/>
        <v>0</v>
      </c>
      <c r="W76" s="64">
        <f t="shared" si="26"/>
        <v>0</v>
      </c>
      <c r="X76" s="64">
        <f t="shared" si="23"/>
        <v>0</v>
      </c>
    </row>
    <row r="77" spans="1:24" s="65" customFormat="1" ht="15" customHeight="1" thickTop="1" thickBot="1">
      <c r="A77" s="192"/>
      <c r="B77" s="189"/>
      <c r="C77" s="154" t="s">
        <v>161</v>
      </c>
      <c r="D77" s="152">
        <v>0</v>
      </c>
      <c r="E77" s="152">
        <v>70</v>
      </c>
      <c r="F77" s="151" t="s">
        <v>34</v>
      </c>
      <c r="G77" s="152">
        <v>0.5</v>
      </c>
      <c r="H77" s="152">
        <v>40</v>
      </c>
      <c r="I77" s="124">
        <v>432</v>
      </c>
      <c r="J77" s="127">
        <v>36</v>
      </c>
      <c r="K77" s="132">
        <v>12</v>
      </c>
      <c r="L77" s="60"/>
      <c r="M77" s="60"/>
      <c r="N77" s="61"/>
      <c r="O77" s="68">
        <v>0</v>
      </c>
      <c r="P77" s="74">
        <v>0</v>
      </c>
      <c r="Q77" s="66">
        <f t="shared" si="20"/>
        <v>0</v>
      </c>
      <c r="R77" s="62">
        <f t="shared" si="21"/>
        <v>0</v>
      </c>
      <c r="S77" s="62">
        <f t="shared" si="24"/>
        <v>0</v>
      </c>
      <c r="T77" s="63">
        <f t="shared" si="22"/>
        <v>0</v>
      </c>
      <c r="U77" s="62">
        <f t="shared" si="18"/>
        <v>0</v>
      </c>
      <c r="V77" s="67">
        <f t="shared" si="25"/>
        <v>0</v>
      </c>
      <c r="W77" s="64">
        <f t="shared" si="26"/>
        <v>0</v>
      </c>
      <c r="X77" s="64">
        <f t="shared" si="23"/>
        <v>0</v>
      </c>
    </row>
    <row r="78" spans="1:24" s="65" customFormat="1" ht="15" customHeight="1" thickTop="1" thickBot="1">
      <c r="A78" s="192"/>
      <c r="B78" s="189"/>
      <c r="C78" s="154" t="s">
        <v>162</v>
      </c>
      <c r="D78" s="152" t="s">
        <v>6</v>
      </c>
      <c r="E78" s="152">
        <v>90</v>
      </c>
      <c r="F78" s="151" t="s">
        <v>17</v>
      </c>
      <c r="G78" s="152">
        <v>0.5</v>
      </c>
      <c r="H78" s="152">
        <v>37</v>
      </c>
      <c r="I78" s="124">
        <v>360</v>
      </c>
      <c r="J78" s="127">
        <v>36</v>
      </c>
      <c r="K78" s="132">
        <v>10</v>
      </c>
      <c r="L78" s="60"/>
      <c r="M78" s="60"/>
      <c r="N78" s="61"/>
      <c r="O78" s="68">
        <v>0</v>
      </c>
      <c r="P78" s="74">
        <v>0</v>
      </c>
      <c r="Q78" s="66">
        <f t="shared" si="20"/>
        <v>0</v>
      </c>
      <c r="R78" s="62">
        <f t="shared" si="21"/>
        <v>0</v>
      </c>
      <c r="S78" s="62">
        <f t="shared" si="24"/>
        <v>0</v>
      </c>
      <c r="T78" s="63">
        <f t="shared" si="22"/>
        <v>0</v>
      </c>
      <c r="U78" s="62">
        <f t="shared" si="18"/>
        <v>0</v>
      </c>
      <c r="V78" s="67">
        <f t="shared" si="25"/>
        <v>0</v>
      </c>
      <c r="W78" s="64">
        <f t="shared" si="26"/>
        <v>0</v>
      </c>
      <c r="X78" s="64">
        <f t="shared" si="23"/>
        <v>0</v>
      </c>
    </row>
    <row r="79" spans="1:24" s="65" customFormat="1" ht="15" customHeight="1" thickTop="1" thickBot="1">
      <c r="A79" s="192"/>
      <c r="B79" s="189"/>
      <c r="C79" s="154" t="s">
        <v>163</v>
      </c>
      <c r="D79" s="152" t="s">
        <v>6</v>
      </c>
      <c r="E79" s="152">
        <v>70</v>
      </c>
      <c r="F79" s="151" t="s">
        <v>17</v>
      </c>
      <c r="G79" s="152">
        <v>0.5</v>
      </c>
      <c r="H79" s="152">
        <v>30</v>
      </c>
      <c r="I79" s="124">
        <v>396</v>
      </c>
      <c r="J79" s="127">
        <v>36</v>
      </c>
      <c r="K79" s="132">
        <v>11</v>
      </c>
      <c r="L79" s="60"/>
      <c r="M79" s="60"/>
      <c r="N79" s="61"/>
      <c r="O79" s="68">
        <v>0</v>
      </c>
      <c r="P79" s="74">
        <v>0</v>
      </c>
      <c r="Q79" s="66">
        <f t="shared" si="20"/>
        <v>0</v>
      </c>
      <c r="R79" s="62">
        <f t="shared" si="21"/>
        <v>0</v>
      </c>
      <c r="S79" s="62">
        <f t="shared" si="24"/>
        <v>0</v>
      </c>
      <c r="T79" s="63">
        <f t="shared" si="22"/>
        <v>0</v>
      </c>
      <c r="U79" s="62">
        <f t="shared" si="18"/>
        <v>0</v>
      </c>
      <c r="V79" s="67">
        <f t="shared" si="25"/>
        <v>0</v>
      </c>
      <c r="W79" s="64">
        <f t="shared" si="26"/>
        <v>0</v>
      </c>
      <c r="X79" s="64">
        <f t="shared" si="23"/>
        <v>0</v>
      </c>
    </row>
    <row r="80" spans="1:24" s="65" customFormat="1" ht="15" customHeight="1" thickTop="1" thickBot="1">
      <c r="A80" s="192"/>
      <c r="B80" s="189"/>
      <c r="C80" s="154" t="s">
        <v>164</v>
      </c>
      <c r="D80" s="152" t="s">
        <v>6</v>
      </c>
      <c r="E80" s="152">
        <v>70</v>
      </c>
      <c r="F80" s="151" t="s">
        <v>17</v>
      </c>
      <c r="G80" s="152">
        <v>0.5</v>
      </c>
      <c r="H80" s="152">
        <v>26</v>
      </c>
      <c r="I80" s="124">
        <v>396</v>
      </c>
      <c r="J80" s="127">
        <v>36</v>
      </c>
      <c r="K80" s="132">
        <v>11</v>
      </c>
      <c r="L80" s="60"/>
      <c r="M80" s="60"/>
      <c r="N80" s="61"/>
      <c r="O80" s="68">
        <v>0</v>
      </c>
      <c r="P80" s="74">
        <v>0</v>
      </c>
      <c r="Q80" s="66">
        <f t="shared" si="20"/>
        <v>0</v>
      </c>
      <c r="R80" s="62">
        <f t="shared" si="21"/>
        <v>0</v>
      </c>
      <c r="S80" s="62">
        <f t="shared" si="24"/>
        <v>0</v>
      </c>
      <c r="T80" s="63">
        <f t="shared" si="22"/>
        <v>0</v>
      </c>
      <c r="U80" s="62">
        <f t="shared" si="18"/>
        <v>0</v>
      </c>
      <c r="V80" s="67">
        <f t="shared" si="25"/>
        <v>0</v>
      </c>
      <c r="W80" s="64">
        <f t="shared" si="26"/>
        <v>0</v>
      </c>
      <c r="X80" s="64">
        <f t="shared" si="23"/>
        <v>0</v>
      </c>
    </row>
    <row r="81" spans="1:24" s="65" customFormat="1" ht="15" customHeight="1" thickTop="1" thickBot="1">
      <c r="A81" s="192"/>
      <c r="B81" s="189"/>
      <c r="C81" s="154" t="s">
        <v>165</v>
      </c>
      <c r="D81" s="152" t="s">
        <v>6</v>
      </c>
      <c r="E81" s="152">
        <v>45</v>
      </c>
      <c r="F81" s="151" t="s">
        <v>16</v>
      </c>
      <c r="G81" s="152">
        <v>0.375</v>
      </c>
      <c r="H81" s="152">
        <v>24</v>
      </c>
      <c r="I81" s="124">
        <v>396</v>
      </c>
      <c r="J81" s="127">
        <v>36</v>
      </c>
      <c r="K81" s="132">
        <v>11</v>
      </c>
      <c r="L81" s="60"/>
      <c r="M81" s="60"/>
      <c r="N81" s="61"/>
      <c r="O81" s="68">
        <v>0</v>
      </c>
      <c r="P81" s="74">
        <v>0</v>
      </c>
      <c r="Q81" s="66">
        <f t="shared" si="20"/>
        <v>0</v>
      </c>
      <c r="R81" s="62">
        <f t="shared" si="21"/>
        <v>0</v>
      </c>
      <c r="S81" s="62">
        <f t="shared" si="24"/>
        <v>0</v>
      </c>
      <c r="T81" s="63">
        <f t="shared" si="22"/>
        <v>0</v>
      </c>
      <c r="U81" s="62">
        <f t="shared" si="18"/>
        <v>0</v>
      </c>
      <c r="V81" s="67">
        <f t="shared" si="25"/>
        <v>0</v>
      </c>
      <c r="W81" s="64">
        <f t="shared" si="26"/>
        <v>0</v>
      </c>
      <c r="X81" s="64">
        <f t="shared" si="23"/>
        <v>0</v>
      </c>
    </row>
    <row r="82" spans="1:24" s="65" customFormat="1" ht="15" customHeight="1" thickTop="1" thickBot="1">
      <c r="A82" s="192"/>
      <c r="B82" s="189"/>
      <c r="C82" s="154" t="s">
        <v>166</v>
      </c>
      <c r="D82" s="152" t="s">
        <v>6</v>
      </c>
      <c r="E82" s="152">
        <v>70</v>
      </c>
      <c r="F82" s="151" t="s">
        <v>24</v>
      </c>
      <c r="G82" s="152">
        <v>0.375</v>
      </c>
      <c r="H82" s="152">
        <v>19</v>
      </c>
      <c r="I82" s="124">
        <v>468</v>
      </c>
      <c r="J82" s="127">
        <v>36</v>
      </c>
      <c r="K82" s="132">
        <v>13</v>
      </c>
      <c r="L82" s="60"/>
      <c r="M82" s="60"/>
      <c r="N82" s="61"/>
      <c r="O82" s="68">
        <v>0</v>
      </c>
      <c r="P82" s="74">
        <v>0</v>
      </c>
      <c r="Q82" s="66">
        <f t="shared" si="20"/>
        <v>0</v>
      </c>
      <c r="R82" s="62">
        <f t="shared" si="21"/>
        <v>0</v>
      </c>
      <c r="S82" s="62">
        <f t="shared" ref="S82:S88" si="27">O82*I82</f>
        <v>0</v>
      </c>
      <c r="T82" s="63">
        <f t="shared" si="22"/>
        <v>0</v>
      </c>
      <c r="U82" s="62">
        <f t="shared" si="18"/>
        <v>0</v>
      </c>
      <c r="V82" s="67">
        <f t="shared" ref="V82:V88" si="28">J82*O82</f>
        <v>0</v>
      </c>
      <c r="W82" s="64">
        <f t="shared" ref="W82:W87" si="29">V82/100*P82</f>
        <v>0</v>
      </c>
      <c r="X82" s="64">
        <f t="shared" si="23"/>
        <v>0</v>
      </c>
    </row>
    <row r="83" spans="1:24" s="65" customFormat="1" ht="15" customHeight="1" thickTop="1" thickBot="1">
      <c r="A83" s="192"/>
      <c r="B83" s="189"/>
      <c r="C83" s="154" t="s">
        <v>167</v>
      </c>
      <c r="D83" s="152" t="s">
        <v>8</v>
      </c>
      <c r="E83" s="152">
        <v>45</v>
      </c>
      <c r="F83" s="151" t="s">
        <v>16</v>
      </c>
      <c r="G83" s="152">
        <v>0.375</v>
      </c>
      <c r="H83" s="152">
        <v>24</v>
      </c>
      <c r="I83" s="124">
        <v>396</v>
      </c>
      <c r="J83" s="127">
        <v>36</v>
      </c>
      <c r="K83" s="132">
        <v>11</v>
      </c>
      <c r="L83" s="60"/>
      <c r="M83" s="60"/>
      <c r="N83" s="61"/>
      <c r="O83" s="68">
        <v>0</v>
      </c>
      <c r="P83" s="74">
        <v>0</v>
      </c>
      <c r="Q83" s="66">
        <f t="shared" si="20"/>
        <v>0</v>
      </c>
      <c r="R83" s="62">
        <f t="shared" si="21"/>
        <v>0</v>
      </c>
      <c r="S83" s="62">
        <f t="shared" si="27"/>
        <v>0</v>
      </c>
      <c r="T83" s="63">
        <f t="shared" si="22"/>
        <v>0</v>
      </c>
      <c r="U83" s="62">
        <f t="shared" si="18"/>
        <v>0</v>
      </c>
      <c r="V83" s="67">
        <f t="shared" si="28"/>
        <v>0</v>
      </c>
      <c r="W83" s="64">
        <f t="shared" si="29"/>
        <v>0</v>
      </c>
      <c r="X83" s="64">
        <f t="shared" si="23"/>
        <v>0</v>
      </c>
    </row>
    <row r="84" spans="1:24" s="65" customFormat="1" ht="15" customHeight="1" thickTop="1" thickBot="1">
      <c r="A84" s="192"/>
      <c r="B84" s="189"/>
      <c r="C84" s="154" t="s">
        <v>168</v>
      </c>
      <c r="D84" s="152" t="s">
        <v>8</v>
      </c>
      <c r="E84" s="152">
        <v>70</v>
      </c>
      <c r="F84" s="151" t="s">
        <v>16</v>
      </c>
      <c r="G84" s="152">
        <v>0.375</v>
      </c>
      <c r="H84" s="152">
        <v>24</v>
      </c>
      <c r="I84" s="124">
        <v>2376</v>
      </c>
      <c r="J84" s="127">
        <v>36</v>
      </c>
      <c r="K84" s="132">
        <v>66</v>
      </c>
      <c r="L84" s="60"/>
      <c r="M84" s="60"/>
      <c r="N84" s="61"/>
      <c r="O84" s="68">
        <v>0</v>
      </c>
      <c r="P84" s="74">
        <v>0</v>
      </c>
      <c r="Q84" s="66">
        <f t="shared" si="20"/>
        <v>0</v>
      </c>
      <c r="R84" s="62">
        <f t="shared" si="21"/>
        <v>0</v>
      </c>
      <c r="S84" s="62">
        <f t="shared" si="27"/>
        <v>0</v>
      </c>
      <c r="T84" s="63">
        <f t="shared" si="22"/>
        <v>0</v>
      </c>
      <c r="U84" s="62">
        <f t="shared" si="18"/>
        <v>0</v>
      </c>
      <c r="V84" s="67">
        <f t="shared" si="28"/>
        <v>0</v>
      </c>
      <c r="W84" s="64">
        <f t="shared" si="29"/>
        <v>0</v>
      </c>
      <c r="X84" s="64">
        <f t="shared" si="23"/>
        <v>0</v>
      </c>
    </row>
    <row r="85" spans="1:24" s="65" customFormat="1" ht="15" customHeight="1" thickTop="1" thickBot="1">
      <c r="A85" s="192"/>
      <c r="B85" s="189"/>
      <c r="C85" s="154" t="s">
        <v>169</v>
      </c>
      <c r="D85" s="152" t="s">
        <v>8</v>
      </c>
      <c r="E85" s="152">
        <v>45</v>
      </c>
      <c r="F85" s="151" t="s">
        <v>16</v>
      </c>
      <c r="G85" s="152">
        <v>0.375</v>
      </c>
      <c r="H85" s="152">
        <v>19</v>
      </c>
      <c r="I85" s="124">
        <v>324</v>
      </c>
      <c r="J85" s="127">
        <v>36</v>
      </c>
      <c r="K85" s="132">
        <v>9</v>
      </c>
      <c r="L85" s="60"/>
      <c r="M85" s="60"/>
      <c r="N85" s="61"/>
      <c r="O85" s="68">
        <v>0</v>
      </c>
      <c r="P85" s="74">
        <v>0</v>
      </c>
      <c r="Q85" s="66">
        <f t="shared" si="20"/>
        <v>0</v>
      </c>
      <c r="R85" s="62">
        <f t="shared" si="21"/>
        <v>0</v>
      </c>
      <c r="S85" s="62">
        <f t="shared" si="27"/>
        <v>0</v>
      </c>
      <c r="T85" s="63">
        <f t="shared" si="22"/>
        <v>0</v>
      </c>
      <c r="U85" s="62">
        <f t="shared" si="18"/>
        <v>0</v>
      </c>
      <c r="V85" s="67">
        <f t="shared" si="28"/>
        <v>0</v>
      </c>
      <c r="W85" s="64">
        <f t="shared" si="29"/>
        <v>0</v>
      </c>
      <c r="X85" s="64">
        <f t="shared" si="23"/>
        <v>0</v>
      </c>
    </row>
    <row r="86" spans="1:24" s="65" customFormat="1" ht="15" customHeight="1" thickTop="1" thickBot="1">
      <c r="A86" s="192"/>
      <c r="B86" s="189"/>
      <c r="C86" s="154" t="s">
        <v>170</v>
      </c>
      <c r="D86" s="148" t="s">
        <v>8</v>
      </c>
      <c r="E86" s="148">
        <v>70</v>
      </c>
      <c r="F86" s="151" t="s">
        <v>16</v>
      </c>
      <c r="G86" s="148">
        <v>0.375</v>
      </c>
      <c r="H86" s="148">
        <v>19</v>
      </c>
      <c r="I86" s="124">
        <v>324</v>
      </c>
      <c r="J86" s="127">
        <v>36</v>
      </c>
      <c r="K86" s="132">
        <v>9</v>
      </c>
      <c r="L86" s="60"/>
      <c r="M86" s="60"/>
      <c r="N86" s="61"/>
      <c r="O86" s="68">
        <v>0</v>
      </c>
      <c r="P86" s="74">
        <v>0</v>
      </c>
      <c r="Q86" s="66">
        <f t="shared" si="20"/>
        <v>0</v>
      </c>
      <c r="R86" s="62">
        <f t="shared" si="21"/>
        <v>0</v>
      </c>
      <c r="S86" s="62">
        <f t="shared" si="27"/>
        <v>0</v>
      </c>
      <c r="T86" s="63">
        <f t="shared" si="22"/>
        <v>0</v>
      </c>
      <c r="U86" s="62">
        <f t="shared" si="18"/>
        <v>0</v>
      </c>
      <c r="V86" s="67">
        <f t="shared" si="28"/>
        <v>0</v>
      </c>
      <c r="W86" s="64">
        <f t="shared" si="29"/>
        <v>0</v>
      </c>
      <c r="X86" s="64">
        <f t="shared" si="23"/>
        <v>0</v>
      </c>
    </row>
    <row r="87" spans="1:24" s="65" customFormat="1" ht="15" customHeight="1" thickTop="1" thickBot="1">
      <c r="A87" s="192"/>
      <c r="B87" s="189"/>
      <c r="C87" s="154" t="s">
        <v>171</v>
      </c>
      <c r="D87" s="148" t="s">
        <v>8</v>
      </c>
      <c r="E87" s="148">
        <v>70</v>
      </c>
      <c r="F87" s="151" t="s">
        <v>17</v>
      </c>
      <c r="G87" s="148">
        <v>0.5</v>
      </c>
      <c r="H87" s="148">
        <v>30</v>
      </c>
      <c r="I87" s="124">
        <v>288</v>
      </c>
      <c r="J87" s="127">
        <v>36</v>
      </c>
      <c r="K87" s="132">
        <v>8</v>
      </c>
      <c r="L87" s="60"/>
      <c r="M87" s="60"/>
      <c r="N87" s="61"/>
      <c r="O87" s="68"/>
      <c r="P87" s="74">
        <v>0</v>
      </c>
      <c r="Q87" s="66">
        <f t="shared" ref="Q87" si="30">O87/100*P87</f>
        <v>0</v>
      </c>
      <c r="R87" s="62">
        <f t="shared" ref="R87" si="31">O87+Q87</f>
        <v>0</v>
      </c>
      <c r="S87" s="62">
        <f t="shared" si="27"/>
        <v>0</v>
      </c>
      <c r="T87" s="63">
        <f t="shared" ref="T87" si="32">S87/100*P87</f>
        <v>0</v>
      </c>
      <c r="U87" s="62">
        <f t="shared" ref="U87" si="33">S87+T87</f>
        <v>0</v>
      </c>
      <c r="V87" s="67">
        <f t="shared" si="28"/>
        <v>0</v>
      </c>
      <c r="W87" s="64">
        <f t="shared" si="29"/>
        <v>0</v>
      </c>
      <c r="X87" s="64">
        <f t="shared" ref="X87" si="34">V87+W87</f>
        <v>0</v>
      </c>
    </row>
    <row r="88" spans="1:24" s="65" customFormat="1" ht="15" customHeight="1" thickTop="1" thickBot="1">
      <c r="A88" s="193"/>
      <c r="B88" s="190"/>
      <c r="C88" s="154" t="s">
        <v>172</v>
      </c>
      <c r="D88" s="148" t="s">
        <v>8</v>
      </c>
      <c r="E88" s="148">
        <v>70</v>
      </c>
      <c r="F88" s="151" t="s">
        <v>17</v>
      </c>
      <c r="G88" s="148">
        <v>0.5</v>
      </c>
      <c r="H88" s="148">
        <v>26</v>
      </c>
      <c r="I88" s="124">
        <v>288</v>
      </c>
      <c r="J88" s="127">
        <v>36</v>
      </c>
      <c r="K88" s="132">
        <v>8</v>
      </c>
      <c r="L88" s="60"/>
      <c r="M88" s="60"/>
      <c r="N88" s="61"/>
      <c r="O88" s="68">
        <v>0</v>
      </c>
      <c r="P88" s="74">
        <v>0</v>
      </c>
      <c r="Q88" s="66">
        <f t="shared" si="20"/>
        <v>0</v>
      </c>
      <c r="R88" s="62">
        <f t="shared" si="21"/>
        <v>0</v>
      </c>
      <c r="S88" s="62">
        <f t="shared" si="27"/>
        <v>0</v>
      </c>
      <c r="T88" s="63">
        <f t="shared" si="22"/>
        <v>0</v>
      </c>
      <c r="U88" s="62">
        <f t="shared" si="18"/>
        <v>0</v>
      </c>
      <c r="V88" s="67">
        <f t="shared" si="28"/>
        <v>0</v>
      </c>
      <c r="W88" s="62">
        <f t="shared" ref="W88:W117" si="35">V88/100*P88</f>
        <v>0</v>
      </c>
      <c r="X88" s="62">
        <f t="shared" si="23"/>
        <v>0</v>
      </c>
    </row>
    <row r="89" spans="1:24" s="65" customFormat="1" ht="71.400000000000006" customHeight="1" thickTop="1" thickBot="1">
      <c r="A89" s="55" t="s">
        <v>94</v>
      </c>
      <c r="B89" s="143">
        <v>9</v>
      </c>
      <c r="C89" s="154" t="s">
        <v>173</v>
      </c>
      <c r="D89" s="148">
        <v>1</v>
      </c>
      <c r="E89" s="148" t="s">
        <v>35</v>
      </c>
      <c r="F89" s="151" t="s">
        <v>17</v>
      </c>
      <c r="G89" s="148">
        <v>0.5</v>
      </c>
      <c r="H89" s="148">
        <v>48</v>
      </c>
      <c r="I89" s="124">
        <v>192</v>
      </c>
      <c r="J89" s="127">
        <v>24</v>
      </c>
      <c r="K89" s="132">
        <v>8</v>
      </c>
      <c r="L89" s="60"/>
      <c r="M89" s="60"/>
      <c r="N89" s="61"/>
      <c r="O89" s="68">
        <v>0</v>
      </c>
      <c r="P89" s="74">
        <v>0</v>
      </c>
      <c r="Q89" s="66">
        <f t="shared" si="20"/>
        <v>0</v>
      </c>
      <c r="R89" s="62">
        <f t="shared" si="21"/>
        <v>0</v>
      </c>
      <c r="S89" s="62">
        <f t="shared" ref="S89:S117" si="36">O89*I89</f>
        <v>0</v>
      </c>
      <c r="T89" s="63">
        <f t="shared" si="22"/>
        <v>0</v>
      </c>
      <c r="U89" s="62">
        <f t="shared" si="18"/>
        <v>0</v>
      </c>
      <c r="V89" s="66">
        <f t="shared" ref="V89:V117" si="37">J89*O89</f>
        <v>0</v>
      </c>
      <c r="W89" s="62">
        <f t="shared" si="35"/>
        <v>0</v>
      </c>
      <c r="X89" s="62">
        <f t="shared" si="23"/>
        <v>0</v>
      </c>
    </row>
    <row r="90" spans="1:24" s="65" customFormat="1" ht="73.2" customHeight="1" thickTop="1" thickBot="1">
      <c r="A90" s="55" t="s">
        <v>95</v>
      </c>
      <c r="B90" s="143">
        <v>10</v>
      </c>
      <c r="C90" s="154" t="s">
        <v>174</v>
      </c>
      <c r="D90" s="158">
        <v>1</v>
      </c>
      <c r="E90" s="158" t="s">
        <v>35</v>
      </c>
      <c r="F90" s="159" t="s">
        <v>17</v>
      </c>
      <c r="G90" s="158">
        <v>0.5</v>
      </c>
      <c r="H90" s="158">
        <v>48</v>
      </c>
      <c r="I90" s="129">
        <v>192</v>
      </c>
      <c r="J90" s="128">
        <v>24</v>
      </c>
      <c r="K90" s="133">
        <v>8</v>
      </c>
      <c r="L90" s="60"/>
      <c r="M90" s="60"/>
      <c r="N90" s="61"/>
      <c r="O90" s="68">
        <v>0</v>
      </c>
      <c r="P90" s="74">
        <v>0</v>
      </c>
      <c r="Q90" s="66">
        <f t="shared" si="20"/>
        <v>0</v>
      </c>
      <c r="R90" s="62">
        <f t="shared" si="21"/>
        <v>0</v>
      </c>
      <c r="S90" s="62">
        <f t="shared" si="36"/>
        <v>0</v>
      </c>
      <c r="T90" s="63">
        <f t="shared" si="22"/>
        <v>0</v>
      </c>
      <c r="U90" s="62">
        <f t="shared" si="18"/>
        <v>0</v>
      </c>
      <c r="V90" s="66">
        <f t="shared" si="37"/>
        <v>0</v>
      </c>
      <c r="W90" s="62">
        <f t="shared" si="35"/>
        <v>0</v>
      </c>
      <c r="X90" s="62">
        <f t="shared" si="23"/>
        <v>0</v>
      </c>
    </row>
    <row r="91" spans="1:24" s="65" customFormat="1" ht="22.8" customHeight="1" thickTop="1" thickBot="1">
      <c r="A91" s="191" t="s">
        <v>96</v>
      </c>
      <c r="B91" s="188">
        <v>11</v>
      </c>
      <c r="C91" s="152" t="s">
        <v>175</v>
      </c>
      <c r="D91" s="160" t="s">
        <v>15</v>
      </c>
      <c r="E91" s="160">
        <v>60</v>
      </c>
      <c r="F91" s="148" t="s">
        <v>7</v>
      </c>
      <c r="G91" s="148">
        <v>0.375</v>
      </c>
      <c r="H91" s="148">
        <v>8</v>
      </c>
      <c r="I91" s="139">
        <v>72</v>
      </c>
      <c r="J91" s="127">
        <v>36</v>
      </c>
      <c r="K91" s="139">
        <v>2</v>
      </c>
      <c r="L91" s="60"/>
      <c r="M91" s="60"/>
      <c r="N91" s="61"/>
      <c r="O91" s="68">
        <v>0</v>
      </c>
      <c r="P91" s="74">
        <v>0</v>
      </c>
      <c r="Q91" s="66">
        <f t="shared" si="20"/>
        <v>0</v>
      </c>
      <c r="R91" s="62">
        <f t="shared" si="21"/>
        <v>0</v>
      </c>
      <c r="S91" s="62">
        <f t="shared" si="36"/>
        <v>0</v>
      </c>
      <c r="T91" s="63">
        <f t="shared" si="22"/>
        <v>0</v>
      </c>
      <c r="U91" s="62">
        <f t="shared" si="18"/>
        <v>0</v>
      </c>
      <c r="V91" s="66">
        <f t="shared" si="37"/>
        <v>0</v>
      </c>
      <c r="W91" s="62">
        <f t="shared" si="35"/>
        <v>0</v>
      </c>
      <c r="X91" s="62">
        <f t="shared" si="23"/>
        <v>0</v>
      </c>
    </row>
    <row r="92" spans="1:24" s="65" customFormat="1" ht="15" customHeight="1" thickTop="1" thickBot="1">
      <c r="A92" s="192"/>
      <c r="B92" s="189"/>
      <c r="C92" s="152" t="s">
        <v>176</v>
      </c>
      <c r="D92" s="160" t="s">
        <v>15</v>
      </c>
      <c r="E92" s="160">
        <v>75</v>
      </c>
      <c r="F92" s="148" t="s">
        <v>7</v>
      </c>
      <c r="G92" s="148">
        <v>0.375</v>
      </c>
      <c r="H92" s="148">
        <v>8</v>
      </c>
      <c r="I92" s="139">
        <v>720</v>
      </c>
      <c r="J92" s="127">
        <v>36</v>
      </c>
      <c r="K92" s="139">
        <v>20</v>
      </c>
      <c r="L92" s="60"/>
      <c r="M92" s="60"/>
      <c r="N92" s="61"/>
      <c r="O92" s="68">
        <v>0</v>
      </c>
      <c r="P92" s="74">
        <v>0</v>
      </c>
      <c r="Q92" s="66">
        <f t="shared" ref="Q92:Q117" si="38">O92/100*P92</f>
        <v>0</v>
      </c>
      <c r="R92" s="62">
        <f t="shared" ref="R92:R117" si="39">O92+Q92</f>
        <v>0</v>
      </c>
      <c r="S92" s="62">
        <f t="shared" si="36"/>
        <v>0</v>
      </c>
      <c r="T92" s="63">
        <f t="shared" ref="T92:T117" si="40">S92/100*P92</f>
        <v>0</v>
      </c>
      <c r="U92" s="62">
        <f t="shared" si="18"/>
        <v>0</v>
      </c>
      <c r="V92" s="66">
        <f t="shared" si="37"/>
        <v>0</v>
      </c>
      <c r="W92" s="62">
        <f t="shared" si="35"/>
        <v>0</v>
      </c>
      <c r="X92" s="62">
        <f t="shared" ref="X92:X117" si="41">V92+W92</f>
        <v>0</v>
      </c>
    </row>
    <row r="93" spans="1:24" s="65" customFormat="1" ht="22.8" customHeight="1" thickTop="1" thickBot="1">
      <c r="A93" s="192"/>
      <c r="B93" s="189"/>
      <c r="C93" s="152" t="s">
        <v>177</v>
      </c>
      <c r="D93" s="160" t="s">
        <v>15</v>
      </c>
      <c r="E93" s="160">
        <v>75</v>
      </c>
      <c r="F93" s="161" t="s">
        <v>10</v>
      </c>
      <c r="G93" s="148">
        <v>0.375</v>
      </c>
      <c r="H93" s="148">
        <v>8</v>
      </c>
      <c r="I93" s="139">
        <v>72</v>
      </c>
      <c r="J93" s="127">
        <v>36</v>
      </c>
      <c r="K93" s="139">
        <v>2</v>
      </c>
      <c r="L93" s="60"/>
      <c r="M93" s="60"/>
      <c r="N93" s="61"/>
      <c r="O93" s="68">
        <v>0</v>
      </c>
      <c r="P93" s="74">
        <v>0</v>
      </c>
      <c r="Q93" s="66">
        <f t="shared" si="38"/>
        <v>0</v>
      </c>
      <c r="R93" s="62">
        <f t="shared" si="39"/>
        <v>0</v>
      </c>
      <c r="S93" s="62">
        <f t="shared" si="36"/>
        <v>0</v>
      </c>
      <c r="T93" s="63">
        <f t="shared" si="40"/>
        <v>0</v>
      </c>
      <c r="U93" s="62">
        <f t="shared" si="18"/>
        <v>0</v>
      </c>
      <c r="V93" s="66">
        <f t="shared" si="37"/>
        <v>0</v>
      </c>
      <c r="W93" s="62">
        <f t="shared" si="35"/>
        <v>0</v>
      </c>
      <c r="X93" s="62">
        <f t="shared" si="41"/>
        <v>0</v>
      </c>
    </row>
    <row r="94" spans="1:24" s="65" customFormat="1" ht="15" customHeight="1" thickTop="1" thickBot="1">
      <c r="A94" s="192"/>
      <c r="B94" s="189"/>
      <c r="C94" s="152" t="s">
        <v>178</v>
      </c>
      <c r="D94" s="160" t="s">
        <v>15</v>
      </c>
      <c r="E94" s="160">
        <v>75</v>
      </c>
      <c r="F94" s="161" t="s">
        <v>10</v>
      </c>
      <c r="G94" s="148">
        <v>0.375</v>
      </c>
      <c r="H94" s="148">
        <v>10</v>
      </c>
      <c r="I94" s="139">
        <v>72</v>
      </c>
      <c r="J94" s="127">
        <v>36</v>
      </c>
      <c r="K94" s="139">
        <v>2</v>
      </c>
      <c r="L94" s="60"/>
      <c r="M94" s="60"/>
      <c r="N94" s="61"/>
      <c r="O94" s="68">
        <v>0</v>
      </c>
      <c r="P94" s="74">
        <v>0</v>
      </c>
      <c r="Q94" s="66">
        <f t="shared" si="38"/>
        <v>0</v>
      </c>
      <c r="R94" s="62">
        <f t="shared" si="39"/>
        <v>0</v>
      </c>
      <c r="S94" s="62">
        <f t="shared" si="36"/>
        <v>0</v>
      </c>
      <c r="T94" s="63">
        <f t="shared" si="40"/>
        <v>0</v>
      </c>
      <c r="U94" s="62">
        <f t="shared" si="18"/>
        <v>0</v>
      </c>
      <c r="V94" s="66">
        <f t="shared" si="37"/>
        <v>0</v>
      </c>
      <c r="W94" s="62">
        <f t="shared" si="35"/>
        <v>0</v>
      </c>
      <c r="X94" s="62">
        <f t="shared" si="41"/>
        <v>0</v>
      </c>
    </row>
    <row r="95" spans="1:24" s="65" customFormat="1" ht="15" customHeight="1" thickTop="1" thickBot="1">
      <c r="A95" s="192"/>
      <c r="B95" s="189"/>
      <c r="C95" s="152" t="s">
        <v>179</v>
      </c>
      <c r="D95" s="160" t="s">
        <v>14</v>
      </c>
      <c r="E95" s="160">
        <v>60</v>
      </c>
      <c r="F95" s="148" t="s">
        <v>7</v>
      </c>
      <c r="G95" s="148">
        <v>0.375</v>
      </c>
      <c r="H95" s="148">
        <v>8</v>
      </c>
      <c r="I95" s="139">
        <v>72</v>
      </c>
      <c r="J95" s="127">
        <v>36</v>
      </c>
      <c r="K95" s="139">
        <v>2</v>
      </c>
      <c r="L95" s="60"/>
      <c r="M95" s="60"/>
      <c r="N95" s="61"/>
      <c r="O95" s="68">
        <v>0</v>
      </c>
      <c r="P95" s="74">
        <v>0</v>
      </c>
      <c r="Q95" s="66">
        <f t="shared" si="38"/>
        <v>0</v>
      </c>
      <c r="R95" s="62">
        <f t="shared" si="39"/>
        <v>0</v>
      </c>
      <c r="S95" s="62">
        <f t="shared" si="36"/>
        <v>0</v>
      </c>
      <c r="T95" s="63">
        <f t="shared" si="40"/>
        <v>0</v>
      </c>
      <c r="U95" s="62">
        <f t="shared" si="18"/>
        <v>0</v>
      </c>
      <c r="V95" s="66">
        <f t="shared" si="37"/>
        <v>0</v>
      </c>
      <c r="W95" s="62">
        <f t="shared" si="35"/>
        <v>0</v>
      </c>
      <c r="X95" s="62">
        <f t="shared" si="41"/>
        <v>0</v>
      </c>
    </row>
    <row r="96" spans="1:24" s="65" customFormat="1" ht="15" customHeight="1" thickTop="1" thickBot="1">
      <c r="A96" s="192"/>
      <c r="B96" s="189"/>
      <c r="C96" s="152" t="s">
        <v>180</v>
      </c>
      <c r="D96" s="160" t="s">
        <v>14</v>
      </c>
      <c r="E96" s="160">
        <v>75</v>
      </c>
      <c r="F96" s="148" t="s">
        <v>7</v>
      </c>
      <c r="G96" s="148">
        <v>0.375</v>
      </c>
      <c r="H96" s="148">
        <v>8</v>
      </c>
      <c r="I96" s="139">
        <v>72</v>
      </c>
      <c r="J96" s="127">
        <v>36</v>
      </c>
      <c r="K96" s="139">
        <v>2</v>
      </c>
      <c r="L96" s="60"/>
      <c r="M96" s="60"/>
      <c r="N96" s="61"/>
      <c r="O96" s="68">
        <v>0</v>
      </c>
      <c r="P96" s="74">
        <v>0</v>
      </c>
      <c r="Q96" s="66">
        <f t="shared" si="38"/>
        <v>0</v>
      </c>
      <c r="R96" s="62">
        <f t="shared" si="39"/>
        <v>0</v>
      </c>
      <c r="S96" s="62">
        <f t="shared" si="36"/>
        <v>0</v>
      </c>
      <c r="T96" s="63">
        <f t="shared" si="40"/>
        <v>0</v>
      </c>
      <c r="U96" s="62">
        <f t="shared" si="18"/>
        <v>0</v>
      </c>
      <c r="V96" s="66">
        <f t="shared" si="37"/>
        <v>0</v>
      </c>
      <c r="W96" s="62">
        <f t="shared" si="35"/>
        <v>0</v>
      </c>
      <c r="X96" s="62">
        <f t="shared" si="41"/>
        <v>0</v>
      </c>
    </row>
    <row r="97" spans="1:24" s="65" customFormat="1" ht="15" customHeight="1" thickTop="1" thickBot="1">
      <c r="A97" s="192"/>
      <c r="B97" s="189"/>
      <c r="C97" s="152" t="s">
        <v>181</v>
      </c>
      <c r="D97" s="160" t="s">
        <v>13</v>
      </c>
      <c r="E97" s="160">
        <v>60</v>
      </c>
      <c r="F97" s="148" t="s">
        <v>7</v>
      </c>
      <c r="G97" s="148">
        <v>0.375</v>
      </c>
      <c r="H97" s="148">
        <v>8</v>
      </c>
      <c r="I97" s="139">
        <v>72</v>
      </c>
      <c r="J97" s="127">
        <v>36</v>
      </c>
      <c r="K97" s="139">
        <v>2</v>
      </c>
      <c r="L97" s="60"/>
      <c r="M97" s="60"/>
      <c r="N97" s="61"/>
      <c r="O97" s="68">
        <v>0</v>
      </c>
      <c r="P97" s="74">
        <v>0</v>
      </c>
      <c r="Q97" s="66">
        <f t="shared" si="38"/>
        <v>0</v>
      </c>
      <c r="R97" s="62">
        <f t="shared" si="39"/>
        <v>0</v>
      </c>
      <c r="S97" s="62">
        <f t="shared" si="36"/>
        <v>0</v>
      </c>
      <c r="T97" s="63">
        <f t="shared" si="40"/>
        <v>0</v>
      </c>
      <c r="U97" s="62">
        <f t="shared" si="18"/>
        <v>0</v>
      </c>
      <c r="V97" s="66">
        <f t="shared" si="37"/>
        <v>0</v>
      </c>
      <c r="W97" s="62">
        <f t="shared" si="35"/>
        <v>0</v>
      </c>
      <c r="X97" s="62">
        <f t="shared" si="41"/>
        <v>0</v>
      </c>
    </row>
    <row r="98" spans="1:24" s="65" customFormat="1" ht="15" customHeight="1" thickTop="1" thickBot="1">
      <c r="A98" s="192"/>
      <c r="B98" s="189"/>
      <c r="C98" s="152" t="s">
        <v>182</v>
      </c>
      <c r="D98" s="160" t="s">
        <v>14</v>
      </c>
      <c r="E98" s="160">
        <v>60</v>
      </c>
      <c r="F98" s="148" t="s">
        <v>7</v>
      </c>
      <c r="G98" s="148">
        <v>0.375</v>
      </c>
      <c r="H98" s="148">
        <v>10</v>
      </c>
      <c r="I98" s="139">
        <v>72</v>
      </c>
      <c r="J98" s="127">
        <v>36</v>
      </c>
      <c r="K98" s="139">
        <v>2</v>
      </c>
      <c r="L98" s="60"/>
      <c r="M98" s="60"/>
      <c r="N98" s="61"/>
      <c r="O98" s="68">
        <v>0</v>
      </c>
      <c r="P98" s="74">
        <v>0</v>
      </c>
      <c r="Q98" s="66">
        <f t="shared" si="38"/>
        <v>0</v>
      </c>
      <c r="R98" s="62">
        <f t="shared" si="39"/>
        <v>0</v>
      </c>
      <c r="S98" s="62">
        <f t="shared" si="36"/>
        <v>0</v>
      </c>
      <c r="T98" s="63">
        <f t="shared" si="40"/>
        <v>0</v>
      </c>
      <c r="U98" s="62">
        <f t="shared" si="18"/>
        <v>0</v>
      </c>
      <c r="V98" s="66">
        <f t="shared" si="37"/>
        <v>0</v>
      </c>
      <c r="W98" s="62">
        <f t="shared" si="35"/>
        <v>0</v>
      </c>
      <c r="X98" s="62">
        <f t="shared" si="41"/>
        <v>0</v>
      </c>
    </row>
    <row r="99" spans="1:24" s="65" customFormat="1" ht="15" customHeight="1" thickTop="1" thickBot="1">
      <c r="A99" s="192"/>
      <c r="B99" s="189"/>
      <c r="C99" s="152" t="s">
        <v>183</v>
      </c>
      <c r="D99" s="160" t="s">
        <v>14</v>
      </c>
      <c r="E99" s="160">
        <v>60</v>
      </c>
      <c r="F99" s="161" t="s">
        <v>10</v>
      </c>
      <c r="G99" s="148">
        <v>0.375</v>
      </c>
      <c r="H99" s="148">
        <v>10</v>
      </c>
      <c r="I99" s="139">
        <v>72</v>
      </c>
      <c r="J99" s="127">
        <v>36</v>
      </c>
      <c r="K99" s="139">
        <v>2</v>
      </c>
      <c r="L99" s="60"/>
      <c r="M99" s="60"/>
      <c r="N99" s="61"/>
      <c r="O99" s="68">
        <v>0</v>
      </c>
      <c r="P99" s="74">
        <v>0</v>
      </c>
      <c r="Q99" s="66">
        <f t="shared" si="38"/>
        <v>0</v>
      </c>
      <c r="R99" s="62">
        <f t="shared" si="39"/>
        <v>0</v>
      </c>
      <c r="S99" s="62">
        <f t="shared" si="36"/>
        <v>0</v>
      </c>
      <c r="T99" s="63">
        <f t="shared" si="40"/>
        <v>0</v>
      </c>
      <c r="U99" s="62">
        <f t="shared" si="18"/>
        <v>0</v>
      </c>
      <c r="V99" s="66">
        <f t="shared" si="37"/>
        <v>0</v>
      </c>
      <c r="W99" s="62">
        <f t="shared" si="35"/>
        <v>0</v>
      </c>
      <c r="X99" s="62">
        <f t="shared" si="41"/>
        <v>0</v>
      </c>
    </row>
    <row r="100" spans="1:24" s="65" customFormat="1" ht="15" customHeight="1" thickTop="1" thickBot="1">
      <c r="A100" s="192"/>
      <c r="B100" s="189"/>
      <c r="C100" s="152" t="s">
        <v>184</v>
      </c>
      <c r="D100" s="160" t="s">
        <v>13</v>
      </c>
      <c r="E100" s="160">
        <v>60</v>
      </c>
      <c r="F100" s="148" t="s">
        <v>7</v>
      </c>
      <c r="G100" s="148">
        <v>0.375</v>
      </c>
      <c r="H100" s="148">
        <v>10</v>
      </c>
      <c r="I100" s="139">
        <v>72</v>
      </c>
      <c r="J100" s="127">
        <v>36</v>
      </c>
      <c r="K100" s="139">
        <v>2</v>
      </c>
      <c r="L100" s="60"/>
      <c r="M100" s="60"/>
      <c r="N100" s="61"/>
      <c r="O100" s="68">
        <v>0</v>
      </c>
      <c r="P100" s="74">
        <v>0</v>
      </c>
      <c r="Q100" s="66">
        <f t="shared" si="38"/>
        <v>0</v>
      </c>
      <c r="R100" s="62">
        <f t="shared" si="39"/>
        <v>0</v>
      </c>
      <c r="S100" s="62">
        <f t="shared" si="36"/>
        <v>0</v>
      </c>
      <c r="T100" s="63">
        <f t="shared" si="40"/>
        <v>0</v>
      </c>
      <c r="U100" s="62">
        <f t="shared" si="18"/>
        <v>0</v>
      </c>
      <c r="V100" s="66">
        <f t="shared" si="37"/>
        <v>0</v>
      </c>
      <c r="W100" s="62">
        <f t="shared" si="35"/>
        <v>0</v>
      </c>
      <c r="X100" s="62">
        <f t="shared" si="41"/>
        <v>0</v>
      </c>
    </row>
    <row r="101" spans="1:24" s="65" customFormat="1" ht="15" customHeight="1" thickTop="1" thickBot="1">
      <c r="A101" s="192"/>
      <c r="B101" s="189"/>
      <c r="C101" s="152" t="s">
        <v>185</v>
      </c>
      <c r="D101" s="160" t="s">
        <v>14</v>
      </c>
      <c r="E101" s="160">
        <v>75</v>
      </c>
      <c r="F101" s="148" t="s">
        <v>7</v>
      </c>
      <c r="G101" s="148">
        <v>0.5</v>
      </c>
      <c r="H101" s="148">
        <v>10</v>
      </c>
      <c r="I101" s="139">
        <v>72</v>
      </c>
      <c r="J101" s="127">
        <v>36</v>
      </c>
      <c r="K101" s="139">
        <v>2</v>
      </c>
      <c r="L101" s="60"/>
      <c r="M101" s="60"/>
      <c r="N101" s="61"/>
      <c r="O101" s="68">
        <v>0</v>
      </c>
      <c r="P101" s="74">
        <v>0</v>
      </c>
      <c r="Q101" s="66">
        <f t="shared" si="38"/>
        <v>0</v>
      </c>
      <c r="R101" s="62">
        <f t="shared" si="39"/>
        <v>0</v>
      </c>
      <c r="S101" s="62">
        <f t="shared" si="36"/>
        <v>0</v>
      </c>
      <c r="T101" s="63">
        <f t="shared" si="40"/>
        <v>0</v>
      </c>
      <c r="U101" s="62">
        <f t="shared" si="18"/>
        <v>0</v>
      </c>
      <c r="V101" s="66">
        <f t="shared" si="37"/>
        <v>0</v>
      </c>
      <c r="W101" s="62">
        <f t="shared" si="35"/>
        <v>0</v>
      </c>
      <c r="X101" s="62">
        <f t="shared" si="41"/>
        <v>0</v>
      </c>
    </row>
    <row r="102" spans="1:24" s="65" customFormat="1" ht="15" customHeight="1" thickTop="1" thickBot="1">
      <c r="A102" s="192"/>
      <c r="B102" s="189"/>
      <c r="C102" s="152" t="s">
        <v>186</v>
      </c>
      <c r="D102" s="160" t="s">
        <v>13</v>
      </c>
      <c r="E102" s="160">
        <v>75</v>
      </c>
      <c r="F102" s="148" t="s">
        <v>7</v>
      </c>
      <c r="G102" s="148">
        <v>0.5</v>
      </c>
      <c r="H102" s="148">
        <v>13</v>
      </c>
      <c r="I102" s="139">
        <v>72</v>
      </c>
      <c r="J102" s="127">
        <v>36</v>
      </c>
      <c r="K102" s="139">
        <v>2</v>
      </c>
      <c r="L102" s="60"/>
      <c r="M102" s="60"/>
      <c r="N102" s="61"/>
      <c r="O102" s="68">
        <v>0</v>
      </c>
      <c r="P102" s="74">
        <v>0</v>
      </c>
      <c r="Q102" s="66">
        <f t="shared" si="38"/>
        <v>0</v>
      </c>
      <c r="R102" s="62">
        <f t="shared" si="39"/>
        <v>0</v>
      </c>
      <c r="S102" s="62">
        <f t="shared" si="36"/>
        <v>0</v>
      </c>
      <c r="T102" s="63">
        <f t="shared" si="40"/>
        <v>0</v>
      </c>
      <c r="U102" s="62">
        <f t="shared" si="18"/>
        <v>0</v>
      </c>
      <c r="V102" s="66">
        <f t="shared" si="37"/>
        <v>0</v>
      </c>
      <c r="W102" s="62">
        <f t="shared" si="35"/>
        <v>0</v>
      </c>
      <c r="X102" s="62">
        <f t="shared" si="41"/>
        <v>0</v>
      </c>
    </row>
    <row r="103" spans="1:24" s="65" customFormat="1" ht="15" customHeight="1" thickTop="1" thickBot="1">
      <c r="A103" s="192"/>
      <c r="B103" s="189"/>
      <c r="C103" s="152" t="s">
        <v>187</v>
      </c>
      <c r="D103" s="160" t="s">
        <v>13</v>
      </c>
      <c r="E103" s="160">
        <v>75</v>
      </c>
      <c r="F103" s="161" t="s">
        <v>10</v>
      </c>
      <c r="G103" s="148">
        <v>0.5</v>
      </c>
      <c r="H103" s="148">
        <v>13</v>
      </c>
      <c r="I103" s="139">
        <v>72</v>
      </c>
      <c r="J103" s="127">
        <v>36</v>
      </c>
      <c r="K103" s="139">
        <v>2</v>
      </c>
      <c r="L103" s="60"/>
      <c r="M103" s="60"/>
      <c r="N103" s="61"/>
      <c r="O103" s="68">
        <v>0</v>
      </c>
      <c r="P103" s="74">
        <v>0</v>
      </c>
      <c r="Q103" s="66">
        <f t="shared" si="38"/>
        <v>0</v>
      </c>
      <c r="R103" s="62">
        <f t="shared" si="39"/>
        <v>0</v>
      </c>
      <c r="S103" s="62">
        <f t="shared" si="36"/>
        <v>0</v>
      </c>
      <c r="T103" s="63">
        <f t="shared" si="40"/>
        <v>0</v>
      </c>
      <c r="U103" s="62">
        <f t="shared" ref="U103:U117" si="42">S103+T103</f>
        <v>0</v>
      </c>
      <c r="V103" s="66">
        <f t="shared" si="37"/>
        <v>0</v>
      </c>
      <c r="W103" s="62">
        <f t="shared" si="35"/>
        <v>0</v>
      </c>
      <c r="X103" s="62">
        <f t="shared" si="41"/>
        <v>0</v>
      </c>
    </row>
    <row r="104" spans="1:24" s="65" customFormat="1" ht="15" customHeight="1" thickTop="1" thickBot="1">
      <c r="A104" s="192"/>
      <c r="B104" s="189"/>
      <c r="C104" s="152" t="s">
        <v>188</v>
      </c>
      <c r="D104" s="160" t="s">
        <v>13</v>
      </c>
      <c r="E104" s="160">
        <v>75</v>
      </c>
      <c r="F104" s="161" t="s">
        <v>10</v>
      </c>
      <c r="G104" s="148">
        <v>0.375</v>
      </c>
      <c r="H104" s="148">
        <v>13</v>
      </c>
      <c r="I104" s="139">
        <v>72</v>
      </c>
      <c r="J104" s="127">
        <v>36</v>
      </c>
      <c r="K104" s="139">
        <v>2</v>
      </c>
      <c r="L104" s="60"/>
      <c r="M104" s="60"/>
      <c r="N104" s="61"/>
      <c r="O104" s="68">
        <v>0</v>
      </c>
      <c r="P104" s="74">
        <v>0</v>
      </c>
      <c r="Q104" s="66">
        <f t="shared" si="38"/>
        <v>0</v>
      </c>
      <c r="R104" s="62">
        <f t="shared" si="39"/>
        <v>0</v>
      </c>
      <c r="S104" s="62">
        <f t="shared" si="36"/>
        <v>0</v>
      </c>
      <c r="T104" s="63">
        <f t="shared" si="40"/>
        <v>0</v>
      </c>
      <c r="U104" s="62">
        <f t="shared" si="42"/>
        <v>0</v>
      </c>
      <c r="V104" s="66">
        <f t="shared" si="37"/>
        <v>0</v>
      </c>
      <c r="W104" s="62">
        <f t="shared" si="35"/>
        <v>0</v>
      </c>
      <c r="X104" s="62">
        <f t="shared" si="41"/>
        <v>0</v>
      </c>
    </row>
    <row r="105" spans="1:24" s="65" customFormat="1" ht="15" customHeight="1" thickTop="1" thickBot="1">
      <c r="A105" s="192"/>
      <c r="B105" s="189"/>
      <c r="C105" s="152" t="s">
        <v>189</v>
      </c>
      <c r="D105" s="160" t="s">
        <v>12</v>
      </c>
      <c r="E105" s="160">
        <v>75</v>
      </c>
      <c r="F105" s="161" t="s">
        <v>10</v>
      </c>
      <c r="G105" s="148">
        <v>0.5</v>
      </c>
      <c r="H105" s="148">
        <v>10</v>
      </c>
      <c r="I105" s="139">
        <v>72</v>
      </c>
      <c r="J105" s="127">
        <v>36</v>
      </c>
      <c r="K105" s="139">
        <v>2</v>
      </c>
      <c r="L105" s="60"/>
      <c r="M105" s="60"/>
      <c r="N105" s="61"/>
      <c r="O105" s="68">
        <v>0</v>
      </c>
      <c r="P105" s="74">
        <v>0</v>
      </c>
      <c r="Q105" s="66">
        <f t="shared" si="38"/>
        <v>0</v>
      </c>
      <c r="R105" s="62">
        <f t="shared" si="39"/>
        <v>0</v>
      </c>
      <c r="S105" s="62">
        <f t="shared" si="36"/>
        <v>0</v>
      </c>
      <c r="T105" s="63">
        <f t="shared" si="40"/>
        <v>0</v>
      </c>
      <c r="U105" s="62">
        <f t="shared" si="42"/>
        <v>0</v>
      </c>
      <c r="V105" s="66">
        <f t="shared" si="37"/>
        <v>0</v>
      </c>
      <c r="W105" s="62">
        <f t="shared" si="35"/>
        <v>0</v>
      </c>
      <c r="X105" s="62">
        <f t="shared" si="41"/>
        <v>0</v>
      </c>
    </row>
    <row r="106" spans="1:24" s="65" customFormat="1" ht="15" customHeight="1" thickTop="1" thickBot="1">
      <c r="A106" s="192"/>
      <c r="B106" s="189"/>
      <c r="C106" s="152" t="s">
        <v>190</v>
      </c>
      <c r="D106" s="160" t="s">
        <v>12</v>
      </c>
      <c r="E106" s="160">
        <v>75</v>
      </c>
      <c r="F106" s="148" t="s">
        <v>7</v>
      </c>
      <c r="G106" s="148">
        <v>0.5</v>
      </c>
      <c r="H106" s="148">
        <v>13</v>
      </c>
      <c r="I106" s="139">
        <v>72</v>
      </c>
      <c r="J106" s="127">
        <v>36</v>
      </c>
      <c r="K106" s="139">
        <v>2</v>
      </c>
      <c r="L106" s="60"/>
      <c r="M106" s="60"/>
      <c r="N106" s="61"/>
      <c r="O106" s="68">
        <v>0</v>
      </c>
      <c r="P106" s="74">
        <v>0</v>
      </c>
      <c r="Q106" s="66">
        <f t="shared" si="38"/>
        <v>0</v>
      </c>
      <c r="R106" s="62">
        <f t="shared" si="39"/>
        <v>0</v>
      </c>
      <c r="S106" s="62">
        <f t="shared" si="36"/>
        <v>0</v>
      </c>
      <c r="T106" s="63">
        <f t="shared" si="40"/>
        <v>0</v>
      </c>
      <c r="U106" s="62">
        <f t="shared" si="42"/>
        <v>0</v>
      </c>
      <c r="V106" s="66">
        <f t="shared" si="37"/>
        <v>0</v>
      </c>
      <c r="W106" s="62">
        <f t="shared" si="35"/>
        <v>0</v>
      </c>
      <c r="X106" s="62">
        <f t="shared" si="41"/>
        <v>0</v>
      </c>
    </row>
    <row r="107" spans="1:24" s="65" customFormat="1" ht="15" customHeight="1" thickTop="1" thickBot="1">
      <c r="A107" s="192"/>
      <c r="B107" s="189"/>
      <c r="C107" s="152" t="s">
        <v>191</v>
      </c>
      <c r="D107" s="160" t="s">
        <v>12</v>
      </c>
      <c r="E107" s="160">
        <v>75</v>
      </c>
      <c r="F107" s="161" t="s">
        <v>10</v>
      </c>
      <c r="G107" s="148">
        <v>0.5</v>
      </c>
      <c r="H107" s="148">
        <v>13</v>
      </c>
      <c r="I107" s="139">
        <v>72</v>
      </c>
      <c r="J107" s="127">
        <v>36</v>
      </c>
      <c r="K107" s="139">
        <v>2</v>
      </c>
      <c r="L107" s="60"/>
      <c r="M107" s="60"/>
      <c r="N107" s="61"/>
      <c r="O107" s="68">
        <v>0</v>
      </c>
      <c r="P107" s="74">
        <v>0</v>
      </c>
      <c r="Q107" s="66">
        <f t="shared" si="38"/>
        <v>0</v>
      </c>
      <c r="R107" s="62">
        <f t="shared" si="39"/>
        <v>0</v>
      </c>
      <c r="S107" s="62">
        <f t="shared" si="36"/>
        <v>0</v>
      </c>
      <c r="T107" s="63">
        <f t="shared" si="40"/>
        <v>0</v>
      </c>
      <c r="U107" s="62">
        <f t="shared" si="42"/>
        <v>0</v>
      </c>
      <c r="V107" s="66">
        <f t="shared" si="37"/>
        <v>0</v>
      </c>
      <c r="W107" s="62">
        <f t="shared" si="35"/>
        <v>0</v>
      </c>
      <c r="X107" s="62">
        <f t="shared" si="41"/>
        <v>0</v>
      </c>
    </row>
    <row r="108" spans="1:24" s="65" customFormat="1" ht="15" customHeight="1" thickTop="1" thickBot="1">
      <c r="A108" s="192"/>
      <c r="B108" s="189"/>
      <c r="C108" s="152" t="s">
        <v>192</v>
      </c>
      <c r="D108" s="160" t="s">
        <v>12</v>
      </c>
      <c r="E108" s="160">
        <v>90</v>
      </c>
      <c r="F108" s="161" t="s">
        <v>10</v>
      </c>
      <c r="G108" s="148">
        <v>0.5</v>
      </c>
      <c r="H108" s="148">
        <v>17</v>
      </c>
      <c r="I108" s="139">
        <v>72</v>
      </c>
      <c r="J108" s="127">
        <v>36</v>
      </c>
      <c r="K108" s="139">
        <v>2</v>
      </c>
      <c r="L108" s="60"/>
      <c r="M108" s="60"/>
      <c r="N108" s="61"/>
      <c r="O108" s="68">
        <v>0</v>
      </c>
      <c r="P108" s="74">
        <v>0</v>
      </c>
      <c r="Q108" s="66">
        <f t="shared" si="38"/>
        <v>0</v>
      </c>
      <c r="R108" s="62">
        <f t="shared" si="39"/>
        <v>0</v>
      </c>
      <c r="S108" s="62">
        <f t="shared" si="36"/>
        <v>0</v>
      </c>
      <c r="T108" s="63">
        <f t="shared" si="40"/>
        <v>0</v>
      </c>
      <c r="U108" s="62">
        <f t="shared" si="42"/>
        <v>0</v>
      </c>
      <c r="V108" s="66">
        <f t="shared" si="37"/>
        <v>0</v>
      </c>
      <c r="W108" s="62">
        <f t="shared" si="35"/>
        <v>0</v>
      </c>
      <c r="X108" s="62">
        <f t="shared" si="41"/>
        <v>0</v>
      </c>
    </row>
    <row r="109" spans="1:24" s="65" customFormat="1" ht="15" customHeight="1" thickTop="1" thickBot="1">
      <c r="A109" s="192"/>
      <c r="B109" s="189"/>
      <c r="C109" s="152" t="s">
        <v>193</v>
      </c>
      <c r="D109" s="160" t="s">
        <v>8</v>
      </c>
      <c r="E109" s="160">
        <v>90</v>
      </c>
      <c r="F109" s="148" t="s">
        <v>7</v>
      </c>
      <c r="G109" s="148">
        <v>0.5</v>
      </c>
      <c r="H109" s="148">
        <v>17</v>
      </c>
      <c r="I109" s="139">
        <v>72</v>
      </c>
      <c r="J109" s="127">
        <v>36</v>
      </c>
      <c r="K109" s="139">
        <v>2</v>
      </c>
      <c r="L109" s="60"/>
      <c r="M109" s="60"/>
      <c r="N109" s="61"/>
      <c r="O109" s="68">
        <v>0</v>
      </c>
      <c r="P109" s="74">
        <v>0</v>
      </c>
      <c r="Q109" s="66">
        <f t="shared" si="38"/>
        <v>0</v>
      </c>
      <c r="R109" s="62">
        <f t="shared" si="39"/>
        <v>0</v>
      </c>
      <c r="S109" s="62">
        <f t="shared" si="36"/>
        <v>0</v>
      </c>
      <c r="T109" s="63">
        <f t="shared" si="40"/>
        <v>0</v>
      </c>
      <c r="U109" s="62">
        <f t="shared" si="42"/>
        <v>0</v>
      </c>
      <c r="V109" s="66">
        <f t="shared" si="37"/>
        <v>0</v>
      </c>
      <c r="W109" s="62">
        <f t="shared" si="35"/>
        <v>0</v>
      </c>
      <c r="X109" s="62">
        <f t="shared" si="41"/>
        <v>0</v>
      </c>
    </row>
    <row r="110" spans="1:24" s="65" customFormat="1" ht="15" customHeight="1" thickTop="1" thickBot="1">
      <c r="A110" s="192"/>
      <c r="B110" s="189"/>
      <c r="C110" s="152" t="s">
        <v>194</v>
      </c>
      <c r="D110" s="160" t="s">
        <v>11</v>
      </c>
      <c r="E110" s="160">
        <v>90</v>
      </c>
      <c r="F110" s="148" t="s">
        <v>7</v>
      </c>
      <c r="G110" s="148">
        <v>0.5</v>
      </c>
      <c r="H110" s="148">
        <v>17</v>
      </c>
      <c r="I110" s="139">
        <v>72</v>
      </c>
      <c r="J110" s="127">
        <v>36</v>
      </c>
      <c r="K110" s="139">
        <v>2</v>
      </c>
      <c r="L110" s="60"/>
      <c r="M110" s="60"/>
      <c r="N110" s="61"/>
      <c r="O110" s="68">
        <v>0</v>
      </c>
      <c r="P110" s="74">
        <v>0</v>
      </c>
      <c r="Q110" s="66">
        <f t="shared" si="38"/>
        <v>0</v>
      </c>
      <c r="R110" s="62">
        <f t="shared" si="39"/>
        <v>0</v>
      </c>
      <c r="S110" s="62">
        <f t="shared" si="36"/>
        <v>0</v>
      </c>
      <c r="T110" s="63">
        <f t="shared" si="40"/>
        <v>0</v>
      </c>
      <c r="U110" s="62">
        <f t="shared" si="42"/>
        <v>0</v>
      </c>
      <c r="V110" s="66">
        <f t="shared" si="37"/>
        <v>0</v>
      </c>
      <c r="W110" s="62">
        <f t="shared" si="35"/>
        <v>0</v>
      </c>
      <c r="X110" s="62">
        <f t="shared" si="41"/>
        <v>0</v>
      </c>
    </row>
    <row r="111" spans="1:24" s="65" customFormat="1" ht="15" customHeight="1" thickTop="1" thickBot="1">
      <c r="A111" s="192"/>
      <c r="B111" s="189"/>
      <c r="C111" s="152" t="s">
        <v>195</v>
      </c>
      <c r="D111" s="160" t="s">
        <v>11</v>
      </c>
      <c r="E111" s="160">
        <v>90</v>
      </c>
      <c r="F111" s="148" t="s">
        <v>7</v>
      </c>
      <c r="G111" s="148">
        <v>0.5</v>
      </c>
      <c r="H111" s="148">
        <v>20</v>
      </c>
      <c r="I111" s="139">
        <v>720</v>
      </c>
      <c r="J111" s="127">
        <v>36</v>
      </c>
      <c r="K111" s="139">
        <v>20</v>
      </c>
      <c r="L111" s="60"/>
      <c r="M111" s="60"/>
      <c r="N111" s="61"/>
      <c r="O111" s="68">
        <v>0</v>
      </c>
      <c r="P111" s="74">
        <v>0</v>
      </c>
      <c r="Q111" s="66">
        <f t="shared" si="38"/>
        <v>0</v>
      </c>
      <c r="R111" s="62">
        <f t="shared" si="39"/>
        <v>0</v>
      </c>
      <c r="S111" s="62">
        <f t="shared" si="36"/>
        <v>0</v>
      </c>
      <c r="T111" s="63">
        <f t="shared" si="40"/>
        <v>0</v>
      </c>
      <c r="U111" s="62">
        <f t="shared" si="42"/>
        <v>0</v>
      </c>
      <c r="V111" s="66">
        <f t="shared" si="37"/>
        <v>0</v>
      </c>
      <c r="W111" s="62">
        <f t="shared" si="35"/>
        <v>0</v>
      </c>
      <c r="X111" s="62">
        <f t="shared" si="41"/>
        <v>0</v>
      </c>
    </row>
    <row r="112" spans="1:24" s="65" customFormat="1" ht="15" customHeight="1" thickTop="1" thickBot="1">
      <c r="A112" s="192"/>
      <c r="B112" s="189"/>
      <c r="C112" s="152" t="s">
        <v>196</v>
      </c>
      <c r="D112" s="160" t="s">
        <v>11</v>
      </c>
      <c r="E112" s="160">
        <v>90</v>
      </c>
      <c r="F112" s="148" t="s">
        <v>7</v>
      </c>
      <c r="G112" s="148">
        <v>0.5</v>
      </c>
      <c r="H112" s="148">
        <v>22</v>
      </c>
      <c r="I112" s="139">
        <v>72</v>
      </c>
      <c r="J112" s="127">
        <v>36</v>
      </c>
      <c r="K112" s="139">
        <v>2</v>
      </c>
      <c r="L112" s="60"/>
      <c r="M112" s="60"/>
      <c r="N112" s="61"/>
      <c r="O112" s="68">
        <v>0</v>
      </c>
      <c r="P112" s="74">
        <v>0</v>
      </c>
      <c r="Q112" s="66">
        <f t="shared" si="38"/>
        <v>0</v>
      </c>
      <c r="R112" s="62">
        <f t="shared" si="39"/>
        <v>0</v>
      </c>
      <c r="S112" s="62">
        <f t="shared" si="36"/>
        <v>0</v>
      </c>
      <c r="T112" s="63">
        <f t="shared" si="40"/>
        <v>0</v>
      </c>
      <c r="U112" s="62">
        <f t="shared" si="42"/>
        <v>0</v>
      </c>
      <c r="V112" s="66">
        <f t="shared" si="37"/>
        <v>0</v>
      </c>
      <c r="W112" s="62">
        <f t="shared" si="35"/>
        <v>0</v>
      </c>
      <c r="X112" s="62">
        <f t="shared" si="41"/>
        <v>0</v>
      </c>
    </row>
    <row r="113" spans="1:24" s="65" customFormat="1" ht="15" customHeight="1" thickTop="1" thickBot="1">
      <c r="A113" s="192"/>
      <c r="B113" s="189"/>
      <c r="C113" s="152" t="s">
        <v>197</v>
      </c>
      <c r="D113" s="160" t="s">
        <v>8</v>
      </c>
      <c r="E113" s="160">
        <v>90</v>
      </c>
      <c r="F113" s="148" t="s">
        <v>7</v>
      </c>
      <c r="G113" s="148">
        <v>0.5</v>
      </c>
      <c r="H113" s="148">
        <v>22</v>
      </c>
      <c r="I113" s="139">
        <v>72</v>
      </c>
      <c r="J113" s="127">
        <v>36</v>
      </c>
      <c r="K113" s="139">
        <v>2</v>
      </c>
      <c r="L113" s="60"/>
      <c r="M113" s="60"/>
      <c r="N113" s="61"/>
      <c r="O113" s="68">
        <v>0</v>
      </c>
      <c r="P113" s="74">
        <v>0</v>
      </c>
      <c r="Q113" s="66">
        <f t="shared" si="38"/>
        <v>0</v>
      </c>
      <c r="R113" s="62">
        <f t="shared" si="39"/>
        <v>0</v>
      </c>
      <c r="S113" s="62">
        <f t="shared" si="36"/>
        <v>0</v>
      </c>
      <c r="T113" s="63">
        <f t="shared" si="40"/>
        <v>0</v>
      </c>
      <c r="U113" s="62">
        <f t="shared" si="42"/>
        <v>0</v>
      </c>
      <c r="V113" s="66">
        <f t="shared" si="37"/>
        <v>0</v>
      </c>
      <c r="W113" s="62">
        <f t="shared" si="35"/>
        <v>0</v>
      </c>
      <c r="X113" s="62">
        <f t="shared" si="41"/>
        <v>0</v>
      </c>
    </row>
    <row r="114" spans="1:24" s="65" customFormat="1" ht="15" customHeight="1" thickTop="1" thickBot="1">
      <c r="A114" s="192"/>
      <c r="B114" s="189"/>
      <c r="C114" s="152" t="s">
        <v>198</v>
      </c>
      <c r="D114" s="160" t="s">
        <v>8</v>
      </c>
      <c r="E114" s="160">
        <v>90</v>
      </c>
      <c r="F114" s="148" t="s">
        <v>7</v>
      </c>
      <c r="G114" s="148">
        <v>0.5</v>
      </c>
      <c r="H114" s="148">
        <v>26</v>
      </c>
      <c r="I114" s="139">
        <v>360</v>
      </c>
      <c r="J114" s="127">
        <v>36</v>
      </c>
      <c r="K114" s="139">
        <v>10</v>
      </c>
      <c r="L114" s="60"/>
      <c r="M114" s="60"/>
      <c r="N114" s="61"/>
      <c r="O114" s="68">
        <v>0</v>
      </c>
      <c r="P114" s="74">
        <v>0</v>
      </c>
      <c r="Q114" s="66">
        <f t="shared" si="38"/>
        <v>0</v>
      </c>
      <c r="R114" s="62">
        <f t="shared" si="39"/>
        <v>0</v>
      </c>
      <c r="S114" s="62">
        <f t="shared" si="36"/>
        <v>0</v>
      </c>
      <c r="T114" s="63">
        <f t="shared" si="40"/>
        <v>0</v>
      </c>
      <c r="U114" s="62">
        <f t="shared" si="42"/>
        <v>0</v>
      </c>
      <c r="V114" s="66">
        <f t="shared" si="37"/>
        <v>0</v>
      </c>
      <c r="W114" s="62">
        <f t="shared" si="35"/>
        <v>0</v>
      </c>
      <c r="X114" s="62">
        <f t="shared" si="41"/>
        <v>0</v>
      </c>
    </row>
    <row r="115" spans="1:24" s="65" customFormat="1" ht="15" customHeight="1" thickTop="1" thickBot="1">
      <c r="A115" s="192"/>
      <c r="B115" s="189"/>
      <c r="C115" s="152" t="s">
        <v>199</v>
      </c>
      <c r="D115" s="160" t="s">
        <v>8</v>
      </c>
      <c r="E115" s="160">
        <v>120</v>
      </c>
      <c r="F115" s="148" t="s">
        <v>7</v>
      </c>
      <c r="G115" s="148">
        <v>0.5</v>
      </c>
      <c r="H115" s="148">
        <v>26</v>
      </c>
      <c r="I115" s="139">
        <v>72</v>
      </c>
      <c r="J115" s="127">
        <v>36</v>
      </c>
      <c r="K115" s="139">
        <v>2</v>
      </c>
      <c r="L115" s="60"/>
      <c r="M115" s="60"/>
      <c r="N115" s="61"/>
      <c r="O115" s="68">
        <v>0</v>
      </c>
      <c r="P115" s="74">
        <v>0</v>
      </c>
      <c r="Q115" s="66">
        <f t="shared" si="38"/>
        <v>0</v>
      </c>
      <c r="R115" s="62">
        <f t="shared" si="39"/>
        <v>0</v>
      </c>
      <c r="S115" s="62">
        <f t="shared" si="36"/>
        <v>0</v>
      </c>
      <c r="T115" s="63">
        <f t="shared" si="40"/>
        <v>0</v>
      </c>
      <c r="U115" s="62">
        <f t="shared" si="42"/>
        <v>0</v>
      </c>
      <c r="V115" s="66">
        <f t="shared" si="37"/>
        <v>0</v>
      </c>
      <c r="W115" s="62">
        <f t="shared" si="35"/>
        <v>0</v>
      </c>
      <c r="X115" s="62">
        <f t="shared" si="41"/>
        <v>0</v>
      </c>
    </row>
    <row r="116" spans="1:24" s="65" customFormat="1" ht="15" customHeight="1" thickTop="1" thickBot="1">
      <c r="A116" s="192"/>
      <c r="B116" s="189"/>
      <c r="C116" s="152" t="s">
        <v>200</v>
      </c>
      <c r="D116" s="160" t="s">
        <v>6</v>
      </c>
      <c r="E116" s="160">
        <v>90</v>
      </c>
      <c r="F116" s="148" t="s">
        <v>7</v>
      </c>
      <c r="G116" s="148">
        <v>0.5</v>
      </c>
      <c r="H116" s="148">
        <v>26</v>
      </c>
      <c r="I116" s="139">
        <v>72</v>
      </c>
      <c r="J116" s="127">
        <v>36</v>
      </c>
      <c r="K116" s="139">
        <v>2</v>
      </c>
      <c r="L116" s="60"/>
      <c r="M116" s="60"/>
      <c r="N116" s="61"/>
      <c r="O116" s="68">
        <v>0</v>
      </c>
      <c r="P116" s="74">
        <v>0</v>
      </c>
      <c r="Q116" s="66">
        <f t="shared" si="38"/>
        <v>0</v>
      </c>
      <c r="R116" s="62">
        <f t="shared" si="39"/>
        <v>0</v>
      </c>
      <c r="S116" s="62">
        <f t="shared" si="36"/>
        <v>0</v>
      </c>
      <c r="T116" s="63">
        <f t="shared" si="40"/>
        <v>0</v>
      </c>
      <c r="U116" s="62">
        <f t="shared" si="42"/>
        <v>0</v>
      </c>
      <c r="V116" s="66">
        <f t="shared" si="37"/>
        <v>0</v>
      </c>
      <c r="W116" s="62">
        <f t="shared" si="35"/>
        <v>0</v>
      </c>
      <c r="X116" s="62">
        <f t="shared" si="41"/>
        <v>0</v>
      </c>
    </row>
    <row r="117" spans="1:24" s="65" customFormat="1" ht="15" customHeight="1" thickTop="1" thickBot="1">
      <c r="A117" s="193"/>
      <c r="B117" s="190"/>
      <c r="C117" s="152" t="s">
        <v>201</v>
      </c>
      <c r="D117" s="160" t="s">
        <v>11</v>
      </c>
      <c r="E117" s="160">
        <v>90</v>
      </c>
      <c r="F117" s="162" t="s">
        <v>9</v>
      </c>
      <c r="G117" s="148">
        <v>0.5</v>
      </c>
      <c r="H117" s="148">
        <v>26</v>
      </c>
      <c r="I117" s="139">
        <v>72</v>
      </c>
      <c r="J117" s="127">
        <v>36</v>
      </c>
      <c r="K117" s="139">
        <v>2</v>
      </c>
      <c r="L117" s="60"/>
      <c r="M117" s="60"/>
      <c r="N117" s="61"/>
      <c r="O117" s="68">
        <v>0</v>
      </c>
      <c r="P117" s="74">
        <v>0</v>
      </c>
      <c r="Q117" s="66">
        <f t="shared" si="38"/>
        <v>0</v>
      </c>
      <c r="R117" s="62">
        <f t="shared" si="39"/>
        <v>0</v>
      </c>
      <c r="S117" s="62">
        <f t="shared" si="36"/>
        <v>0</v>
      </c>
      <c r="T117" s="63">
        <f t="shared" si="40"/>
        <v>0</v>
      </c>
      <c r="U117" s="70">
        <f t="shared" si="42"/>
        <v>0</v>
      </c>
      <c r="V117" s="66">
        <f t="shared" si="37"/>
        <v>0</v>
      </c>
      <c r="W117" s="62">
        <f t="shared" si="35"/>
        <v>0</v>
      </c>
      <c r="X117" s="62">
        <f t="shared" si="41"/>
        <v>0</v>
      </c>
    </row>
    <row r="118" spans="1:24" ht="20.399999999999999" customHeight="1" thickTop="1" thickBot="1">
      <c r="A118" s="14"/>
      <c r="B118" s="15"/>
      <c r="C118" s="13"/>
      <c r="D118" s="26"/>
      <c r="E118" s="27"/>
      <c r="F118" s="16"/>
      <c r="G118" s="28"/>
      <c r="H118" s="27"/>
      <c r="I118" s="27"/>
      <c r="J118" s="27"/>
      <c r="K118" s="26"/>
      <c r="L118" s="16"/>
      <c r="M118" s="29"/>
      <c r="N118" s="3"/>
      <c r="O118" s="17"/>
      <c r="P118" s="3"/>
      <c r="Q118" s="18"/>
      <c r="R118" s="3"/>
      <c r="S118" s="3"/>
      <c r="T118" s="19"/>
      <c r="U118" s="122">
        <f>SUM(U13:U117)</f>
        <v>0</v>
      </c>
      <c r="V118" s="20"/>
      <c r="W118" s="20"/>
      <c r="X118" s="20"/>
    </row>
    <row r="119" spans="1:24" ht="20.399999999999999" customHeight="1" thickTop="1">
      <c r="A119" s="14"/>
      <c r="B119" s="15"/>
      <c r="C119" s="13"/>
      <c r="D119" s="26"/>
      <c r="E119" s="27"/>
      <c r="F119" s="16"/>
      <c r="G119" s="28"/>
      <c r="H119" s="27"/>
      <c r="I119" s="27"/>
      <c r="J119" s="27"/>
      <c r="K119" s="26"/>
      <c r="L119" s="16"/>
      <c r="M119" s="29"/>
      <c r="N119" s="3"/>
      <c r="O119" s="17"/>
      <c r="P119" s="3"/>
      <c r="Q119" s="18"/>
      <c r="R119" s="3"/>
      <c r="S119" s="3"/>
      <c r="T119" s="19"/>
      <c r="U119" s="146"/>
      <c r="V119" s="20"/>
      <c r="W119" s="20"/>
      <c r="X119" s="20"/>
    </row>
    <row r="120" spans="1:24" ht="20.399999999999999" customHeight="1">
      <c r="A120" s="14"/>
      <c r="B120" s="15"/>
      <c r="C120" s="13"/>
      <c r="D120" s="26"/>
      <c r="E120" s="27"/>
      <c r="F120" s="16"/>
      <c r="G120" s="28"/>
      <c r="H120" s="27"/>
      <c r="I120" s="27"/>
      <c r="J120" s="27"/>
      <c r="K120" s="26"/>
      <c r="L120" s="16"/>
      <c r="M120" s="29"/>
      <c r="N120" s="3"/>
      <c r="O120" s="17"/>
      <c r="P120" s="3"/>
      <c r="Q120" s="18"/>
      <c r="R120" s="3"/>
      <c r="S120" s="3"/>
      <c r="T120" s="19"/>
      <c r="U120" s="146"/>
      <c r="V120" s="20"/>
      <c r="W120" s="20"/>
      <c r="X120" s="20"/>
    </row>
    <row r="121" spans="1:24" ht="20.399999999999999" customHeight="1">
      <c r="A121" s="14"/>
      <c r="B121" s="15"/>
      <c r="C121" s="13"/>
      <c r="D121" s="26"/>
      <c r="E121" s="27"/>
      <c r="F121" s="16"/>
      <c r="G121" s="28"/>
      <c r="H121" s="27"/>
      <c r="I121" s="27"/>
      <c r="J121" s="27"/>
      <c r="K121" s="26"/>
      <c r="L121" s="16"/>
      <c r="M121" s="29"/>
      <c r="N121" s="3"/>
      <c r="O121" s="17"/>
      <c r="P121" s="3"/>
      <c r="Q121" s="18"/>
      <c r="R121" s="3"/>
      <c r="S121" s="3"/>
      <c r="T121" s="19"/>
      <c r="U121" s="146"/>
      <c r="V121" s="20"/>
      <c r="W121" s="20"/>
      <c r="X121" s="20"/>
    </row>
    <row r="122" spans="1:24" ht="13.8" thickBot="1">
      <c r="A122" s="14"/>
      <c r="B122" s="15"/>
      <c r="C122" s="13"/>
      <c r="D122" s="26"/>
      <c r="E122" s="27"/>
      <c r="F122" s="16"/>
      <c r="G122" s="28"/>
      <c r="H122" s="27"/>
      <c r="I122" s="27"/>
      <c r="J122" s="27"/>
      <c r="K122" s="26"/>
      <c r="L122" s="16"/>
      <c r="M122" s="29"/>
      <c r="N122" s="3"/>
      <c r="O122" s="17"/>
      <c r="P122" s="3"/>
      <c r="Q122" s="18"/>
      <c r="R122" s="3"/>
      <c r="S122" s="3"/>
      <c r="T122" s="19"/>
      <c r="U122" s="19"/>
      <c r="V122" s="20"/>
      <c r="W122" s="20"/>
      <c r="X122" s="20"/>
    </row>
    <row r="123" spans="1:24" ht="15" customHeight="1" thickTop="1" thickBot="1">
      <c r="A123" s="31"/>
      <c r="B123" s="30"/>
      <c r="C123" s="71"/>
      <c r="D123" s="209" t="s">
        <v>64</v>
      </c>
      <c r="E123" s="209"/>
      <c r="F123" s="209"/>
    </row>
    <row r="124" spans="1:24" ht="15" thickTop="1" thickBot="1">
      <c r="A124" s="31"/>
      <c r="B124" s="32"/>
      <c r="C124" s="32"/>
    </row>
    <row r="125" spans="1:24" ht="15" thickTop="1" thickBot="1">
      <c r="B125" s="69"/>
      <c r="C125" s="1"/>
      <c r="D125" s="187" t="s">
        <v>69</v>
      </c>
      <c r="E125" s="187"/>
      <c r="F125" s="187"/>
    </row>
    <row r="126" spans="1:24" ht="15" thickTop="1" thickBot="1">
      <c r="A126" s="31"/>
      <c r="B126" s="33"/>
      <c r="C126" s="32"/>
    </row>
    <row r="127" spans="1:24" ht="15" thickTop="1" thickBot="1">
      <c r="B127" s="34"/>
      <c r="C127" s="32"/>
      <c r="D127" s="33" t="s">
        <v>70</v>
      </c>
    </row>
    <row r="128" spans="1:24" ht="14.4" thickTop="1">
      <c r="A128" s="31"/>
      <c r="B128" s="33"/>
      <c r="C128" s="32"/>
    </row>
    <row r="129" spans="1:24" ht="13.8">
      <c r="A129" s="35" t="s">
        <v>71</v>
      </c>
      <c r="B129" s="35"/>
      <c r="C129" s="32"/>
    </row>
    <row r="130" spans="1:24" ht="13.8">
      <c r="A130" s="36" t="s">
        <v>73</v>
      </c>
      <c r="B130" s="35"/>
      <c r="C130" s="32"/>
      <c r="D130" s="1"/>
      <c r="E130" s="1"/>
      <c r="F130" s="1"/>
      <c r="G130" s="1"/>
      <c r="H130" s="1"/>
      <c r="I130" s="1"/>
      <c r="J130" s="1"/>
      <c r="K130" s="1"/>
      <c r="L130" s="1"/>
      <c r="M130" s="1"/>
      <c r="O130" s="1"/>
      <c r="Q130" s="1"/>
      <c r="T130" s="1"/>
      <c r="U130" s="1"/>
      <c r="V130" s="1"/>
      <c r="W130" s="1"/>
      <c r="X130" s="1"/>
    </row>
  </sheetData>
  <mergeCells count="35">
    <mergeCell ref="B65:B66"/>
    <mergeCell ref="L9:X9"/>
    <mergeCell ref="A9:K9"/>
    <mergeCell ref="A10:A11"/>
    <mergeCell ref="D10:D11"/>
    <mergeCell ref="E10:E11"/>
    <mergeCell ref="F10:F11"/>
    <mergeCell ref="G10:G11"/>
    <mergeCell ref="H10:H11"/>
    <mergeCell ref="I10:I11"/>
    <mergeCell ref="B10:B11"/>
    <mergeCell ref="C10:C11"/>
    <mergeCell ref="O10:R10"/>
    <mergeCell ref="M10:M11"/>
    <mergeCell ref="N10:N11"/>
    <mergeCell ref="V10:X10"/>
    <mergeCell ref="J10:J11"/>
    <mergeCell ref="K10:K11"/>
    <mergeCell ref="L10:L11"/>
    <mergeCell ref="D123:F123"/>
    <mergeCell ref="B13:B38"/>
    <mergeCell ref="B39:B54"/>
    <mergeCell ref="B55:B60"/>
    <mergeCell ref="B61:B64"/>
    <mergeCell ref="S10:U10"/>
    <mergeCell ref="A13:A38"/>
    <mergeCell ref="A39:A54"/>
    <mergeCell ref="A55:A60"/>
    <mergeCell ref="A61:A64"/>
    <mergeCell ref="A65:A66"/>
    <mergeCell ref="D125:F125"/>
    <mergeCell ref="B91:B117"/>
    <mergeCell ref="A91:A117"/>
    <mergeCell ref="B69:B88"/>
    <mergeCell ref="A69:A88"/>
  </mergeCells>
  <pageMargins left="0" right="0" top="0.19685039370078741" bottom="0.19685039370078741" header="0.31496062992125984" footer="0.31496062992125984"/>
  <pageSetup paperSize="8" scale="55" orientation="landscape" r:id="rId1"/>
  <rowBreaks count="1" manualBreakCount="1">
    <brk id="90" max="23" man="1"/>
  </rowBreaks>
  <ignoredErrors>
    <ignoredError sqref="C25:C38 C51:C54 C81:C88 C103:C117" twoDigitTextYear="1"/>
    <ignoredError sqref="D39:D40" numberStoredAsText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[1]Ciselnik!#REF!</xm:f>
          </x14:formula1>
          <xm:sqref>C3</xm:sqref>
        </x14:dataValidation>
        <x14:dataValidation type="list" allowBlank="1" showInputMessage="1" showErrorMessage="1">
          <x14:formula1>
            <xm:f>[1]Ciselnik!#REF!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4"/>
  <sheetViews>
    <sheetView topLeftCell="A82" zoomScale="70" zoomScaleNormal="70" workbookViewId="0">
      <selection activeCell="I128" sqref="I128"/>
    </sheetView>
  </sheetViews>
  <sheetFormatPr defaultRowHeight="13.2"/>
  <cols>
    <col min="1" max="1" width="43.109375" style="86" customWidth="1"/>
    <col min="2" max="2" width="9" style="87" customWidth="1"/>
    <col min="3" max="3" width="6.77734375" style="85" customWidth="1"/>
    <col min="4" max="5" width="9.77734375" style="85" customWidth="1"/>
    <col min="6" max="6" width="31.77734375" style="85" customWidth="1"/>
    <col min="7" max="8" width="9.77734375" style="85" customWidth="1"/>
    <col min="9" max="11" width="10.77734375" style="85" customWidth="1"/>
    <col min="12" max="12" width="14.88671875" style="88" customWidth="1"/>
    <col min="13" max="13" width="14" style="85" customWidth="1"/>
    <col min="14" max="14" width="27.6640625" style="86" customWidth="1"/>
    <col min="15" max="15" width="11" style="105" customWidth="1"/>
    <col min="16" max="16" width="8.88671875" style="86" customWidth="1"/>
    <col min="17" max="17" width="10.33203125" style="106" customWidth="1"/>
    <col min="18" max="18" width="11.77734375" style="86" customWidth="1"/>
    <col min="19" max="19" width="12.33203125" style="86" customWidth="1"/>
    <col min="20" max="20" width="8.88671875" style="106" customWidth="1"/>
    <col min="21" max="21" width="10.109375" style="106" customWidth="1"/>
    <col min="22" max="22" width="13.21875" style="107" customWidth="1"/>
    <col min="23" max="23" width="10.109375" style="107" customWidth="1"/>
    <col min="24" max="24" width="13.6640625" style="107" customWidth="1"/>
    <col min="25" max="16384" width="8.88671875" style="86"/>
  </cols>
  <sheetData>
    <row r="1" spans="1:24" s="112" customFormat="1" ht="14.4">
      <c r="A1" s="108" t="s">
        <v>74</v>
      </c>
      <c r="B1" s="108"/>
      <c r="C1" s="109" t="s">
        <v>37</v>
      </c>
      <c r="D1" s="108"/>
      <c r="E1" s="110"/>
      <c r="F1" s="111"/>
      <c r="G1" s="111"/>
      <c r="H1" s="111"/>
      <c r="I1" s="111"/>
      <c r="J1" s="111"/>
      <c r="K1" s="111"/>
      <c r="L1" s="111"/>
    </row>
    <row r="2" spans="1:24" s="112" customFormat="1" ht="14.4">
      <c r="A2" s="108" t="s">
        <v>75</v>
      </c>
      <c r="B2" s="108"/>
      <c r="C2" s="108" t="s">
        <v>76</v>
      </c>
      <c r="D2" s="108"/>
      <c r="E2" s="110"/>
      <c r="F2" s="111"/>
      <c r="G2" s="111"/>
      <c r="H2" s="111"/>
      <c r="I2" s="111"/>
      <c r="J2" s="111"/>
      <c r="K2" s="111"/>
      <c r="L2" s="111"/>
    </row>
    <row r="3" spans="1:24" s="112" customFormat="1" ht="14.4">
      <c r="A3" s="108" t="s">
        <v>77</v>
      </c>
      <c r="B3" s="108"/>
      <c r="C3" s="108" t="s">
        <v>78</v>
      </c>
      <c r="D3" s="108"/>
      <c r="E3" s="110"/>
      <c r="F3" s="111"/>
      <c r="G3" s="111"/>
      <c r="H3" s="111"/>
      <c r="I3" s="111"/>
      <c r="J3" s="111"/>
      <c r="K3" s="111"/>
      <c r="L3" s="111"/>
    </row>
    <row r="4" spans="1:24" s="112" customFormat="1" ht="14.4">
      <c r="A4" s="108" t="s">
        <v>79</v>
      </c>
      <c r="B4" s="108"/>
      <c r="C4" s="109" t="s">
        <v>83</v>
      </c>
      <c r="D4" s="108"/>
      <c r="E4" s="110"/>
      <c r="F4" s="109" t="s">
        <v>212</v>
      </c>
      <c r="G4" s="111"/>
      <c r="H4" s="111"/>
      <c r="I4" s="111"/>
      <c r="J4" s="111"/>
      <c r="K4" s="111"/>
      <c r="L4" s="111"/>
    </row>
    <row r="5" spans="1:24" s="112" customFormat="1" ht="14.4">
      <c r="A5" s="108" t="s">
        <v>80</v>
      </c>
      <c r="B5" s="108"/>
      <c r="C5" s="108" t="s">
        <v>211</v>
      </c>
      <c r="D5" s="108"/>
      <c r="E5" s="110"/>
      <c r="F5" s="111"/>
      <c r="G5" s="111"/>
      <c r="H5" s="111"/>
      <c r="I5" s="111"/>
      <c r="J5" s="111"/>
      <c r="K5" s="111"/>
      <c r="L5" s="111"/>
    </row>
    <row r="6" spans="1:24" s="112" customFormat="1" ht="15" thickBot="1">
      <c r="A6" s="108"/>
      <c r="B6" s="108"/>
      <c r="C6" s="85"/>
      <c r="D6" s="108"/>
      <c r="E6" s="110"/>
      <c r="F6" s="111"/>
      <c r="G6" s="111"/>
      <c r="H6" s="111"/>
      <c r="I6" s="111"/>
      <c r="J6" s="111"/>
      <c r="K6" s="111"/>
      <c r="L6" s="111"/>
    </row>
    <row r="7" spans="1:24" s="112" customFormat="1" ht="15.6" thickTop="1" thickBot="1">
      <c r="A7" s="108" t="s">
        <v>81</v>
      </c>
      <c r="B7" s="108"/>
      <c r="C7" s="113" t="s">
        <v>82</v>
      </c>
      <c r="D7" s="114"/>
      <c r="E7" s="115"/>
      <c r="F7" s="116"/>
      <c r="G7" s="116"/>
      <c r="H7" s="116"/>
      <c r="I7" s="116"/>
      <c r="J7" s="116"/>
      <c r="K7" s="116"/>
      <c r="L7" s="117"/>
    </row>
    <row r="8" spans="1:24" ht="10.199999999999999" customHeight="1" thickTop="1">
      <c r="O8" s="118"/>
      <c r="P8" s="119"/>
      <c r="Q8" s="120"/>
      <c r="R8" s="119"/>
      <c r="S8" s="119"/>
      <c r="T8" s="120"/>
      <c r="U8" s="120"/>
      <c r="V8" s="121"/>
      <c r="W8" s="121"/>
      <c r="X8" s="121"/>
    </row>
    <row r="9" spans="1:24" ht="20.399999999999999" customHeight="1">
      <c r="A9" s="227" t="s">
        <v>36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  <c r="L9" s="230" t="s">
        <v>64</v>
      </c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2"/>
    </row>
    <row r="10" spans="1:24" ht="110.25" customHeight="1">
      <c r="A10" s="205" t="s">
        <v>85</v>
      </c>
      <c r="B10" s="205" t="s">
        <v>86</v>
      </c>
      <c r="C10" s="205" t="s">
        <v>38</v>
      </c>
      <c r="D10" s="205" t="s">
        <v>1</v>
      </c>
      <c r="E10" s="205" t="s">
        <v>2</v>
      </c>
      <c r="F10" s="205" t="s">
        <v>3</v>
      </c>
      <c r="G10" s="205" t="s">
        <v>4</v>
      </c>
      <c r="H10" s="205" t="s">
        <v>5</v>
      </c>
      <c r="I10" s="205" t="s">
        <v>0</v>
      </c>
      <c r="J10" s="205" t="s">
        <v>65</v>
      </c>
      <c r="K10" s="205" t="s">
        <v>41</v>
      </c>
      <c r="L10" s="207" t="s">
        <v>72</v>
      </c>
      <c r="M10" s="216" t="s">
        <v>39</v>
      </c>
      <c r="N10" s="216" t="s">
        <v>40</v>
      </c>
      <c r="O10" s="202" t="s">
        <v>44</v>
      </c>
      <c r="P10" s="203"/>
      <c r="Q10" s="203"/>
      <c r="R10" s="203"/>
      <c r="S10" s="202" t="s">
        <v>67</v>
      </c>
      <c r="T10" s="203"/>
      <c r="U10" s="203"/>
      <c r="V10" s="204" t="s">
        <v>66</v>
      </c>
      <c r="W10" s="204"/>
      <c r="X10" s="204"/>
    </row>
    <row r="11" spans="1:24" ht="34.200000000000003" customHeight="1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8"/>
      <c r="M11" s="217"/>
      <c r="N11" s="217"/>
      <c r="O11" s="38" t="s">
        <v>45</v>
      </c>
      <c r="P11" s="39" t="s">
        <v>46</v>
      </c>
      <c r="Q11" s="40" t="s">
        <v>47</v>
      </c>
      <c r="R11" s="58" t="s">
        <v>43</v>
      </c>
      <c r="S11" s="58" t="s">
        <v>45</v>
      </c>
      <c r="T11" s="40" t="s">
        <v>47</v>
      </c>
      <c r="U11" s="40" t="s">
        <v>68</v>
      </c>
      <c r="V11" s="42" t="s">
        <v>42</v>
      </c>
      <c r="W11" s="42" t="s">
        <v>47</v>
      </c>
      <c r="X11" s="42" t="s">
        <v>43</v>
      </c>
    </row>
    <row r="12" spans="1:24" s="89" customFormat="1" ht="13.8" customHeight="1">
      <c r="A12" s="9" t="s">
        <v>48</v>
      </c>
      <c r="B12" s="10" t="s">
        <v>49</v>
      </c>
      <c r="C12" s="22" t="s">
        <v>50</v>
      </c>
      <c r="D12" s="22" t="s">
        <v>51</v>
      </c>
      <c r="E12" s="22" t="s">
        <v>52</v>
      </c>
      <c r="F12" s="22" t="s">
        <v>53</v>
      </c>
      <c r="G12" s="22" t="s">
        <v>54</v>
      </c>
      <c r="H12" s="22" t="s">
        <v>55</v>
      </c>
      <c r="I12" s="22" t="s">
        <v>56</v>
      </c>
      <c r="J12" s="25" t="s">
        <v>57</v>
      </c>
      <c r="K12" s="25" t="s">
        <v>58</v>
      </c>
      <c r="L12" s="25" t="s">
        <v>59</v>
      </c>
      <c r="M12" s="83" t="s">
        <v>60</v>
      </c>
      <c r="N12" s="11" t="s">
        <v>61</v>
      </c>
      <c r="O12" s="84" t="s">
        <v>62</v>
      </c>
      <c r="P12" s="11" t="s">
        <v>63</v>
      </c>
      <c r="Q12" s="12" t="s">
        <v>203</v>
      </c>
      <c r="R12" s="11" t="s">
        <v>204</v>
      </c>
      <c r="S12" s="11" t="s">
        <v>205</v>
      </c>
      <c r="T12" s="72" t="s">
        <v>206</v>
      </c>
      <c r="U12" s="37" t="s">
        <v>207</v>
      </c>
      <c r="V12" s="73" t="s">
        <v>208</v>
      </c>
      <c r="W12" s="37" t="s">
        <v>209</v>
      </c>
      <c r="X12" s="37" t="s">
        <v>202</v>
      </c>
    </row>
    <row r="13" spans="1:24" ht="15" customHeight="1" thickBot="1">
      <c r="A13" s="219" t="s">
        <v>213</v>
      </c>
      <c r="B13" s="221">
        <v>1</v>
      </c>
      <c r="C13" s="163" t="s">
        <v>97</v>
      </c>
      <c r="D13" s="147" t="s">
        <v>14</v>
      </c>
      <c r="E13" s="147">
        <v>60</v>
      </c>
      <c r="F13" s="147" t="s">
        <v>218</v>
      </c>
      <c r="G13" s="147" t="s">
        <v>219</v>
      </c>
      <c r="H13" s="147">
        <v>8</v>
      </c>
      <c r="I13" s="236">
        <v>36</v>
      </c>
      <c r="J13" s="127">
        <v>36</v>
      </c>
      <c r="K13" s="132">
        <f>I13/J13</f>
        <v>1</v>
      </c>
      <c r="L13" s="90"/>
      <c r="M13" s="90"/>
      <c r="N13" s="91"/>
      <c r="O13" s="81">
        <v>0</v>
      </c>
      <c r="P13" s="92">
        <v>0</v>
      </c>
      <c r="Q13" s="93">
        <f>O13/100*P13</f>
        <v>0</v>
      </c>
      <c r="R13" s="94">
        <f>O13+Q13</f>
        <v>0</v>
      </c>
      <c r="S13" s="94">
        <f t="shared" ref="S13:S86" si="0">O13*I13</f>
        <v>0</v>
      </c>
      <c r="T13" s="95">
        <f>S13/100*P13</f>
        <v>0</v>
      </c>
      <c r="U13" s="94">
        <f>S13+T13</f>
        <v>0</v>
      </c>
      <c r="V13" s="93">
        <f t="shared" ref="V13:V86" si="1">J13*O13</f>
        <v>0</v>
      </c>
      <c r="W13" s="94">
        <f t="shared" ref="W13:W86" si="2">V13/100*P13</f>
        <v>0</v>
      </c>
      <c r="X13" s="94">
        <f>V13+W13</f>
        <v>0</v>
      </c>
    </row>
    <row r="14" spans="1:24" ht="15" customHeight="1" thickTop="1" thickBot="1">
      <c r="A14" s="222"/>
      <c r="B14" s="224"/>
      <c r="C14" s="164" t="s">
        <v>98</v>
      </c>
      <c r="D14" s="147" t="s">
        <v>14</v>
      </c>
      <c r="E14" s="147">
        <v>75</v>
      </c>
      <c r="F14" s="147" t="s">
        <v>218</v>
      </c>
      <c r="G14" s="147" t="s">
        <v>219</v>
      </c>
      <c r="H14" s="147">
        <v>9</v>
      </c>
      <c r="I14" s="236">
        <v>576</v>
      </c>
      <c r="J14" s="127">
        <v>36</v>
      </c>
      <c r="K14" s="132">
        <f t="shared" ref="K14:K77" si="3">I14/J14</f>
        <v>16</v>
      </c>
      <c r="L14" s="96"/>
      <c r="M14" s="96"/>
      <c r="N14" s="97"/>
      <c r="O14" s="68">
        <v>0</v>
      </c>
      <c r="P14" s="98">
        <v>0</v>
      </c>
      <c r="Q14" s="93">
        <f t="shared" ref="Q14:Q98" si="4">O14/100*P14</f>
        <v>0</v>
      </c>
      <c r="R14" s="94">
        <f t="shared" ref="R14:R98" si="5">O14+Q14</f>
        <v>0</v>
      </c>
      <c r="S14" s="94">
        <f t="shared" si="0"/>
        <v>0</v>
      </c>
      <c r="T14" s="95">
        <f t="shared" ref="T14:T98" si="6">S14/100*P14</f>
        <v>0</v>
      </c>
      <c r="U14" s="94">
        <f t="shared" ref="U14:U98" si="7">S14+T14</f>
        <v>0</v>
      </c>
      <c r="V14" s="93">
        <f t="shared" si="1"/>
        <v>0</v>
      </c>
      <c r="W14" s="94">
        <f t="shared" si="2"/>
        <v>0</v>
      </c>
      <c r="X14" s="94">
        <f t="shared" ref="X14:X98" si="8">V14+W14</f>
        <v>0</v>
      </c>
    </row>
    <row r="15" spans="1:24" ht="15" customHeight="1" thickTop="1" thickBot="1">
      <c r="A15" s="222"/>
      <c r="B15" s="224"/>
      <c r="C15" s="164" t="s">
        <v>99</v>
      </c>
      <c r="D15" s="147" t="s">
        <v>13</v>
      </c>
      <c r="E15" s="147">
        <v>75</v>
      </c>
      <c r="F15" s="147" t="s">
        <v>218</v>
      </c>
      <c r="G15" s="147" t="s">
        <v>219</v>
      </c>
      <c r="H15" s="147">
        <v>13</v>
      </c>
      <c r="I15" s="236">
        <v>648</v>
      </c>
      <c r="J15" s="127">
        <v>36</v>
      </c>
      <c r="K15" s="132">
        <f t="shared" si="3"/>
        <v>18</v>
      </c>
      <c r="L15" s="96"/>
      <c r="M15" s="96"/>
      <c r="N15" s="97"/>
      <c r="O15" s="68">
        <v>0</v>
      </c>
      <c r="P15" s="98">
        <v>0</v>
      </c>
      <c r="Q15" s="93">
        <f t="shared" si="4"/>
        <v>0</v>
      </c>
      <c r="R15" s="94">
        <f t="shared" si="5"/>
        <v>0</v>
      </c>
      <c r="S15" s="94">
        <f t="shared" si="0"/>
        <v>0</v>
      </c>
      <c r="T15" s="95">
        <f t="shared" si="6"/>
        <v>0</v>
      </c>
      <c r="U15" s="94">
        <f t="shared" si="7"/>
        <v>0</v>
      </c>
      <c r="V15" s="93">
        <f t="shared" si="1"/>
        <v>0</v>
      </c>
      <c r="W15" s="94">
        <f t="shared" si="2"/>
        <v>0</v>
      </c>
      <c r="X15" s="94">
        <f t="shared" si="8"/>
        <v>0</v>
      </c>
    </row>
    <row r="16" spans="1:24" ht="15" customHeight="1" thickTop="1" thickBot="1">
      <c r="A16" s="222"/>
      <c r="B16" s="224"/>
      <c r="C16" s="164" t="s">
        <v>100</v>
      </c>
      <c r="D16" s="147" t="s">
        <v>13</v>
      </c>
      <c r="E16" s="147">
        <v>60</v>
      </c>
      <c r="F16" s="147" t="s">
        <v>218</v>
      </c>
      <c r="G16" s="147" t="s">
        <v>220</v>
      </c>
      <c r="H16" s="147">
        <v>10</v>
      </c>
      <c r="I16" s="236">
        <v>36</v>
      </c>
      <c r="J16" s="127">
        <v>36</v>
      </c>
      <c r="K16" s="132">
        <f t="shared" si="3"/>
        <v>1</v>
      </c>
      <c r="L16" s="96"/>
      <c r="M16" s="96"/>
      <c r="N16" s="97"/>
      <c r="O16" s="68">
        <v>0</v>
      </c>
      <c r="P16" s="98">
        <v>0</v>
      </c>
      <c r="Q16" s="93">
        <f t="shared" si="4"/>
        <v>0</v>
      </c>
      <c r="R16" s="94">
        <f t="shared" si="5"/>
        <v>0</v>
      </c>
      <c r="S16" s="94">
        <f t="shared" si="0"/>
        <v>0</v>
      </c>
      <c r="T16" s="95">
        <f t="shared" si="6"/>
        <v>0</v>
      </c>
      <c r="U16" s="94">
        <f t="shared" si="7"/>
        <v>0</v>
      </c>
      <c r="V16" s="93">
        <f t="shared" si="1"/>
        <v>0</v>
      </c>
      <c r="W16" s="94">
        <f t="shared" si="2"/>
        <v>0</v>
      </c>
      <c r="X16" s="94">
        <f t="shared" si="8"/>
        <v>0</v>
      </c>
    </row>
    <row r="17" spans="1:24" ht="15" customHeight="1" thickTop="1" thickBot="1">
      <c r="A17" s="222"/>
      <c r="B17" s="224"/>
      <c r="C17" s="163" t="s">
        <v>101</v>
      </c>
      <c r="D17" s="147" t="s">
        <v>13</v>
      </c>
      <c r="E17" s="147">
        <v>60</v>
      </c>
      <c r="F17" s="147" t="s">
        <v>218</v>
      </c>
      <c r="G17" s="147" t="s">
        <v>220</v>
      </c>
      <c r="H17" s="147">
        <v>13</v>
      </c>
      <c r="I17" s="236">
        <v>36</v>
      </c>
      <c r="J17" s="127">
        <v>36</v>
      </c>
      <c r="K17" s="132">
        <f t="shared" si="3"/>
        <v>1</v>
      </c>
      <c r="L17" s="96"/>
      <c r="M17" s="96"/>
      <c r="N17" s="97"/>
      <c r="O17" s="68">
        <v>0</v>
      </c>
      <c r="P17" s="98">
        <v>0</v>
      </c>
      <c r="Q17" s="93">
        <f t="shared" si="4"/>
        <v>0</v>
      </c>
      <c r="R17" s="94">
        <f t="shared" si="5"/>
        <v>0</v>
      </c>
      <c r="S17" s="94">
        <f t="shared" si="0"/>
        <v>0</v>
      </c>
      <c r="T17" s="95">
        <f t="shared" si="6"/>
        <v>0</v>
      </c>
      <c r="U17" s="94">
        <f t="shared" si="7"/>
        <v>0</v>
      </c>
      <c r="V17" s="93">
        <f t="shared" si="1"/>
        <v>0</v>
      </c>
      <c r="W17" s="94">
        <f t="shared" si="2"/>
        <v>0</v>
      </c>
      <c r="X17" s="94">
        <f t="shared" si="8"/>
        <v>0</v>
      </c>
    </row>
    <row r="18" spans="1:24" ht="15" customHeight="1" thickTop="1" thickBot="1">
      <c r="A18" s="222"/>
      <c r="B18" s="224"/>
      <c r="C18" s="164" t="s">
        <v>102</v>
      </c>
      <c r="D18" s="147" t="s">
        <v>13</v>
      </c>
      <c r="E18" s="147">
        <v>75</v>
      </c>
      <c r="F18" s="147" t="s">
        <v>218</v>
      </c>
      <c r="G18" s="147" t="s">
        <v>220</v>
      </c>
      <c r="H18" s="147">
        <v>13</v>
      </c>
      <c r="I18" s="236">
        <v>936</v>
      </c>
      <c r="J18" s="127">
        <v>36</v>
      </c>
      <c r="K18" s="132">
        <f t="shared" si="3"/>
        <v>26</v>
      </c>
      <c r="L18" s="96"/>
      <c r="M18" s="96"/>
      <c r="N18" s="96"/>
      <c r="O18" s="68">
        <v>0</v>
      </c>
      <c r="P18" s="98">
        <v>0</v>
      </c>
      <c r="Q18" s="93">
        <f t="shared" si="4"/>
        <v>0</v>
      </c>
      <c r="R18" s="94">
        <f t="shared" si="5"/>
        <v>0</v>
      </c>
      <c r="S18" s="94">
        <f t="shared" si="0"/>
        <v>0</v>
      </c>
      <c r="T18" s="95">
        <f t="shared" si="6"/>
        <v>0</v>
      </c>
      <c r="U18" s="94">
        <f t="shared" si="7"/>
        <v>0</v>
      </c>
      <c r="V18" s="93">
        <f t="shared" si="1"/>
        <v>0</v>
      </c>
      <c r="W18" s="94">
        <f t="shared" si="2"/>
        <v>0</v>
      </c>
      <c r="X18" s="94">
        <f t="shared" si="8"/>
        <v>0</v>
      </c>
    </row>
    <row r="19" spans="1:24" ht="15" customHeight="1" thickTop="1" thickBot="1">
      <c r="A19" s="222"/>
      <c r="B19" s="224"/>
      <c r="C19" s="164" t="s">
        <v>103</v>
      </c>
      <c r="D19" s="147" t="s">
        <v>12</v>
      </c>
      <c r="E19" s="147">
        <v>75</v>
      </c>
      <c r="F19" s="147" t="s">
        <v>221</v>
      </c>
      <c r="G19" s="147" t="s">
        <v>219</v>
      </c>
      <c r="H19" s="147">
        <v>13</v>
      </c>
      <c r="I19" s="236">
        <v>36</v>
      </c>
      <c r="J19" s="127">
        <v>36</v>
      </c>
      <c r="K19" s="132">
        <f t="shared" si="3"/>
        <v>1</v>
      </c>
      <c r="L19" s="96"/>
      <c r="M19" s="96"/>
      <c r="N19" s="97"/>
      <c r="O19" s="68">
        <v>0</v>
      </c>
      <c r="P19" s="98">
        <v>0</v>
      </c>
      <c r="Q19" s="93">
        <f t="shared" si="4"/>
        <v>0</v>
      </c>
      <c r="R19" s="94">
        <f t="shared" si="5"/>
        <v>0</v>
      </c>
      <c r="S19" s="94">
        <f t="shared" si="0"/>
        <v>0</v>
      </c>
      <c r="T19" s="95">
        <f t="shared" si="6"/>
        <v>0</v>
      </c>
      <c r="U19" s="94">
        <f t="shared" si="7"/>
        <v>0</v>
      </c>
      <c r="V19" s="93">
        <f t="shared" si="1"/>
        <v>0</v>
      </c>
      <c r="W19" s="94">
        <f t="shared" si="2"/>
        <v>0</v>
      </c>
      <c r="X19" s="94">
        <f t="shared" si="8"/>
        <v>0</v>
      </c>
    </row>
    <row r="20" spans="1:24" ht="15" customHeight="1" thickTop="1" thickBot="1">
      <c r="A20" s="222"/>
      <c r="B20" s="224"/>
      <c r="C20" s="164" t="s">
        <v>104</v>
      </c>
      <c r="D20" s="147" t="s">
        <v>12</v>
      </c>
      <c r="E20" s="147">
        <v>90</v>
      </c>
      <c r="F20" s="147" t="s">
        <v>218</v>
      </c>
      <c r="G20" s="147" t="s">
        <v>220</v>
      </c>
      <c r="H20" s="147">
        <v>26</v>
      </c>
      <c r="I20" s="236">
        <v>36</v>
      </c>
      <c r="J20" s="127">
        <v>36</v>
      </c>
      <c r="K20" s="132">
        <f t="shared" si="3"/>
        <v>1</v>
      </c>
      <c r="L20" s="96"/>
      <c r="M20" s="96"/>
      <c r="N20" s="97"/>
      <c r="O20" s="68">
        <v>0</v>
      </c>
      <c r="P20" s="98">
        <v>0</v>
      </c>
      <c r="Q20" s="93">
        <f t="shared" si="4"/>
        <v>0</v>
      </c>
      <c r="R20" s="94">
        <f t="shared" si="5"/>
        <v>0</v>
      </c>
      <c r="S20" s="94">
        <f t="shared" si="0"/>
        <v>0</v>
      </c>
      <c r="T20" s="95">
        <f t="shared" si="6"/>
        <v>0</v>
      </c>
      <c r="U20" s="94">
        <f t="shared" si="7"/>
        <v>0</v>
      </c>
      <c r="V20" s="93">
        <f t="shared" si="1"/>
        <v>0</v>
      </c>
      <c r="W20" s="94">
        <f t="shared" si="2"/>
        <v>0</v>
      </c>
      <c r="X20" s="94">
        <f t="shared" si="8"/>
        <v>0</v>
      </c>
    </row>
    <row r="21" spans="1:24" ht="15" customHeight="1" thickTop="1" thickBot="1">
      <c r="A21" s="222"/>
      <c r="B21" s="224"/>
      <c r="C21" s="163" t="s">
        <v>105</v>
      </c>
      <c r="D21" s="147" t="s">
        <v>6</v>
      </c>
      <c r="E21" s="147">
        <v>90</v>
      </c>
      <c r="F21" s="147" t="s">
        <v>218</v>
      </c>
      <c r="G21" s="147" t="s">
        <v>220</v>
      </c>
      <c r="H21" s="147">
        <v>26</v>
      </c>
      <c r="I21" s="236">
        <v>36</v>
      </c>
      <c r="J21" s="127">
        <v>36</v>
      </c>
      <c r="K21" s="132">
        <f t="shared" si="3"/>
        <v>1</v>
      </c>
      <c r="L21" s="96"/>
      <c r="M21" s="96"/>
      <c r="N21" s="97"/>
      <c r="O21" s="68">
        <v>0</v>
      </c>
      <c r="P21" s="98">
        <v>0</v>
      </c>
      <c r="Q21" s="93">
        <f t="shared" si="4"/>
        <v>0</v>
      </c>
      <c r="R21" s="94">
        <f t="shared" si="5"/>
        <v>0</v>
      </c>
      <c r="S21" s="94">
        <f t="shared" si="0"/>
        <v>0</v>
      </c>
      <c r="T21" s="95">
        <f t="shared" si="6"/>
        <v>0</v>
      </c>
      <c r="U21" s="94">
        <f t="shared" si="7"/>
        <v>0</v>
      </c>
      <c r="V21" s="93">
        <f t="shared" si="1"/>
        <v>0</v>
      </c>
      <c r="W21" s="94">
        <f t="shared" si="2"/>
        <v>0</v>
      </c>
      <c r="X21" s="94">
        <f t="shared" si="8"/>
        <v>0</v>
      </c>
    </row>
    <row r="22" spans="1:24" ht="15" customHeight="1" thickTop="1" thickBot="1">
      <c r="A22" s="222"/>
      <c r="B22" s="224"/>
      <c r="C22" s="164" t="s">
        <v>106</v>
      </c>
      <c r="D22" s="147" t="s">
        <v>12</v>
      </c>
      <c r="E22" s="147">
        <v>90</v>
      </c>
      <c r="F22" s="147" t="s">
        <v>221</v>
      </c>
      <c r="G22" s="147" t="s">
        <v>219</v>
      </c>
      <c r="H22" s="147">
        <v>13</v>
      </c>
      <c r="I22" s="236">
        <v>36</v>
      </c>
      <c r="J22" s="127">
        <v>36</v>
      </c>
      <c r="K22" s="132">
        <f t="shared" si="3"/>
        <v>1</v>
      </c>
      <c r="L22" s="96"/>
      <c r="M22" s="96"/>
      <c r="N22" s="97"/>
      <c r="O22" s="68">
        <v>0</v>
      </c>
      <c r="P22" s="98">
        <v>0</v>
      </c>
      <c r="Q22" s="93">
        <f t="shared" si="4"/>
        <v>0</v>
      </c>
      <c r="R22" s="94">
        <f t="shared" si="5"/>
        <v>0</v>
      </c>
      <c r="S22" s="94">
        <f t="shared" si="0"/>
        <v>0</v>
      </c>
      <c r="T22" s="95">
        <f t="shared" si="6"/>
        <v>0</v>
      </c>
      <c r="U22" s="94">
        <f t="shared" si="7"/>
        <v>0</v>
      </c>
      <c r="V22" s="93">
        <f t="shared" si="1"/>
        <v>0</v>
      </c>
      <c r="W22" s="94">
        <f t="shared" si="2"/>
        <v>0</v>
      </c>
      <c r="X22" s="94">
        <f t="shared" si="8"/>
        <v>0</v>
      </c>
    </row>
    <row r="23" spans="1:24" ht="15" customHeight="1" thickTop="1" thickBot="1">
      <c r="A23" s="222"/>
      <c r="B23" s="224"/>
      <c r="C23" s="164" t="s">
        <v>107</v>
      </c>
      <c r="D23" s="147" t="s">
        <v>11</v>
      </c>
      <c r="E23" s="147">
        <v>90</v>
      </c>
      <c r="F23" s="147" t="s">
        <v>218</v>
      </c>
      <c r="G23" s="147" t="s">
        <v>220</v>
      </c>
      <c r="H23" s="147">
        <v>17</v>
      </c>
      <c r="I23" s="236">
        <v>36</v>
      </c>
      <c r="J23" s="127">
        <v>36</v>
      </c>
      <c r="K23" s="132">
        <f t="shared" si="3"/>
        <v>1</v>
      </c>
      <c r="L23" s="96"/>
      <c r="M23" s="96"/>
      <c r="N23" s="97"/>
      <c r="O23" s="68">
        <v>0</v>
      </c>
      <c r="P23" s="98">
        <v>0</v>
      </c>
      <c r="Q23" s="93">
        <f t="shared" si="4"/>
        <v>0</v>
      </c>
      <c r="R23" s="94">
        <f t="shared" si="5"/>
        <v>0</v>
      </c>
      <c r="S23" s="94">
        <f t="shared" si="0"/>
        <v>0</v>
      </c>
      <c r="T23" s="95">
        <f t="shared" si="6"/>
        <v>0</v>
      </c>
      <c r="U23" s="94">
        <f t="shared" si="7"/>
        <v>0</v>
      </c>
      <c r="V23" s="93">
        <f t="shared" si="1"/>
        <v>0</v>
      </c>
      <c r="W23" s="94">
        <f t="shared" si="2"/>
        <v>0</v>
      </c>
      <c r="X23" s="94">
        <f t="shared" si="8"/>
        <v>0</v>
      </c>
    </row>
    <row r="24" spans="1:24" ht="15" customHeight="1" thickTop="1" thickBot="1">
      <c r="A24" s="222"/>
      <c r="B24" s="224"/>
      <c r="C24" s="164" t="s">
        <v>108</v>
      </c>
      <c r="D24" s="147" t="s">
        <v>12</v>
      </c>
      <c r="E24" s="147">
        <v>90</v>
      </c>
      <c r="F24" s="147" t="s">
        <v>221</v>
      </c>
      <c r="G24" s="147" t="s">
        <v>219</v>
      </c>
      <c r="H24" s="147">
        <v>17</v>
      </c>
      <c r="I24" s="236">
        <v>36</v>
      </c>
      <c r="J24" s="127">
        <v>36</v>
      </c>
      <c r="K24" s="132">
        <f t="shared" si="3"/>
        <v>1</v>
      </c>
      <c r="L24" s="96"/>
      <c r="M24" s="96"/>
      <c r="N24" s="97"/>
      <c r="O24" s="68">
        <v>0</v>
      </c>
      <c r="P24" s="98">
        <v>0</v>
      </c>
      <c r="Q24" s="93">
        <f t="shared" si="4"/>
        <v>0</v>
      </c>
      <c r="R24" s="94">
        <f t="shared" si="5"/>
        <v>0</v>
      </c>
      <c r="S24" s="94">
        <f t="shared" si="0"/>
        <v>0</v>
      </c>
      <c r="T24" s="95">
        <f t="shared" si="6"/>
        <v>0</v>
      </c>
      <c r="U24" s="94">
        <f t="shared" si="7"/>
        <v>0</v>
      </c>
      <c r="V24" s="93">
        <f t="shared" si="1"/>
        <v>0</v>
      </c>
      <c r="W24" s="94">
        <f t="shared" si="2"/>
        <v>0</v>
      </c>
      <c r="X24" s="94">
        <f t="shared" si="8"/>
        <v>0</v>
      </c>
    </row>
    <row r="25" spans="1:24" ht="15" customHeight="1" thickTop="1" thickBot="1">
      <c r="A25" s="222"/>
      <c r="B25" s="224"/>
      <c r="C25" s="164" t="s">
        <v>109</v>
      </c>
      <c r="D25" s="147" t="s">
        <v>12</v>
      </c>
      <c r="E25" s="147">
        <v>75</v>
      </c>
      <c r="F25" s="147" t="s">
        <v>218</v>
      </c>
      <c r="G25" s="147" t="s">
        <v>220</v>
      </c>
      <c r="H25" s="147">
        <v>13</v>
      </c>
      <c r="I25" s="236">
        <v>1332</v>
      </c>
      <c r="J25" s="127">
        <v>36</v>
      </c>
      <c r="K25" s="132">
        <f t="shared" si="3"/>
        <v>37</v>
      </c>
      <c r="L25" s="96"/>
      <c r="M25" s="96"/>
      <c r="N25" s="97"/>
      <c r="O25" s="68">
        <v>0</v>
      </c>
      <c r="P25" s="98">
        <v>0</v>
      </c>
      <c r="Q25" s="93">
        <f t="shared" si="4"/>
        <v>0</v>
      </c>
      <c r="R25" s="94">
        <f t="shared" si="5"/>
        <v>0</v>
      </c>
      <c r="S25" s="94">
        <f t="shared" si="0"/>
        <v>0</v>
      </c>
      <c r="T25" s="95">
        <f t="shared" si="6"/>
        <v>0</v>
      </c>
      <c r="U25" s="94">
        <f t="shared" si="7"/>
        <v>0</v>
      </c>
      <c r="V25" s="93">
        <f t="shared" si="1"/>
        <v>0</v>
      </c>
      <c r="W25" s="94">
        <f t="shared" si="2"/>
        <v>0</v>
      </c>
      <c r="X25" s="94">
        <f t="shared" si="8"/>
        <v>0</v>
      </c>
    </row>
    <row r="26" spans="1:24" ht="15" customHeight="1" thickTop="1" thickBot="1">
      <c r="A26" s="222"/>
      <c r="B26" s="224"/>
      <c r="C26" s="164" t="s">
        <v>110</v>
      </c>
      <c r="D26" s="147" t="s">
        <v>12</v>
      </c>
      <c r="E26" s="147">
        <v>45</v>
      </c>
      <c r="F26" s="147" t="s">
        <v>222</v>
      </c>
      <c r="G26" s="147" t="s">
        <v>219</v>
      </c>
      <c r="H26" s="147">
        <v>19</v>
      </c>
      <c r="I26" s="236">
        <v>12</v>
      </c>
      <c r="J26" s="127">
        <v>12</v>
      </c>
      <c r="K26" s="132">
        <f t="shared" si="3"/>
        <v>1</v>
      </c>
      <c r="L26" s="96"/>
      <c r="M26" s="96"/>
      <c r="N26" s="97"/>
      <c r="O26" s="68">
        <v>0</v>
      </c>
      <c r="P26" s="98">
        <v>0</v>
      </c>
      <c r="Q26" s="93">
        <f t="shared" si="4"/>
        <v>0</v>
      </c>
      <c r="R26" s="94">
        <f t="shared" si="5"/>
        <v>0</v>
      </c>
      <c r="S26" s="94">
        <f t="shared" si="0"/>
        <v>0</v>
      </c>
      <c r="T26" s="95">
        <f t="shared" si="6"/>
        <v>0</v>
      </c>
      <c r="U26" s="94">
        <f t="shared" si="7"/>
        <v>0</v>
      </c>
      <c r="V26" s="93">
        <f t="shared" si="1"/>
        <v>0</v>
      </c>
      <c r="W26" s="94">
        <f t="shared" si="2"/>
        <v>0</v>
      </c>
      <c r="X26" s="94">
        <f t="shared" si="8"/>
        <v>0</v>
      </c>
    </row>
    <row r="27" spans="1:24" ht="15" customHeight="1" thickTop="1" thickBot="1">
      <c r="A27" s="222"/>
      <c r="B27" s="224"/>
      <c r="C27" s="164" t="s">
        <v>111</v>
      </c>
      <c r="D27" s="147" t="s">
        <v>11</v>
      </c>
      <c r="E27" s="147">
        <v>90</v>
      </c>
      <c r="F27" s="147" t="s">
        <v>221</v>
      </c>
      <c r="G27" s="147" t="s">
        <v>220</v>
      </c>
      <c r="H27" s="147">
        <v>26</v>
      </c>
      <c r="I27" s="236">
        <v>36</v>
      </c>
      <c r="J27" s="127">
        <v>36</v>
      </c>
      <c r="K27" s="132">
        <f t="shared" si="3"/>
        <v>1</v>
      </c>
      <c r="L27" s="96"/>
      <c r="M27" s="96"/>
      <c r="N27" s="97"/>
      <c r="O27" s="68">
        <v>0</v>
      </c>
      <c r="P27" s="98">
        <v>0</v>
      </c>
      <c r="Q27" s="93">
        <f t="shared" si="4"/>
        <v>0</v>
      </c>
      <c r="R27" s="94">
        <f t="shared" si="5"/>
        <v>0</v>
      </c>
      <c r="S27" s="94">
        <f t="shared" si="0"/>
        <v>0</v>
      </c>
      <c r="T27" s="95">
        <f t="shared" si="6"/>
        <v>0</v>
      </c>
      <c r="U27" s="94">
        <f t="shared" si="7"/>
        <v>0</v>
      </c>
      <c r="V27" s="93">
        <f t="shared" si="1"/>
        <v>0</v>
      </c>
      <c r="W27" s="94">
        <f t="shared" si="2"/>
        <v>0</v>
      </c>
      <c r="X27" s="94">
        <f t="shared" si="8"/>
        <v>0</v>
      </c>
    </row>
    <row r="28" spans="1:24" ht="15" customHeight="1" thickTop="1" thickBot="1">
      <c r="A28" s="222"/>
      <c r="B28" s="224"/>
      <c r="C28" s="163" t="s">
        <v>112</v>
      </c>
      <c r="D28" s="147" t="s">
        <v>11</v>
      </c>
      <c r="E28" s="147">
        <v>90</v>
      </c>
      <c r="F28" s="147" t="s">
        <v>218</v>
      </c>
      <c r="G28" s="147" t="s">
        <v>220</v>
      </c>
      <c r="H28" s="147">
        <v>22</v>
      </c>
      <c r="I28" s="236">
        <v>36</v>
      </c>
      <c r="J28" s="127">
        <v>36</v>
      </c>
      <c r="K28" s="132">
        <f t="shared" si="3"/>
        <v>1</v>
      </c>
      <c r="L28" s="96"/>
      <c r="M28" s="96"/>
      <c r="N28" s="97"/>
      <c r="O28" s="68">
        <v>0</v>
      </c>
      <c r="P28" s="98">
        <v>0</v>
      </c>
      <c r="Q28" s="93">
        <f t="shared" si="4"/>
        <v>0</v>
      </c>
      <c r="R28" s="94">
        <f t="shared" si="5"/>
        <v>0</v>
      </c>
      <c r="S28" s="94">
        <f t="shared" si="0"/>
        <v>0</v>
      </c>
      <c r="T28" s="95">
        <f t="shared" si="6"/>
        <v>0</v>
      </c>
      <c r="U28" s="94">
        <f t="shared" si="7"/>
        <v>0</v>
      </c>
      <c r="V28" s="93">
        <f t="shared" si="1"/>
        <v>0</v>
      </c>
      <c r="W28" s="94">
        <f t="shared" si="2"/>
        <v>0</v>
      </c>
      <c r="X28" s="94">
        <f t="shared" si="8"/>
        <v>0</v>
      </c>
    </row>
    <row r="29" spans="1:24" ht="15" customHeight="1" thickTop="1" thickBot="1">
      <c r="A29" s="222"/>
      <c r="B29" s="224"/>
      <c r="C29" s="164" t="s">
        <v>113</v>
      </c>
      <c r="D29" s="147" t="s">
        <v>11</v>
      </c>
      <c r="E29" s="147">
        <v>90</v>
      </c>
      <c r="F29" s="147" t="s">
        <v>223</v>
      </c>
      <c r="G29" s="147" t="s">
        <v>219</v>
      </c>
      <c r="H29" s="147">
        <v>17</v>
      </c>
      <c r="I29" s="236">
        <v>468</v>
      </c>
      <c r="J29" s="127">
        <v>36</v>
      </c>
      <c r="K29" s="132">
        <f t="shared" si="3"/>
        <v>13</v>
      </c>
      <c r="L29" s="96"/>
      <c r="M29" s="96"/>
      <c r="N29" s="97"/>
      <c r="O29" s="68">
        <v>0</v>
      </c>
      <c r="P29" s="98">
        <v>0</v>
      </c>
      <c r="Q29" s="93">
        <f t="shared" si="4"/>
        <v>0</v>
      </c>
      <c r="R29" s="94">
        <f t="shared" si="5"/>
        <v>0</v>
      </c>
      <c r="S29" s="94">
        <f t="shared" si="0"/>
        <v>0</v>
      </c>
      <c r="T29" s="95">
        <f t="shared" si="6"/>
        <v>0</v>
      </c>
      <c r="U29" s="94">
        <f t="shared" si="7"/>
        <v>0</v>
      </c>
      <c r="V29" s="93">
        <f t="shared" si="1"/>
        <v>0</v>
      </c>
      <c r="W29" s="94">
        <f t="shared" si="2"/>
        <v>0</v>
      </c>
      <c r="X29" s="94">
        <f t="shared" si="8"/>
        <v>0</v>
      </c>
    </row>
    <row r="30" spans="1:24" ht="15" customHeight="1" thickTop="1" thickBot="1">
      <c r="A30" s="222"/>
      <c r="B30" s="224"/>
      <c r="C30" s="164" t="s">
        <v>114</v>
      </c>
      <c r="D30" s="147" t="s">
        <v>11</v>
      </c>
      <c r="E30" s="147">
        <v>75</v>
      </c>
      <c r="F30" s="147" t="s">
        <v>224</v>
      </c>
      <c r="G30" s="147" t="s">
        <v>220</v>
      </c>
      <c r="H30" s="147">
        <v>26</v>
      </c>
      <c r="I30" s="236">
        <v>36</v>
      </c>
      <c r="J30" s="127">
        <v>36</v>
      </c>
      <c r="K30" s="132">
        <f t="shared" si="3"/>
        <v>1</v>
      </c>
      <c r="L30" s="96"/>
      <c r="M30" s="96"/>
      <c r="N30" s="97"/>
      <c r="O30" s="68">
        <v>0</v>
      </c>
      <c r="P30" s="98">
        <v>0</v>
      </c>
      <c r="Q30" s="93">
        <f t="shared" si="4"/>
        <v>0</v>
      </c>
      <c r="R30" s="94">
        <f t="shared" si="5"/>
        <v>0</v>
      </c>
      <c r="S30" s="94">
        <f t="shared" si="0"/>
        <v>0</v>
      </c>
      <c r="T30" s="95">
        <f t="shared" si="6"/>
        <v>0</v>
      </c>
      <c r="U30" s="94">
        <f t="shared" si="7"/>
        <v>0</v>
      </c>
      <c r="V30" s="93">
        <f t="shared" si="1"/>
        <v>0</v>
      </c>
      <c r="W30" s="94">
        <f t="shared" si="2"/>
        <v>0</v>
      </c>
      <c r="X30" s="94">
        <f t="shared" si="8"/>
        <v>0</v>
      </c>
    </row>
    <row r="31" spans="1:24" ht="15" customHeight="1" thickTop="1" thickBot="1">
      <c r="A31" s="222"/>
      <c r="B31" s="224"/>
      <c r="C31" s="164" t="s">
        <v>115</v>
      </c>
      <c r="D31" s="147" t="s">
        <v>11</v>
      </c>
      <c r="E31" s="147">
        <v>90</v>
      </c>
      <c r="F31" s="147" t="s">
        <v>218</v>
      </c>
      <c r="G31" s="147" t="s">
        <v>220</v>
      </c>
      <c r="H31" s="147">
        <v>26</v>
      </c>
      <c r="I31" s="236">
        <v>504</v>
      </c>
      <c r="J31" s="127">
        <v>36</v>
      </c>
      <c r="K31" s="132">
        <f t="shared" si="3"/>
        <v>14</v>
      </c>
      <c r="L31" s="96"/>
      <c r="M31" s="96"/>
      <c r="N31" s="97"/>
      <c r="O31" s="68">
        <v>0</v>
      </c>
      <c r="P31" s="98">
        <v>0</v>
      </c>
      <c r="Q31" s="93">
        <f t="shared" si="4"/>
        <v>0</v>
      </c>
      <c r="R31" s="94">
        <f t="shared" si="5"/>
        <v>0</v>
      </c>
      <c r="S31" s="94">
        <f t="shared" si="0"/>
        <v>0</v>
      </c>
      <c r="T31" s="95">
        <f t="shared" si="6"/>
        <v>0</v>
      </c>
      <c r="U31" s="94">
        <f t="shared" si="7"/>
        <v>0</v>
      </c>
      <c r="V31" s="93">
        <f t="shared" si="1"/>
        <v>0</v>
      </c>
      <c r="W31" s="94">
        <f t="shared" si="2"/>
        <v>0</v>
      </c>
      <c r="X31" s="94">
        <f t="shared" si="8"/>
        <v>0</v>
      </c>
    </row>
    <row r="32" spans="1:24" ht="15" customHeight="1" thickTop="1" thickBot="1">
      <c r="A32" s="222"/>
      <c r="B32" s="224"/>
      <c r="C32" s="163" t="s">
        <v>116</v>
      </c>
      <c r="D32" s="147" t="s">
        <v>11</v>
      </c>
      <c r="E32" s="147">
        <v>45</v>
      </c>
      <c r="F32" s="147" t="s">
        <v>222</v>
      </c>
      <c r="G32" s="147" t="s">
        <v>219</v>
      </c>
      <c r="H32" s="147">
        <v>19</v>
      </c>
      <c r="I32" s="236">
        <v>36</v>
      </c>
      <c r="J32" s="127">
        <v>36</v>
      </c>
      <c r="K32" s="132">
        <f t="shared" si="3"/>
        <v>1</v>
      </c>
      <c r="L32" s="96"/>
      <c r="M32" s="96"/>
      <c r="N32" s="97"/>
      <c r="O32" s="68">
        <v>0</v>
      </c>
      <c r="P32" s="98">
        <v>0</v>
      </c>
      <c r="Q32" s="93">
        <f t="shared" si="4"/>
        <v>0</v>
      </c>
      <c r="R32" s="94">
        <f t="shared" si="5"/>
        <v>0</v>
      </c>
      <c r="S32" s="94">
        <f t="shared" si="0"/>
        <v>0</v>
      </c>
      <c r="T32" s="95">
        <f t="shared" si="6"/>
        <v>0</v>
      </c>
      <c r="U32" s="94">
        <f t="shared" si="7"/>
        <v>0</v>
      </c>
      <c r="V32" s="93">
        <f t="shared" si="1"/>
        <v>0</v>
      </c>
      <c r="W32" s="94">
        <f t="shared" si="2"/>
        <v>0</v>
      </c>
      <c r="X32" s="94">
        <f t="shared" si="8"/>
        <v>0</v>
      </c>
    </row>
    <row r="33" spans="1:24" ht="15" customHeight="1" thickTop="1" thickBot="1">
      <c r="A33" s="222"/>
      <c r="B33" s="224"/>
      <c r="C33" s="164" t="s">
        <v>117</v>
      </c>
      <c r="D33" s="147" t="s">
        <v>8</v>
      </c>
      <c r="E33" s="147">
        <v>45</v>
      </c>
      <c r="F33" s="147" t="s">
        <v>222</v>
      </c>
      <c r="G33" s="147" t="s">
        <v>219</v>
      </c>
      <c r="H33" s="147">
        <v>24</v>
      </c>
      <c r="I33" s="236">
        <v>36</v>
      </c>
      <c r="J33" s="127">
        <v>36</v>
      </c>
      <c r="K33" s="132">
        <f t="shared" si="3"/>
        <v>1</v>
      </c>
      <c r="L33" s="96"/>
      <c r="M33" s="96"/>
      <c r="N33" s="97"/>
      <c r="O33" s="68">
        <v>0</v>
      </c>
      <c r="P33" s="98">
        <v>0</v>
      </c>
      <c r="Q33" s="93">
        <f t="shared" si="4"/>
        <v>0</v>
      </c>
      <c r="R33" s="94">
        <f t="shared" si="5"/>
        <v>0</v>
      </c>
      <c r="S33" s="94">
        <f t="shared" si="0"/>
        <v>0</v>
      </c>
      <c r="T33" s="95">
        <f t="shared" si="6"/>
        <v>0</v>
      </c>
      <c r="U33" s="94">
        <f t="shared" si="7"/>
        <v>0</v>
      </c>
      <c r="V33" s="93">
        <f t="shared" si="1"/>
        <v>0</v>
      </c>
      <c r="W33" s="94">
        <f t="shared" si="2"/>
        <v>0</v>
      </c>
      <c r="X33" s="94">
        <f t="shared" si="8"/>
        <v>0</v>
      </c>
    </row>
    <row r="34" spans="1:24" ht="15" customHeight="1" thickTop="1" thickBot="1">
      <c r="A34" s="222"/>
      <c r="B34" s="224"/>
      <c r="C34" s="164" t="s">
        <v>118</v>
      </c>
      <c r="D34" s="147" t="s">
        <v>8</v>
      </c>
      <c r="E34" s="147">
        <v>90</v>
      </c>
      <c r="F34" s="147" t="s">
        <v>221</v>
      </c>
      <c r="G34" s="147" t="s">
        <v>220</v>
      </c>
      <c r="H34" s="147">
        <v>26</v>
      </c>
      <c r="I34" s="236">
        <v>36</v>
      </c>
      <c r="J34" s="127">
        <v>36</v>
      </c>
      <c r="K34" s="132">
        <f t="shared" si="3"/>
        <v>1</v>
      </c>
      <c r="L34" s="96"/>
      <c r="M34" s="96"/>
      <c r="N34" s="97"/>
      <c r="O34" s="68">
        <v>0</v>
      </c>
      <c r="P34" s="98">
        <v>0</v>
      </c>
      <c r="Q34" s="93">
        <f t="shared" si="4"/>
        <v>0</v>
      </c>
      <c r="R34" s="94">
        <f t="shared" si="5"/>
        <v>0</v>
      </c>
      <c r="S34" s="94">
        <f t="shared" si="0"/>
        <v>0</v>
      </c>
      <c r="T34" s="95">
        <f t="shared" si="6"/>
        <v>0</v>
      </c>
      <c r="U34" s="94">
        <f t="shared" si="7"/>
        <v>0</v>
      </c>
      <c r="V34" s="93">
        <f t="shared" si="1"/>
        <v>0</v>
      </c>
      <c r="W34" s="94">
        <f t="shared" si="2"/>
        <v>0</v>
      </c>
      <c r="X34" s="94">
        <f t="shared" si="8"/>
        <v>0</v>
      </c>
    </row>
    <row r="35" spans="1:24" ht="15" customHeight="1" thickTop="1" thickBot="1">
      <c r="A35" s="222"/>
      <c r="B35" s="224"/>
      <c r="C35" s="164" t="s">
        <v>119</v>
      </c>
      <c r="D35" s="147" t="s">
        <v>8</v>
      </c>
      <c r="E35" s="147">
        <v>90</v>
      </c>
      <c r="F35" s="147" t="s">
        <v>218</v>
      </c>
      <c r="G35" s="147" t="s">
        <v>220</v>
      </c>
      <c r="H35" s="147">
        <v>26</v>
      </c>
      <c r="I35" s="236">
        <v>3744</v>
      </c>
      <c r="J35" s="127">
        <v>36</v>
      </c>
      <c r="K35" s="132">
        <f t="shared" si="3"/>
        <v>104</v>
      </c>
      <c r="L35" s="96"/>
      <c r="M35" s="96"/>
      <c r="N35" s="97"/>
      <c r="O35" s="68">
        <v>0</v>
      </c>
      <c r="P35" s="98">
        <v>0</v>
      </c>
      <c r="Q35" s="93">
        <f t="shared" si="4"/>
        <v>0</v>
      </c>
      <c r="R35" s="94">
        <f t="shared" si="5"/>
        <v>0</v>
      </c>
      <c r="S35" s="94">
        <f t="shared" si="0"/>
        <v>0</v>
      </c>
      <c r="T35" s="95">
        <f t="shared" si="6"/>
        <v>0</v>
      </c>
      <c r="U35" s="94">
        <f t="shared" si="7"/>
        <v>0</v>
      </c>
      <c r="V35" s="93">
        <f t="shared" si="1"/>
        <v>0</v>
      </c>
      <c r="W35" s="94">
        <f t="shared" si="2"/>
        <v>0</v>
      </c>
      <c r="X35" s="94">
        <f t="shared" si="8"/>
        <v>0</v>
      </c>
    </row>
    <row r="36" spans="1:24" ht="15" customHeight="1" thickTop="1" thickBot="1">
      <c r="A36" s="222"/>
      <c r="B36" s="224"/>
      <c r="C36" s="163" t="s">
        <v>120</v>
      </c>
      <c r="D36" s="147">
        <v>1</v>
      </c>
      <c r="E36" s="147">
        <v>75</v>
      </c>
      <c r="F36" s="147" t="s">
        <v>225</v>
      </c>
      <c r="G36" s="147" t="s">
        <v>220</v>
      </c>
      <c r="H36" s="147">
        <v>37</v>
      </c>
      <c r="I36" s="236">
        <v>288</v>
      </c>
      <c r="J36" s="127">
        <v>36</v>
      </c>
      <c r="K36" s="132">
        <f t="shared" si="3"/>
        <v>8</v>
      </c>
      <c r="L36" s="96"/>
      <c r="M36" s="96"/>
      <c r="N36" s="97"/>
      <c r="O36" s="68">
        <v>0</v>
      </c>
      <c r="P36" s="98">
        <v>0</v>
      </c>
      <c r="Q36" s="93">
        <f t="shared" si="4"/>
        <v>0</v>
      </c>
      <c r="R36" s="94">
        <f t="shared" si="5"/>
        <v>0</v>
      </c>
      <c r="S36" s="94">
        <f t="shared" si="0"/>
        <v>0</v>
      </c>
      <c r="T36" s="95">
        <f t="shared" si="6"/>
        <v>0</v>
      </c>
      <c r="U36" s="94">
        <f t="shared" si="7"/>
        <v>0</v>
      </c>
      <c r="V36" s="93">
        <f t="shared" si="1"/>
        <v>0</v>
      </c>
      <c r="W36" s="94">
        <f t="shared" si="2"/>
        <v>0</v>
      </c>
      <c r="X36" s="94">
        <f t="shared" si="8"/>
        <v>0</v>
      </c>
    </row>
    <row r="37" spans="1:24" ht="15" customHeight="1" thickTop="1" thickBot="1">
      <c r="A37" s="222"/>
      <c r="B37" s="224"/>
      <c r="C37" s="164" t="s">
        <v>121</v>
      </c>
      <c r="D37" s="147" t="s">
        <v>11</v>
      </c>
      <c r="E37" s="147">
        <v>90</v>
      </c>
      <c r="F37" s="147" t="s">
        <v>223</v>
      </c>
      <c r="G37" s="147" t="s">
        <v>220</v>
      </c>
      <c r="H37" s="147">
        <v>26</v>
      </c>
      <c r="I37" s="236">
        <v>36</v>
      </c>
      <c r="J37" s="127">
        <v>36</v>
      </c>
      <c r="K37" s="132">
        <f t="shared" si="3"/>
        <v>1</v>
      </c>
      <c r="L37" s="96"/>
      <c r="M37" s="96"/>
      <c r="N37" s="97"/>
      <c r="O37" s="68">
        <v>0</v>
      </c>
      <c r="P37" s="98">
        <v>0</v>
      </c>
      <c r="Q37" s="93">
        <f t="shared" si="4"/>
        <v>0</v>
      </c>
      <c r="R37" s="94">
        <f t="shared" si="5"/>
        <v>0</v>
      </c>
      <c r="S37" s="94">
        <f t="shared" si="0"/>
        <v>0</v>
      </c>
      <c r="T37" s="95">
        <f t="shared" si="6"/>
        <v>0</v>
      </c>
      <c r="U37" s="94">
        <f t="shared" si="7"/>
        <v>0</v>
      </c>
      <c r="V37" s="93">
        <f t="shared" si="1"/>
        <v>0</v>
      </c>
      <c r="W37" s="94">
        <f t="shared" si="2"/>
        <v>0</v>
      </c>
      <c r="X37" s="94">
        <f t="shared" si="8"/>
        <v>0</v>
      </c>
    </row>
    <row r="38" spans="1:24" ht="15" customHeight="1" thickTop="1" thickBot="1">
      <c r="A38" s="222"/>
      <c r="B38" s="224"/>
      <c r="C38" s="164" t="s">
        <v>122</v>
      </c>
      <c r="D38" s="147" t="s">
        <v>8</v>
      </c>
      <c r="E38" s="147">
        <v>90</v>
      </c>
      <c r="F38" s="147" t="s">
        <v>223</v>
      </c>
      <c r="G38" s="147" t="s">
        <v>220</v>
      </c>
      <c r="H38" s="147">
        <v>26</v>
      </c>
      <c r="I38" s="236">
        <v>972</v>
      </c>
      <c r="J38" s="127">
        <v>36</v>
      </c>
      <c r="K38" s="132">
        <f t="shared" si="3"/>
        <v>27</v>
      </c>
      <c r="L38" s="96"/>
      <c r="M38" s="96"/>
      <c r="N38" s="97"/>
      <c r="O38" s="68">
        <v>0</v>
      </c>
      <c r="P38" s="98">
        <v>0</v>
      </c>
      <c r="Q38" s="93">
        <f t="shared" si="4"/>
        <v>0</v>
      </c>
      <c r="R38" s="94">
        <f t="shared" si="5"/>
        <v>0</v>
      </c>
      <c r="S38" s="94">
        <f t="shared" si="0"/>
        <v>0</v>
      </c>
      <c r="T38" s="95">
        <f t="shared" si="6"/>
        <v>0</v>
      </c>
      <c r="U38" s="94">
        <f t="shared" si="7"/>
        <v>0</v>
      </c>
      <c r="V38" s="93">
        <f t="shared" si="1"/>
        <v>0</v>
      </c>
      <c r="W38" s="94">
        <f t="shared" si="2"/>
        <v>0</v>
      </c>
      <c r="X38" s="94">
        <f t="shared" si="8"/>
        <v>0</v>
      </c>
    </row>
    <row r="39" spans="1:24" ht="15" customHeight="1" thickTop="1" thickBot="1">
      <c r="A39" s="222"/>
      <c r="B39" s="224"/>
      <c r="C39" s="163" t="s">
        <v>214</v>
      </c>
      <c r="D39" s="147" t="s">
        <v>15</v>
      </c>
      <c r="E39" s="147">
        <v>60</v>
      </c>
      <c r="F39" s="147" t="s">
        <v>218</v>
      </c>
      <c r="G39" s="147" t="s">
        <v>219</v>
      </c>
      <c r="H39" s="147">
        <v>8</v>
      </c>
      <c r="I39" s="236">
        <v>2844</v>
      </c>
      <c r="J39" s="127">
        <v>36</v>
      </c>
      <c r="K39" s="132">
        <f t="shared" si="3"/>
        <v>79</v>
      </c>
      <c r="L39" s="96"/>
      <c r="M39" s="96"/>
      <c r="N39" s="97"/>
      <c r="O39" s="68">
        <v>0</v>
      </c>
      <c r="P39" s="98">
        <v>0</v>
      </c>
      <c r="Q39" s="93">
        <f t="shared" si="4"/>
        <v>0</v>
      </c>
      <c r="R39" s="94">
        <f t="shared" si="5"/>
        <v>0</v>
      </c>
      <c r="S39" s="94">
        <f t="shared" si="0"/>
        <v>0</v>
      </c>
      <c r="T39" s="95">
        <f t="shared" si="6"/>
        <v>0</v>
      </c>
      <c r="U39" s="94">
        <f t="shared" si="7"/>
        <v>0</v>
      </c>
      <c r="V39" s="93">
        <f t="shared" si="1"/>
        <v>0</v>
      </c>
      <c r="W39" s="94">
        <f t="shared" si="2"/>
        <v>0</v>
      </c>
      <c r="X39" s="94">
        <f t="shared" si="8"/>
        <v>0</v>
      </c>
    </row>
    <row r="40" spans="1:24" ht="15" customHeight="1" thickTop="1" thickBot="1">
      <c r="A40" s="222"/>
      <c r="B40" s="224"/>
      <c r="C40" s="164" t="s">
        <v>215</v>
      </c>
      <c r="D40" s="147" t="s">
        <v>12</v>
      </c>
      <c r="E40" s="147">
        <v>90</v>
      </c>
      <c r="F40" s="147" t="s">
        <v>218</v>
      </c>
      <c r="G40" s="147" t="s">
        <v>220</v>
      </c>
      <c r="H40" s="147">
        <v>17</v>
      </c>
      <c r="I40" s="236">
        <v>756</v>
      </c>
      <c r="J40" s="127">
        <v>36</v>
      </c>
      <c r="K40" s="132">
        <f t="shared" si="3"/>
        <v>21</v>
      </c>
      <c r="L40" s="96"/>
      <c r="M40" s="96"/>
      <c r="N40" s="97"/>
      <c r="O40" s="68">
        <v>0</v>
      </c>
      <c r="P40" s="98">
        <v>0</v>
      </c>
      <c r="Q40" s="93">
        <f t="shared" si="4"/>
        <v>0</v>
      </c>
      <c r="R40" s="94">
        <f t="shared" si="5"/>
        <v>0</v>
      </c>
      <c r="S40" s="94">
        <f t="shared" si="0"/>
        <v>0</v>
      </c>
      <c r="T40" s="95">
        <f t="shared" si="6"/>
        <v>0</v>
      </c>
      <c r="U40" s="94">
        <f t="shared" si="7"/>
        <v>0</v>
      </c>
      <c r="V40" s="93">
        <f t="shared" si="1"/>
        <v>0</v>
      </c>
      <c r="W40" s="94">
        <f t="shared" si="2"/>
        <v>0</v>
      </c>
      <c r="X40" s="94">
        <f t="shared" si="8"/>
        <v>0</v>
      </c>
    </row>
    <row r="41" spans="1:24" ht="15" customHeight="1" thickTop="1" thickBot="1">
      <c r="A41" s="222"/>
      <c r="B41" s="224"/>
      <c r="C41" s="164" t="s">
        <v>216</v>
      </c>
      <c r="D41" s="147" t="s">
        <v>11</v>
      </c>
      <c r="E41" s="147">
        <v>90</v>
      </c>
      <c r="F41" s="147" t="s">
        <v>218</v>
      </c>
      <c r="G41" s="147" t="s">
        <v>220</v>
      </c>
      <c r="H41" s="147">
        <v>17</v>
      </c>
      <c r="I41" s="236">
        <v>3204</v>
      </c>
      <c r="J41" s="127">
        <v>36</v>
      </c>
      <c r="K41" s="132">
        <f t="shared" si="3"/>
        <v>89</v>
      </c>
      <c r="L41" s="96"/>
      <c r="M41" s="96"/>
      <c r="N41" s="97"/>
      <c r="O41" s="68">
        <v>0</v>
      </c>
      <c r="P41" s="98">
        <v>0</v>
      </c>
      <c r="Q41" s="93">
        <f t="shared" si="4"/>
        <v>0</v>
      </c>
      <c r="R41" s="94">
        <f t="shared" si="5"/>
        <v>0</v>
      </c>
      <c r="S41" s="94">
        <f t="shared" si="0"/>
        <v>0</v>
      </c>
      <c r="T41" s="95">
        <f t="shared" si="6"/>
        <v>0</v>
      </c>
      <c r="U41" s="94">
        <f t="shared" si="7"/>
        <v>0</v>
      </c>
      <c r="V41" s="93">
        <f t="shared" si="1"/>
        <v>0</v>
      </c>
      <c r="W41" s="94">
        <f t="shared" si="2"/>
        <v>0</v>
      </c>
      <c r="X41" s="94">
        <f t="shared" si="8"/>
        <v>0</v>
      </c>
    </row>
    <row r="42" spans="1:24" ht="15" customHeight="1" thickTop="1" thickBot="1">
      <c r="A42" s="223"/>
      <c r="B42" s="225"/>
      <c r="C42" s="163" t="s">
        <v>217</v>
      </c>
      <c r="D42" s="147" t="s">
        <v>14</v>
      </c>
      <c r="E42" s="147">
        <v>75</v>
      </c>
      <c r="F42" s="147" t="s">
        <v>218</v>
      </c>
      <c r="G42" s="147" t="s">
        <v>219</v>
      </c>
      <c r="H42" s="147">
        <v>13</v>
      </c>
      <c r="I42" s="236">
        <v>36</v>
      </c>
      <c r="J42" s="127">
        <v>36</v>
      </c>
      <c r="K42" s="132">
        <f t="shared" si="3"/>
        <v>1</v>
      </c>
      <c r="L42" s="96"/>
      <c r="M42" s="96"/>
      <c r="N42" s="97"/>
      <c r="O42" s="68">
        <v>0</v>
      </c>
      <c r="P42" s="98">
        <v>0</v>
      </c>
      <c r="Q42" s="93">
        <f t="shared" si="4"/>
        <v>0</v>
      </c>
      <c r="R42" s="94">
        <f t="shared" si="5"/>
        <v>0</v>
      </c>
      <c r="S42" s="94">
        <f t="shared" si="0"/>
        <v>0</v>
      </c>
      <c r="T42" s="95">
        <f t="shared" si="6"/>
        <v>0</v>
      </c>
      <c r="U42" s="94">
        <f t="shared" si="7"/>
        <v>0</v>
      </c>
      <c r="V42" s="93">
        <f t="shared" si="1"/>
        <v>0</v>
      </c>
      <c r="W42" s="94">
        <f t="shared" si="2"/>
        <v>0</v>
      </c>
      <c r="X42" s="94">
        <f t="shared" si="8"/>
        <v>0</v>
      </c>
    </row>
    <row r="43" spans="1:24" ht="15" customHeight="1" thickTop="1" thickBot="1">
      <c r="A43" s="219" t="s">
        <v>226</v>
      </c>
      <c r="B43" s="221">
        <v>2</v>
      </c>
      <c r="C43" s="165" t="s">
        <v>123</v>
      </c>
      <c r="D43" s="147" t="s">
        <v>6</v>
      </c>
      <c r="E43" s="147" t="s">
        <v>227</v>
      </c>
      <c r="F43" s="147" t="s">
        <v>223</v>
      </c>
      <c r="G43" s="147" t="s">
        <v>220</v>
      </c>
      <c r="H43" s="147">
        <v>20</v>
      </c>
      <c r="I43" s="236">
        <v>702</v>
      </c>
      <c r="J43" s="127">
        <v>6</v>
      </c>
      <c r="K43" s="132">
        <f t="shared" si="3"/>
        <v>117</v>
      </c>
      <c r="L43" s="96"/>
      <c r="M43" s="96"/>
      <c r="N43" s="97"/>
      <c r="O43" s="68">
        <v>0</v>
      </c>
      <c r="P43" s="98">
        <v>0</v>
      </c>
      <c r="Q43" s="93">
        <f t="shared" si="4"/>
        <v>0</v>
      </c>
      <c r="R43" s="94">
        <f t="shared" si="5"/>
        <v>0</v>
      </c>
      <c r="S43" s="94">
        <f t="shared" si="0"/>
        <v>0</v>
      </c>
      <c r="T43" s="95">
        <f t="shared" si="6"/>
        <v>0</v>
      </c>
      <c r="U43" s="94">
        <f t="shared" si="7"/>
        <v>0</v>
      </c>
      <c r="V43" s="93">
        <f t="shared" si="1"/>
        <v>0</v>
      </c>
      <c r="W43" s="94">
        <f t="shared" si="2"/>
        <v>0</v>
      </c>
      <c r="X43" s="94">
        <f t="shared" si="8"/>
        <v>0</v>
      </c>
    </row>
    <row r="44" spans="1:24" ht="15" customHeight="1" thickTop="1" thickBot="1">
      <c r="A44" s="222"/>
      <c r="B44" s="224"/>
      <c r="C44" s="165" t="s">
        <v>124</v>
      </c>
      <c r="D44" s="147" t="s">
        <v>6</v>
      </c>
      <c r="E44" s="147" t="s">
        <v>21</v>
      </c>
      <c r="F44" s="147" t="s">
        <v>223</v>
      </c>
      <c r="G44" s="147" t="s">
        <v>220</v>
      </c>
      <c r="H44" s="147">
        <v>16</v>
      </c>
      <c r="I44" s="236">
        <v>24</v>
      </c>
      <c r="J44" s="127">
        <v>6</v>
      </c>
      <c r="K44" s="132">
        <f t="shared" si="3"/>
        <v>4</v>
      </c>
      <c r="L44" s="96"/>
      <c r="M44" s="96"/>
      <c r="N44" s="97"/>
      <c r="O44" s="68">
        <v>0</v>
      </c>
      <c r="P44" s="98">
        <v>0</v>
      </c>
      <c r="Q44" s="93">
        <f t="shared" si="4"/>
        <v>0</v>
      </c>
      <c r="R44" s="94">
        <f t="shared" si="5"/>
        <v>0</v>
      </c>
      <c r="S44" s="94">
        <f t="shared" si="0"/>
        <v>0</v>
      </c>
      <c r="T44" s="95">
        <f t="shared" si="6"/>
        <v>0</v>
      </c>
      <c r="U44" s="94">
        <f t="shared" si="7"/>
        <v>0</v>
      </c>
      <c r="V44" s="93">
        <f t="shared" si="1"/>
        <v>0</v>
      </c>
      <c r="W44" s="94">
        <f t="shared" si="2"/>
        <v>0</v>
      </c>
      <c r="X44" s="94">
        <f t="shared" si="8"/>
        <v>0</v>
      </c>
    </row>
    <row r="45" spans="1:24" ht="15" customHeight="1" thickTop="1" thickBot="1">
      <c r="A45" s="222"/>
      <c r="B45" s="224"/>
      <c r="C45" s="165" t="s">
        <v>125</v>
      </c>
      <c r="D45" s="147" t="s">
        <v>6</v>
      </c>
      <c r="E45" s="147" t="s">
        <v>227</v>
      </c>
      <c r="F45" s="147" t="s">
        <v>228</v>
      </c>
      <c r="G45" s="147" t="s">
        <v>220</v>
      </c>
      <c r="H45" s="147">
        <v>25</v>
      </c>
      <c r="I45" s="236">
        <v>192</v>
      </c>
      <c r="J45" s="127">
        <v>6</v>
      </c>
      <c r="K45" s="132">
        <f t="shared" si="3"/>
        <v>32</v>
      </c>
      <c r="L45" s="96"/>
      <c r="M45" s="96"/>
      <c r="N45" s="97"/>
      <c r="O45" s="68">
        <v>0</v>
      </c>
      <c r="P45" s="98">
        <v>0</v>
      </c>
      <c r="Q45" s="93">
        <f t="shared" si="4"/>
        <v>0</v>
      </c>
      <c r="R45" s="94">
        <f t="shared" si="5"/>
        <v>0</v>
      </c>
      <c r="S45" s="94">
        <f t="shared" si="0"/>
        <v>0</v>
      </c>
      <c r="T45" s="95">
        <f t="shared" si="6"/>
        <v>0</v>
      </c>
      <c r="U45" s="94">
        <f t="shared" si="7"/>
        <v>0</v>
      </c>
      <c r="V45" s="93">
        <f t="shared" si="1"/>
        <v>0</v>
      </c>
      <c r="W45" s="94">
        <f t="shared" si="2"/>
        <v>0</v>
      </c>
      <c r="X45" s="94">
        <f t="shared" si="8"/>
        <v>0</v>
      </c>
    </row>
    <row r="46" spans="1:24" ht="15" customHeight="1" thickTop="1" thickBot="1">
      <c r="A46" s="222"/>
      <c r="B46" s="224"/>
      <c r="C46" s="165" t="s">
        <v>126</v>
      </c>
      <c r="D46" s="147" t="s">
        <v>6</v>
      </c>
      <c r="E46" s="147">
        <v>90</v>
      </c>
      <c r="F46" s="147" t="s">
        <v>223</v>
      </c>
      <c r="G46" s="147" t="s">
        <v>220</v>
      </c>
      <c r="H46" s="147">
        <v>25</v>
      </c>
      <c r="I46" s="236">
        <v>36</v>
      </c>
      <c r="J46" s="127">
        <v>36</v>
      </c>
      <c r="K46" s="132">
        <f t="shared" si="3"/>
        <v>1</v>
      </c>
      <c r="L46" s="96"/>
      <c r="M46" s="96"/>
      <c r="N46" s="97"/>
      <c r="O46" s="68">
        <v>0</v>
      </c>
      <c r="P46" s="98">
        <v>0</v>
      </c>
      <c r="Q46" s="93">
        <f t="shared" si="4"/>
        <v>0</v>
      </c>
      <c r="R46" s="94">
        <f t="shared" si="5"/>
        <v>0</v>
      </c>
      <c r="S46" s="94">
        <f t="shared" si="0"/>
        <v>0</v>
      </c>
      <c r="T46" s="95">
        <f t="shared" si="6"/>
        <v>0</v>
      </c>
      <c r="U46" s="94">
        <f t="shared" si="7"/>
        <v>0</v>
      </c>
      <c r="V46" s="93">
        <f t="shared" si="1"/>
        <v>0</v>
      </c>
      <c r="W46" s="94">
        <f t="shared" si="2"/>
        <v>0</v>
      </c>
      <c r="X46" s="94">
        <f t="shared" si="8"/>
        <v>0</v>
      </c>
    </row>
    <row r="47" spans="1:24" ht="15" customHeight="1" thickTop="1" thickBot="1">
      <c r="A47" s="222"/>
      <c r="B47" s="224"/>
      <c r="C47" s="165" t="s">
        <v>127</v>
      </c>
      <c r="D47" s="147" t="s">
        <v>6</v>
      </c>
      <c r="E47" s="147">
        <v>90</v>
      </c>
      <c r="F47" s="147" t="s">
        <v>218</v>
      </c>
      <c r="G47" s="147" t="s">
        <v>220</v>
      </c>
      <c r="H47" s="147">
        <v>20</v>
      </c>
      <c r="I47" s="236">
        <v>36</v>
      </c>
      <c r="J47" s="127">
        <v>36</v>
      </c>
      <c r="K47" s="132">
        <f t="shared" si="3"/>
        <v>1</v>
      </c>
      <c r="L47" s="96"/>
      <c r="M47" s="96"/>
      <c r="N47" s="97"/>
      <c r="O47" s="68">
        <v>0</v>
      </c>
      <c r="P47" s="98">
        <v>0</v>
      </c>
      <c r="Q47" s="93">
        <f t="shared" si="4"/>
        <v>0</v>
      </c>
      <c r="R47" s="94">
        <f t="shared" si="5"/>
        <v>0</v>
      </c>
      <c r="S47" s="94">
        <f t="shared" si="0"/>
        <v>0</v>
      </c>
      <c r="T47" s="95">
        <f t="shared" si="6"/>
        <v>0</v>
      </c>
      <c r="U47" s="94">
        <f t="shared" si="7"/>
        <v>0</v>
      </c>
      <c r="V47" s="93">
        <f t="shared" si="1"/>
        <v>0</v>
      </c>
      <c r="W47" s="94">
        <f t="shared" si="2"/>
        <v>0</v>
      </c>
      <c r="X47" s="94">
        <f t="shared" si="8"/>
        <v>0</v>
      </c>
    </row>
    <row r="48" spans="1:24" ht="15" customHeight="1" thickTop="1" thickBot="1">
      <c r="A48" s="222"/>
      <c r="B48" s="224"/>
      <c r="C48" s="165" t="s">
        <v>128</v>
      </c>
      <c r="D48" s="147" t="s">
        <v>6</v>
      </c>
      <c r="E48" s="147">
        <v>90</v>
      </c>
      <c r="F48" s="147" t="s">
        <v>229</v>
      </c>
      <c r="G48" s="147" t="s">
        <v>220</v>
      </c>
      <c r="H48" s="147">
        <v>25</v>
      </c>
      <c r="I48" s="236">
        <v>36</v>
      </c>
      <c r="J48" s="127">
        <v>36</v>
      </c>
      <c r="K48" s="132">
        <f t="shared" si="3"/>
        <v>1</v>
      </c>
      <c r="L48" s="96"/>
      <c r="M48" s="96"/>
      <c r="N48" s="97"/>
      <c r="O48" s="68">
        <v>0</v>
      </c>
      <c r="P48" s="98">
        <v>0</v>
      </c>
      <c r="Q48" s="93">
        <f t="shared" si="4"/>
        <v>0</v>
      </c>
      <c r="R48" s="94">
        <f t="shared" si="5"/>
        <v>0</v>
      </c>
      <c r="S48" s="94">
        <f t="shared" si="0"/>
        <v>0</v>
      </c>
      <c r="T48" s="95">
        <f t="shared" si="6"/>
        <v>0</v>
      </c>
      <c r="U48" s="94">
        <f t="shared" si="7"/>
        <v>0</v>
      </c>
      <c r="V48" s="93">
        <f t="shared" si="1"/>
        <v>0</v>
      </c>
      <c r="W48" s="94">
        <f t="shared" si="2"/>
        <v>0</v>
      </c>
      <c r="X48" s="94">
        <f t="shared" si="8"/>
        <v>0</v>
      </c>
    </row>
    <row r="49" spans="1:24" ht="15" customHeight="1" thickTop="1" thickBot="1">
      <c r="A49" s="222"/>
      <c r="B49" s="224"/>
      <c r="C49" s="165" t="s">
        <v>129</v>
      </c>
      <c r="D49" s="147" t="s">
        <v>6</v>
      </c>
      <c r="E49" s="147">
        <v>90</v>
      </c>
      <c r="F49" s="147" t="s">
        <v>223</v>
      </c>
      <c r="G49" s="147" t="s">
        <v>220</v>
      </c>
      <c r="H49" s="147">
        <v>25</v>
      </c>
      <c r="I49" s="236">
        <v>108</v>
      </c>
      <c r="J49" s="127">
        <v>36</v>
      </c>
      <c r="K49" s="132">
        <f t="shared" si="3"/>
        <v>3</v>
      </c>
      <c r="L49" s="96"/>
      <c r="M49" s="96"/>
      <c r="N49" s="97"/>
      <c r="O49" s="68">
        <v>0</v>
      </c>
      <c r="P49" s="98">
        <v>0</v>
      </c>
      <c r="Q49" s="93">
        <f t="shared" si="4"/>
        <v>0</v>
      </c>
      <c r="R49" s="94">
        <f t="shared" si="5"/>
        <v>0</v>
      </c>
      <c r="S49" s="94">
        <f t="shared" si="0"/>
        <v>0</v>
      </c>
      <c r="T49" s="95">
        <f t="shared" si="6"/>
        <v>0</v>
      </c>
      <c r="U49" s="94">
        <f t="shared" si="7"/>
        <v>0</v>
      </c>
      <c r="V49" s="93">
        <f t="shared" si="1"/>
        <v>0</v>
      </c>
      <c r="W49" s="94">
        <f t="shared" si="2"/>
        <v>0</v>
      </c>
      <c r="X49" s="94">
        <f t="shared" si="8"/>
        <v>0</v>
      </c>
    </row>
    <row r="50" spans="1:24" ht="15" customHeight="1" thickTop="1" thickBot="1">
      <c r="A50" s="222"/>
      <c r="B50" s="224"/>
      <c r="C50" s="165" t="s">
        <v>130</v>
      </c>
      <c r="D50" s="147" t="s">
        <v>230</v>
      </c>
      <c r="E50" s="147">
        <v>90</v>
      </c>
      <c r="F50" s="147" t="s">
        <v>218</v>
      </c>
      <c r="G50" s="147" t="s">
        <v>220</v>
      </c>
      <c r="H50" s="147">
        <v>25</v>
      </c>
      <c r="I50" s="236">
        <v>36</v>
      </c>
      <c r="J50" s="127">
        <v>36</v>
      </c>
      <c r="K50" s="132">
        <f t="shared" si="3"/>
        <v>1</v>
      </c>
      <c r="L50" s="96"/>
      <c r="M50" s="96"/>
      <c r="N50" s="97"/>
      <c r="O50" s="68">
        <v>0</v>
      </c>
      <c r="P50" s="98">
        <v>0</v>
      </c>
      <c r="Q50" s="93">
        <f t="shared" si="4"/>
        <v>0</v>
      </c>
      <c r="R50" s="94">
        <f t="shared" si="5"/>
        <v>0</v>
      </c>
      <c r="S50" s="94">
        <f t="shared" si="0"/>
        <v>0</v>
      </c>
      <c r="T50" s="95">
        <f t="shared" si="6"/>
        <v>0</v>
      </c>
      <c r="U50" s="94">
        <f t="shared" si="7"/>
        <v>0</v>
      </c>
      <c r="V50" s="93">
        <f t="shared" si="1"/>
        <v>0</v>
      </c>
      <c r="W50" s="94">
        <f t="shared" si="2"/>
        <v>0</v>
      </c>
      <c r="X50" s="94">
        <f t="shared" si="8"/>
        <v>0</v>
      </c>
    </row>
    <row r="51" spans="1:24" ht="15" customHeight="1" thickTop="1" thickBot="1">
      <c r="A51" s="222"/>
      <c r="B51" s="224"/>
      <c r="C51" s="165" t="s">
        <v>131</v>
      </c>
      <c r="D51" s="147" t="s">
        <v>8</v>
      </c>
      <c r="E51" s="147">
        <v>90</v>
      </c>
      <c r="F51" s="147" t="s">
        <v>221</v>
      </c>
      <c r="G51" s="147" t="s">
        <v>220</v>
      </c>
      <c r="H51" s="147">
        <v>17</v>
      </c>
      <c r="I51" s="236">
        <v>36</v>
      </c>
      <c r="J51" s="127">
        <v>36</v>
      </c>
      <c r="K51" s="132">
        <f t="shared" si="3"/>
        <v>1</v>
      </c>
      <c r="L51" s="96"/>
      <c r="M51" s="96"/>
      <c r="N51" s="97"/>
      <c r="O51" s="68">
        <v>0</v>
      </c>
      <c r="P51" s="98">
        <v>0</v>
      </c>
      <c r="Q51" s="93">
        <f t="shared" si="4"/>
        <v>0</v>
      </c>
      <c r="R51" s="94">
        <f t="shared" si="5"/>
        <v>0</v>
      </c>
      <c r="S51" s="94">
        <f t="shared" si="0"/>
        <v>0</v>
      </c>
      <c r="T51" s="95">
        <f t="shared" si="6"/>
        <v>0</v>
      </c>
      <c r="U51" s="94">
        <f t="shared" si="7"/>
        <v>0</v>
      </c>
      <c r="V51" s="93">
        <f t="shared" si="1"/>
        <v>0</v>
      </c>
      <c r="W51" s="94">
        <f t="shared" si="2"/>
        <v>0</v>
      </c>
      <c r="X51" s="94">
        <f t="shared" si="8"/>
        <v>0</v>
      </c>
    </row>
    <row r="52" spans="1:24" ht="15" customHeight="1" thickTop="1" thickBot="1">
      <c r="A52" s="222"/>
      <c r="B52" s="224"/>
      <c r="C52" s="165" t="s">
        <v>132</v>
      </c>
      <c r="D52" s="147" t="s">
        <v>11</v>
      </c>
      <c r="E52" s="147">
        <v>75</v>
      </c>
      <c r="F52" s="147" t="s">
        <v>218</v>
      </c>
      <c r="G52" s="147" t="s">
        <v>219</v>
      </c>
      <c r="H52" s="147">
        <v>18</v>
      </c>
      <c r="I52" s="236">
        <v>72</v>
      </c>
      <c r="J52" s="127">
        <v>36</v>
      </c>
      <c r="K52" s="132">
        <f t="shared" si="3"/>
        <v>2</v>
      </c>
      <c r="L52" s="96"/>
      <c r="M52" s="96"/>
      <c r="N52" s="97"/>
      <c r="O52" s="68">
        <v>0</v>
      </c>
      <c r="P52" s="98">
        <v>0</v>
      </c>
      <c r="Q52" s="93">
        <f t="shared" si="4"/>
        <v>0</v>
      </c>
      <c r="R52" s="94">
        <f t="shared" si="5"/>
        <v>0</v>
      </c>
      <c r="S52" s="94">
        <f t="shared" si="0"/>
        <v>0</v>
      </c>
      <c r="T52" s="95">
        <f t="shared" si="6"/>
        <v>0</v>
      </c>
      <c r="U52" s="94">
        <f t="shared" si="7"/>
        <v>0</v>
      </c>
      <c r="V52" s="93">
        <f t="shared" si="1"/>
        <v>0</v>
      </c>
      <c r="W52" s="94">
        <f t="shared" si="2"/>
        <v>0</v>
      </c>
      <c r="X52" s="94">
        <f t="shared" si="8"/>
        <v>0</v>
      </c>
    </row>
    <row r="53" spans="1:24" ht="15" customHeight="1" thickTop="1" thickBot="1">
      <c r="A53" s="222"/>
      <c r="B53" s="224"/>
      <c r="C53" s="165" t="s">
        <v>133</v>
      </c>
      <c r="D53" s="147" t="s">
        <v>11</v>
      </c>
      <c r="E53" s="147">
        <v>75</v>
      </c>
      <c r="F53" s="147" t="s">
        <v>221</v>
      </c>
      <c r="G53" s="147" t="s">
        <v>219</v>
      </c>
      <c r="H53" s="147">
        <v>18</v>
      </c>
      <c r="I53" s="236">
        <v>36</v>
      </c>
      <c r="J53" s="127">
        <v>36</v>
      </c>
      <c r="K53" s="132">
        <f t="shared" si="3"/>
        <v>1</v>
      </c>
      <c r="L53" s="96"/>
      <c r="M53" s="96"/>
      <c r="N53" s="97"/>
      <c r="O53" s="68">
        <v>0</v>
      </c>
      <c r="P53" s="98">
        <v>0</v>
      </c>
      <c r="Q53" s="93">
        <f t="shared" si="4"/>
        <v>0</v>
      </c>
      <c r="R53" s="94">
        <f t="shared" si="5"/>
        <v>0</v>
      </c>
      <c r="S53" s="94">
        <f t="shared" si="0"/>
        <v>0</v>
      </c>
      <c r="T53" s="95">
        <f t="shared" si="6"/>
        <v>0</v>
      </c>
      <c r="U53" s="94">
        <f t="shared" si="7"/>
        <v>0</v>
      </c>
      <c r="V53" s="93">
        <f t="shared" si="1"/>
        <v>0</v>
      </c>
      <c r="W53" s="94">
        <f t="shared" si="2"/>
        <v>0</v>
      </c>
      <c r="X53" s="94">
        <f t="shared" si="8"/>
        <v>0</v>
      </c>
    </row>
    <row r="54" spans="1:24" ht="15" customHeight="1" thickTop="1" thickBot="1">
      <c r="A54" s="222"/>
      <c r="B54" s="224"/>
      <c r="C54" s="165" t="s">
        <v>134</v>
      </c>
      <c r="D54" s="147">
        <v>5</v>
      </c>
      <c r="E54" s="147">
        <v>75</v>
      </c>
      <c r="F54" s="147" t="s">
        <v>231</v>
      </c>
      <c r="G54" s="147" t="s">
        <v>220</v>
      </c>
      <c r="H54" s="147">
        <v>57</v>
      </c>
      <c r="I54" s="236">
        <v>36</v>
      </c>
      <c r="J54" s="127">
        <v>36</v>
      </c>
      <c r="K54" s="132">
        <f t="shared" si="3"/>
        <v>1</v>
      </c>
      <c r="L54" s="96"/>
      <c r="M54" s="96"/>
      <c r="N54" s="97"/>
      <c r="O54" s="68">
        <v>0</v>
      </c>
      <c r="P54" s="98">
        <v>0</v>
      </c>
      <c r="Q54" s="93">
        <f t="shared" si="4"/>
        <v>0</v>
      </c>
      <c r="R54" s="94">
        <f t="shared" si="5"/>
        <v>0</v>
      </c>
      <c r="S54" s="94">
        <f t="shared" si="0"/>
        <v>0</v>
      </c>
      <c r="T54" s="95">
        <f t="shared" si="6"/>
        <v>0</v>
      </c>
      <c r="U54" s="94">
        <f t="shared" si="7"/>
        <v>0</v>
      </c>
      <c r="V54" s="93">
        <f t="shared" si="1"/>
        <v>0</v>
      </c>
      <c r="W54" s="94">
        <f t="shared" si="2"/>
        <v>0</v>
      </c>
      <c r="X54" s="94">
        <f t="shared" si="8"/>
        <v>0</v>
      </c>
    </row>
    <row r="55" spans="1:24" ht="15" customHeight="1" thickTop="1" thickBot="1">
      <c r="A55" s="222"/>
      <c r="B55" s="224"/>
      <c r="C55" s="165" t="s">
        <v>135</v>
      </c>
      <c r="D55" s="147" t="s">
        <v>232</v>
      </c>
      <c r="E55" s="147" t="s">
        <v>233</v>
      </c>
      <c r="F55" s="147" t="s">
        <v>218</v>
      </c>
      <c r="G55" s="147" t="s">
        <v>220</v>
      </c>
      <c r="H55" s="147">
        <v>25</v>
      </c>
      <c r="I55" s="236">
        <v>522</v>
      </c>
      <c r="J55" s="127">
        <v>6</v>
      </c>
      <c r="K55" s="132">
        <f t="shared" si="3"/>
        <v>87</v>
      </c>
      <c r="L55" s="96"/>
      <c r="M55" s="96"/>
      <c r="N55" s="97"/>
      <c r="O55" s="68">
        <v>0</v>
      </c>
      <c r="P55" s="98">
        <v>0</v>
      </c>
      <c r="Q55" s="93">
        <f t="shared" si="4"/>
        <v>0</v>
      </c>
      <c r="R55" s="94">
        <f t="shared" si="5"/>
        <v>0</v>
      </c>
      <c r="S55" s="94">
        <f t="shared" si="0"/>
        <v>0</v>
      </c>
      <c r="T55" s="95">
        <f t="shared" si="6"/>
        <v>0</v>
      </c>
      <c r="U55" s="94">
        <f t="shared" si="7"/>
        <v>0</v>
      </c>
      <c r="V55" s="93">
        <f t="shared" si="1"/>
        <v>0</v>
      </c>
      <c r="W55" s="94">
        <f t="shared" si="2"/>
        <v>0</v>
      </c>
      <c r="X55" s="94">
        <f t="shared" si="8"/>
        <v>0</v>
      </c>
    </row>
    <row r="56" spans="1:24" ht="15" customHeight="1" thickTop="1" thickBot="1">
      <c r="A56" s="222"/>
      <c r="B56" s="224"/>
      <c r="C56" s="165" t="s">
        <v>136</v>
      </c>
      <c r="D56" s="147" t="s">
        <v>6</v>
      </c>
      <c r="E56" s="147" t="s">
        <v>227</v>
      </c>
      <c r="F56" s="147" t="s">
        <v>218</v>
      </c>
      <c r="G56" s="147" t="s">
        <v>220</v>
      </c>
      <c r="H56" s="147">
        <v>20</v>
      </c>
      <c r="I56" s="236">
        <v>6</v>
      </c>
      <c r="J56" s="127">
        <v>6</v>
      </c>
      <c r="K56" s="132">
        <f t="shared" si="3"/>
        <v>1</v>
      </c>
      <c r="L56" s="96"/>
      <c r="M56" s="96"/>
      <c r="N56" s="97"/>
      <c r="O56" s="68">
        <v>0</v>
      </c>
      <c r="P56" s="98">
        <v>0</v>
      </c>
      <c r="Q56" s="93">
        <f t="shared" si="4"/>
        <v>0</v>
      </c>
      <c r="R56" s="94">
        <f t="shared" si="5"/>
        <v>0</v>
      </c>
      <c r="S56" s="94">
        <f t="shared" si="0"/>
        <v>0</v>
      </c>
      <c r="T56" s="95">
        <f t="shared" si="6"/>
        <v>0</v>
      </c>
      <c r="U56" s="94">
        <f t="shared" si="7"/>
        <v>0</v>
      </c>
      <c r="V56" s="93">
        <f t="shared" si="1"/>
        <v>0</v>
      </c>
      <c r="W56" s="94">
        <f t="shared" si="2"/>
        <v>0</v>
      </c>
      <c r="X56" s="94">
        <f t="shared" si="8"/>
        <v>0</v>
      </c>
    </row>
    <row r="57" spans="1:24" ht="15" customHeight="1" thickTop="1" thickBot="1">
      <c r="A57" s="222"/>
      <c r="B57" s="224"/>
      <c r="C57" s="165" t="s">
        <v>137</v>
      </c>
      <c r="D57" s="147" t="s">
        <v>6</v>
      </c>
      <c r="E57" s="147" t="s">
        <v>21</v>
      </c>
      <c r="F57" s="147" t="s">
        <v>218</v>
      </c>
      <c r="G57" s="147" t="s">
        <v>220</v>
      </c>
      <c r="H57" s="147">
        <v>16</v>
      </c>
      <c r="I57" s="236">
        <v>6</v>
      </c>
      <c r="J57" s="127">
        <v>6</v>
      </c>
      <c r="K57" s="132">
        <f t="shared" si="3"/>
        <v>1</v>
      </c>
      <c r="L57" s="96"/>
      <c r="M57" s="96"/>
      <c r="N57" s="97"/>
      <c r="O57" s="68">
        <v>0</v>
      </c>
      <c r="P57" s="98">
        <v>0</v>
      </c>
      <c r="Q57" s="93">
        <f t="shared" si="4"/>
        <v>0</v>
      </c>
      <c r="R57" s="94">
        <f t="shared" si="5"/>
        <v>0</v>
      </c>
      <c r="S57" s="94">
        <f t="shared" si="0"/>
        <v>0</v>
      </c>
      <c r="T57" s="95">
        <f t="shared" si="6"/>
        <v>0</v>
      </c>
      <c r="U57" s="94">
        <f t="shared" si="7"/>
        <v>0</v>
      </c>
      <c r="V57" s="93">
        <f t="shared" si="1"/>
        <v>0</v>
      </c>
      <c r="W57" s="94">
        <f t="shared" si="2"/>
        <v>0</v>
      </c>
      <c r="X57" s="94">
        <f t="shared" si="8"/>
        <v>0</v>
      </c>
    </row>
    <row r="58" spans="1:24" ht="15" customHeight="1" thickTop="1" thickBot="1">
      <c r="A58" s="222"/>
      <c r="B58" s="224"/>
      <c r="C58" s="165" t="s">
        <v>138</v>
      </c>
      <c r="D58" s="147">
        <v>0</v>
      </c>
      <c r="E58" s="147">
        <v>90</v>
      </c>
      <c r="F58" s="147" t="s">
        <v>218</v>
      </c>
      <c r="G58" s="147" t="s">
        <v>220</v>
      </c>
      <c r="H58" s="147">
        <v>35</v>
      </c>
      <c r="I58" s="236">
        <v>216</v>
      </c>
      <c r="J58" s="127">
        <v>36</v>
      </c>
      <c r="K58" s="132">
        <f t="shared" si="3"/>
        <v>6</v>
      </c>
      <c r="L58" s="96"/>
      <c r="M58" s="96"/>
      <c r="N58" s="97"/>
      <c r="O58" s="68">
        <v>0</v>
      </c>
      <c r="P58" s="98">
        <v>0</v>
      </c>
      <c r="Q58" s="93">
        <f t="shared" si="4"/>
        <v>0</v>
      </c>
      <c r="R58" s="94">
        <f t="shared" si="5"/>
        <v>0</v>
      </c>
      <c r="S58" s="94">
        <f t="shared" si="0"/>
        <v>0</v>
      </c>
      <c r="T58" s="95">
        <f t="shared" si="6"/>
        <v>0</v>
      </c>
      <c r="U58" s="94">
        <f t="shared" si="7"/>
        <v>0</v>
      </c>
      <c r="V58" s="93">
        <f t="shared" si="1"/>
        <v>0</v>
      </c>
      <c r="W58" s="94">
        <f t="shared" si="2"/>
        <v>0</v>
      </c>
      <c r="X58" s="94">
        <f t="shared" si="8"/>
        <v>0</v>
      </c>
    </row>
    <row r="59" spans="1:24" ht="15" customHeight="1" thickTop="1" thickBot="1">
      <c r="A59" s="222"/>
      <c r="B59" s="224"/>
      <c r="C59" s="165" t="s">
        <v>234</v>
      </c>
      <c r="D59" s="147" t="s">
        <v>232</v>
      </c>
      <c r="E59" s="147" t="s">
        <v>227</v>
      </c>
      <c r="F59" s="147" t="s">
        <v>218</v>
      </c>
      <c r="G59" s="147" t="s">
        <v>220</v>
      </c>
      <c r="H59" s="147">
        <v>25</v>
      </c>
      <c r="I59" s="236">
        <v>6</v>
      </c>
      <c r="J59" s="127">
        <v>6</v>
      </c>
      <c r="K59" s="132">
        <f t="shared" si="3"/>
        <v>1</v>
      </c>
      <c r="L59" s="96"/>
      <c r="M59" s="96"/>
      <c r="N59" s="97"/>
      <c r="O59" s="68">
        <v>0</v>
      </c>
      <c r="P59" s="98">
        <v>0</v>
      </c>
      <c r="Q59" s="93">
        <f t="shared" si="4"/>
        <v>0</v>
      </c>
      <c r="R59" s="94">
        <f t="shared" si="5"/>
        <v>0</v>
      </c>
      <c r="S59" s="94">
        <f t="shared" si="0"/>
        <v>0</v>
      </c>
      <c r="T59" s="95">
        <f t="shared" si="6"/>
        <v>0</v>
      </c>
      <c r="U59" s="94">
        <f t="shared" si="7"/>
        <v>0</v>
      </c>
      <c r="V59" s="93">
        <f t="shared" si="1"/>
        <v>0</v>
      </c>
      <c r="W59" s="94">
        <f t="shared" si="2"/>
        <v>0</v>
      </c>
      <c r="X59" s="94">
        <f t="shared" si="8"/>
        <v>0</v>
      </c>
    </row>
    <row r="60" spans="1:24" ht="18.600000000000001" customHeight="1" thickTop="1" thickBot="1">
      <c r="A60" s="222"/>
      <c r="B60" s="224"/>
      <c r="C60" s="165" t="s">
        <v>235</v>
      </c>
      <c r="D60" s="147" t="s">
        <v>232</v>
      </c>
      <c r="E60" s="147">
        <v>75</v>
      </c>
      <c r="F60" s="147" t="s">
        <v>229</v>
      </c>
      <c r="G60" s="147" t="s">
        <v>220</v>
      </c>
      <c r="H60" s="147">
        <v>26</v>
      </c>
      <c r="I60" s="236">
        <v>1404</v>
      </c>
      <c r="J60" s="127">
        <v>36</v>
      </c>
      <c r="K60" s="132">
        <f t="shared" si="3"/>
        <v>39</v>
      </c>
      <c r="L60" s="96"/>
      <c r="M60" s="96"/>
      <c r="N60" s="97"/>
      <c r="O60" s="68">
        <v>0</v>
      </c>
      <c r="P60" s="98">
        <v>0</v>
      </c>
      <c r="Q60" s="93">
        <f t="shared" si="4"/>
        <v>0</v>
      </c>
      <c r="R60" s="94">
        <f t="shared" si="5"/>
        <v>0</v>
      </c>
      <c r="S60" s="94">
        <f t="shared" si="0"/>
        <v>0</v>
      </c>
      <c r="T60" s="95">
        <f t="shared" si="6"/>
        <v>0</v>
      </c>
      <c r="U60" s="94">
        <f t="shared" si="7"/>
        <v>0</v>
      </c>
      <c r="V60" s="93">
        <f t="shared" si="1"/>
        <v>0</v>
      </c>
      <c r="W60" s="94">
        <f t="shared" si="2"/>
        <v>0</v>
      </c>
      <c r="X60" s="94">
        <f t="shared" si="8"/>
        <v>0</v>
      </c>
    </row>
    <row r="61" spans="1:24" ht="27" customHeight="1" thickTop="1" thickBot="1">
      <c r="A61" s="226" t="s">
        <v>236</v>
      </c>
      <c r="B61" s="220">
        <v>3</v>
      </c>
      <c r="C61" s="165" t="s">
        <v>139</v>
      </c>
      <c r="D61" s="147">
        <v>0</v>
      </c>
      <c r="E61" s="147">
        <v>90</v>
      </c>
      <c r="F61" s="147" t="s">
        <v>237</v>
      </c>
      <c r="G61" s="147" t="s">
        <v>220</v>
      </c>
      <c r="H61" s="147">
        <v>37</v>
      </c>
      <c r="I61" s="236">
        <v>36</v>
      </c>
      <c r="J61" s="127">
        <v>36</v>
      </c>
      <c r="K61" s="132">
        <f t="shared" si="3"/>
        <v>1</v>
      </c>
      <c r="L61" s="96"/>
      <c r="M61" s="96"/>
      <c r="N61" s="97"/>
      <c r="O61" s="68">
        <v>0</v>
      </c>
      <c r="P61" s="98">
        <v>0</v>
      </c>
      <c r="Q61" s="93">
        <f t="shared" si="4"/>
        <v>0</v>
      </c>
      <c r="R61" s="94">
        <f t="shared" si="5"/>
        <v>0</v>
      </c>
      <c r="S61" s="94">
        <f t="shared" si="0"/>
        <v>0</v>
      </c>
      <c r="T61" s="95">
        <f t="shared" si="6"/>
        <v>0</v>
      </c>
      <c r="U61" s="94">
        <f t="shared" si="7"/>
        <v>0</v>
      </c>
      <c r="V61" s="93">
        <f t="shared" si="1"/>
        <v>0</v>
      </c>
      <c r="W61" s="94">
        <f t="shared" si="2"/>
        <v>0</v>
      </c>
      <c r="X61" s="94">
        <f t="shared" si="8"/>
        <v>0</v>
      </c>
    </row>
    <row r="62" spans="1:24" ht="24" customHeight="1" thickTop="1" thickBot="1">
      <c r="A62" s="226"/>
      <c r="B62" s="220"/>
      <c r="C62" s="165" t="s">
        <v>140</v>
      </c>
      <c r="D62" s="147" t="s">
        <v>238</v>
      </c>
      <c r="E62" s="147">
        <v>45</v>
      </c>
      <c r="F62" s="147" t="s">
        <v>222</v>
      </c>
      <c r="G62" s="147" t="s">
        <v>219</v>
      </c>
      <c r="H62" s="147">
        <v>24</v>
      </c>
      <c r="I62" s="236">
        <v>36</v>
      </c>
      <c r="J62" s="127">
        <v>36</v>
      </c>
      <c r="K62" s="132">
        <f t="shared" si="3"/>
        <v>1</v>
      </c>
      <c r="L62" s="96"/>
      <c r="M62" s="96"/>
      <c r="N62" s="97"/>
      <c r="O62" s="68">
        <v>0</v>
      </c>
      <c r="P62" s="98">
        <v>0</v>
      </c>
      <c r="Q62" s="93">
        <f t="shared" si="4"/>
        <v>0</v>
      </c>
      <c r="R62" s="94">
        <f t="shared" si="5"/>
        <v>0</v>
      </c>
      <c r="S62" s="94">
        <f t="shared" si="0"/>
        <v>0</v>
      </c>
      <c r="T62" s="95">
        <f t="shared" si="6"/>
        <v>0</v>
      </c>
      <c r="U62" s="94">
        <f t="shared" si="7"/>
        <v>0</v>
      </c>
      <c r="V62" s="93">
        <f t="shared" si="1"/>
        <v>0</v>
      </c>
      <c r="W62" s="94">
        <f t="shared" si="2"/>
        <v>0</v>
      </c>
      <c r="X62" s="94">
        <f t="shared" si="8"/>
        <v>0</v>
      </c>
    </row>
    <row r="63" spans="1:24" ht="16.95" customHeight="1" thickTop="1" thickBot="1">
      <c r="A63" s="219" t="s">
        <v>256</v>
      </c>
      <c r="B63" s="220">
        <v>4</v>
      </c>
      <c r="C63" s="165" t="s">
        <v>145</v>
      </c>
      <c r="D63" s="147">
        <v>0</v>
      </c>
      <c r="E63" s="147">
        <v>75</v>
      </c>
      <c r="F63" s="147" t="s">
        <v>237</v>
      </c>
      <c r="G63" s="147" t="s">
        <v>220</v>
      </c>
      <c r="H63" s="147">
        <v>40</v>
      </c>
      <c r="I63" s="236">
        <v>36</v>
      </c>
      <c r="J63" s="127">
        <v>36</v>
      </c>
      <c r="K63" s="132">
        <f t="shared" si="3"/>
        <v>1</v>
      </c>
      <c r="L63" s="96"/>
      <c r="M63" s="96"/>
      <c r="N63" s="97"/>
      <c r="O63" s="68">
        <v>0</v>
      </c>
      <c r="P63" s="98">
        <v>0</v>
      </c>
      <c r="Q63" s="93">
        <f t="shared" si="4"/>
        <v>0</v>
      </c>
      <c r="R63" s="94">
        <f t="shared" si="5"/>
        <v>0</v>
      </c>
      <c r="S63" s="94">
        <f t="shared" si="0"/>
        <v>0</v>
      </c>
      <c r="T63" s="95">
        <f t="shared" si="6"/>
        <v>0</v>
      </c>
      <c r="U63" s="94">
        <f t="shared" si="7"/>
        <v>0</v>
      </c>
      <c r="V63" s="93">
        <f t="shared" si="1"/>
        <v>0</v>
      </c>
      <c r="W63" s="94">
        <f t="shared" si="2"/>
        <v>0</v>
      </c>
      <c r="X63" s="94">
        <f t="shared" si="8"/>
        <v>0</v>
      </c>
    </row>
    <row r="64" spans="1:24" ht="16.95" customHeight="1" thickTop="1" thickBot="1">
      <c r="A64" s="222"/>
      <c r="B64" s="220"/>
      <c r="C64" s="165" t="s">
        <v>146</v>
      </c>
      <c r="D64" s="147">
        <v>0</v>
      </c>
      <c r="E64" s="147">
        <v>90</v>
      </c>
      <c r="F64" s="147" t="s">
        <v>237</v>
      </c>
      <c r="G64" s="147" t="s">
        <v>220</v>
      </c>
      <c r="H64" s="147">
        <v>48</v>
      </c>
      <c r="I64" s="236">
        <v>180</v>
      </c>
      <c r="J64" s="127">
        <v>36</v>
      </c>
      <c r="K64" s="132">
        <f t="shared" si="3"/>
        <v>5</v>
      </c>
      <c r="L64" s="96"/>
      <c r="M64" s="96"/>
      <c r="N64" s="97"/>
      <c r="O64" s="68">
        <v>0</v>
      </c>
      <c r="P64" s="98">
        <v>0</v>
      </c>
      <c r="Q64" s="93">
        <f t="shared" si="4"/>
        <v>0</v>
      </c>
      <c r="R64" s="94">
        <f t="shared" si="5"/>
        <v>0</v>
      </c>
      <c r="S64" s="94">
        <f t="shared" si="0"/>
        <v>0</v>
      </c>
      <c r="T64" s="95">
        <f t="shared" si="6"/>
        <v>0</v>
      </c>
      <c r="U64" s="94">
        <f t="shared" si="7"/>
        <v>0</v>
      </c>
      <c r="V64" s="93">
        <f t="shared" si="1"/>
        <v>0</v>
      </c>
      <c r="W64" s="94">
        <f t="shared" si="2"/>
        <v>0</v>
      </c>
      <c r="X64" s="94">
        <f t="shared" si="8"/>
        <v>0</v>
      </c>
    </row>
    <row r="65" spans="1:24" ht="16.95" customHeight="1" thickTop="1" thickBot="1">
      <c r="A65" s="222"/>
      <c r="B65" s="220"/>
      <c r="C65" s="165" t="s">
        <v>147</v>
      </c>
      <c r="D65" s="147">
        <v>0</v>
      </c>
      <c r="E65" s="147">
        <v>90</v>
      </c>
      <c r="F65" s="147" t="s">
        <v>222</v>
      </c>
      <c r="G65" s="147" t="s">
        <v>220</v>
      </c>
      <c r="H65" s="147">
        <v>40</v>
      </c>
      <c r="I65" s="236">
        <v>36</v>
      </c>
      <c r="J65" s="127">
        <v>36</v>
      </c>
      <c r="K65" s="132">
        <f t="shared" si="3"/>
        <v>1</v>
      </c>
      <c r="L65" s="96"/>
      <c r="M65" s="96"/>
      <c r="N65" s="97"/>
      <c r="O65" s="68">
        <v>0</v>
      </c>
      <c r="P65" s="98">
        <v>0</v>
      </c>
      <c r="Q65" s="93">
        <f t="shared" si="4"/>
        <v>0</v>
      </c>
      <c r="R65" s="94">
        <f t="shared" si="5"/>
        <v>0</v>
      </c>
      <c r="S65" s="94">
        <f t="shared" si="0"/>
        <v>0</v>
      </c>
      <c r="T65" s="95">
        <f t="shared" si="6"/>
        <v>0</v>
      </c>
      <c r="U65" s="94">
        <f t="shared" si="7"/>
        <v>0</v>
      </c>
      <c r="V65" s="93">
        <f t="shared" si="1"/>
        <v>0</v>
      </c>
      <c r="W65" s="94">
        <f t="shared" si="2"/>
        <v>0</v>
      </c>
      <c r="X65" s="94">
        <f t="shared" si="8"/>
        <v>0</v>
      </c>
    </row>
    <row r="66" spans="1:24" ht="16.95" customHeight="1" thickTop="1" thickBot="1">
      <c r="A66" s="222"/>
      <c r="B66" s="220"/>
      <c r="C66" s="165" t="s">
        <v>148</v>
      </c>
      <c r="D66" s="147">
        <v>0</v>
      </c>
      <c r="E66" s="147">
        <v>45</v>
      </c>
      <c r="F66" s="147" t="s">
        <v>222</v>
      </c>
      <c r="G66" s="147" t="s">
        <v>220</v>
      </c>
      <c r="H66" s="147">
        <v>40</v>
      </c>
      <c r="I66" s="236">
        <v>36</v>
      </c>
      <c r="J66" s="127">
        <v>36</v>
      </c>
      <c r="K66" s="132">
        <f t="shared" si="3"/>
        <v>1</v>
      </c>
      <c r="L66" s="96"/>
      <c r="M66" s="96"/>
      <c r="N66" s="97"/>
      <c r="O66" s="68">
        <v>0</v>
      </c>
      <c r="P66" s="98">
        <v>0</v>
      </c>
      <c r="Q66" s="93">
        <f t="shared" si="4"/>
        <v>0</v>
      </c>
      <c r="R66" s="94">
        <f t="shared" si="5"/>
        <v>0</v>
      </c>
      <c r="S66" s="94">
        <f t="shared" si="0"/>
        <v>0</v>
      </c>
      <c r="T66" s="95">
        <f t="shared" si="6"/>
        <v>0</v>
      </c>
      <c r="U66" s="94">
        <f t="shared" si="7"/>
        <v>0</v>
      </c>
      <c r="V66" s="93">
        <f t="shared" si="1"/>
        <v>0</v>
      </c>
      <c r="W66" s="94">
        <f t="shared" si="2"/>
        <v>0</v>
      </c>
      <c r="X66" s="94">
        <f t="shared" si="8"/>
        <v>0</v>
      </c>
    </row>
    <row r="67" spans="1:24" ht="16.95" customHeight="1" thickTop="1" thickBot="1">
      <c r="A67" s="222"/>
      <c r="B67" s="220"/>
      <c r="C67" s="165" t="s">
        <v>239</v>
      </c>
      <c r="D67" s="147">
        <v>0</v>
      </c>
      <c r="E67" s="147">
        <v>75</v>
      </c>
      <c r="F67" s="147" t="s">
        <v>237</v>
      </c>
      <c r="G67" s="147" t="s">
        <v>220</v>
      </c>
      <c r="H67" s="147">
        <v>40</v>
      </c>
      <c r="I67" s="236">
        <v>36</v>
      </c>
      <c r="J67" s="127">
        <v>36</v>
      </c>
      <c r="K67" s="132">
        <f t="shared" si="3"/>
        <v>1</v>
      </c>
      <c r="L67" s="96"/>
      <c r="M67" s="96"/>
      <c r="N67" s="97"/>
      <c r="O67" s="68">
        <v>0</v>
      </c>
      <c r="P67" s="98">
        <v>0</v>
      </c>
      <c r="Q67" s="93">
        <f t="shared" si="4"/>
        <v>0</v>
      </c>
      <c r="R67" s="94">
        <f t="shared" si="5"/>
        <v>0</v>
      </c>
      <c r="S67" s="94">
        <f t="shared" si="0"/>
        <v>0</v>
      </c>
      <c r="T67" s="95">
        <f t="shared" si="6"/>
        <v>0</v>
      </c>
      <c r="U67" s="94">
        <f t="shared" si="7"/>
        <v>0</v>
      </c>
      <c r="V67" s="93">
        <f t="shared" si="1"/>
        <v>0</v>
      </c>
      <c r="W67" s="94">
        <f t="shared" si="2"/>
        <v>0</v>
      </c>
      <c r="X67" s="94">
        <f t="shared" si="8"/>
        <v>0</v>
      </c>
    </row>
    <row r="68" spans="1:24" ht="16.95" customHeight="1" thickTop="1" thickBot="1">
      <c r="A68" s="222"/>
      <c r="B68" s="220"/>
      <c r="C68" s="165" t="s">
        <v>240</v>
      </c>
      <c r="D68" s="147">
        <v>1</v>
      </c>
      <c r="E68" s="147">
        <v>90</v>
      </c>
      <c r="F68" s="147" t="s">
        <v>222</v>
      </c>
      <c r="G68" s="147" t="s">
        <v>220</v>
      </c>
      <c r="H68" s="147">
        <v>40</v>
      </c>
      <c r="I68" s="236">
        <v>36</v>
      </c>
      <c r="J68" s="127">
        <v>36</v>
      </c>
      <c r="K68" s="132">
        <f t="shared" si="3"/>
        <v>1</v>
      </c>
      <c r="L68" s="96"/>
      <c r="M68" s="96"/>
      <c r="N68" s="97"/>
      <c r="O68" s="68">
        <v>0</v>
      </c>
      <c r="P68" s="98">
        <v>0</v>
      </c>
      <c r="Q68" s="93">
        <f t="shared" si="4"/>
        <v>0</v>
      </c>
      <c r="R68" s="94">
        <f t="shared" si="5"/>
        <v>0</v>
      </c>
      <c r="S68" s="94">
        <f t="shared" si="0"/>
        <v>0</v>
      </c>
      <c r="T68" s="95">
        <f t="shared" si="6"/>
        <v>0</v>
      </c>
      <c r="U68" s="94">
        <f t="shared" si="7"/>
        <v>0</v>
      </c>
      <c r="V68" s="93">
        <f t="shared" si="1"/>
        <v>0</v>
      </c>
      <c r="W68" s="94">
        <f t="shared" si="2"/>
        <v>0</v>
      </c>
      <c r="X68" s="94">
        <f t="shared" si="8"/>
        <v>0</v>
      </c>
    </row>
    <row r="69" spans="1:24" ht="16.95" customHeight="1" thickTop="1" thickBot="1">
      <c r="A69" s="222"/>
      <c r="B69" s="220"/>
      <c r="C69" s="165" t="s">
        <v>241</v>
      </c>
      <c r="D69" s="147">
        <v>2</v>
      </c>
      <c r="E69" s="147">
        <v>90</v>
      </c>
      <c r="F69" s="147" t="s">
        <v>237</v>
      </c>
      <c r="G69" s="147" t="s">
        <v>220</v>
      </c>
      <c r="H69" s="147">
        <v>48</v>
      </c>
      <c r="I69" s="236">
        <v>144</v>
      </c>
      <c r="J69" s="127">
        <v>36</v>
      </c>
      <c r="K69" s="132">
        <f t="shared" si="3"/>
        <v>4</v>
      </c>
      <c r="L69" s="96"/>
      <c r="M69" s="96"/>
      <c r="N69" s="97"/>
      <c r="O69" s="68">
        <v>0</v>
      </c>
      <c r="P69" s="98">
        <v>0</v>
      </c>
      <c r="Q69" s="93">
        <f t="shared" si="4"/>
        <v>0</v>
      </c>
      <c r="R69" s="94">
        <f t="shared" si="5"/>
        <v>0</v>
      </c>
      <c r="S69" s="94">
        <f t="shared" si="0"/>
        <v>0</v>
      </c>
      <c r="T69" s="95">
        <f t="shared" si="6"/>
        <v>0</v>
      </c>
      <c r="U69" s="94">
        <f t="shared" si="7"/>
        <v>0</v>
      </c>
      <c r="V69" s="93">
        <f t="shared" si="1"/>
        <v>0</v>
      </c>
      <c r="W69" s="94">
        <f t="shared" si="2"/>
        <v>0</v>
      </c>
      <c r="X69" s="94">
        <f t="shared" si="8"/>
        <v>0</v>
      </c>
    </row>
    <row r="70" spans="1:24" ht="16.95" customHeight="1" thickTop="1" thickBot="1">
      <c r="A70" s="222"/>
      <c r="B70" s="220"/>
      <c r="C70" s="165" t="s">
        <v>242</v>
      </c>
      <c r="D70" s="147">
        <v>2</v>
      </c>
      <c r="E70" s="147">
        <v>90</v>
      </c>
      <c r="F70" s="147" t="s">
        <v>222</v>
      </c>
      <c r="G70" s="147" t="s">
        <v>220</v>
      </c>
      <c r="H70" s="147">
        <v>48</v>
      </c>
      <c r="I70" s="236">
        <v>1224</v>
      </c>
      <c r="J70" s="127">
        <v>36</v>
      </c>
      <c r="K70" s="132">
        <f t="shared" si="3"/>
        <v>34</v>
      </c>
      <c r="L70" s="96"/>
      <c r="M70" s="96"/>
      <c r="N70" s="97"/>
      <c r="O70" s="68">
        <v>0</v>
      </c>
      <c r="P70" s="98">
        <v>0</v>
      </c>
      <c r="Q70" s="93">
        <f t="shared" si="4"/>
        <v>0</v>
      </c>
      <c r="R70" s="94">
        <f t="shared" si="5"/>
        <v>0</v>
      </c>
      <c r="S70" s="94">
        <f t="shared" si="0"/>
        <v>0</v>
      </c>
      <c r="T70" s="95">
        <f t="shared" si="6"/>
        <v>0</v>
      </c>
      <c r="U70" s="94">
        <f t="shared" si="7"/>
        <v>0</v>
      </c>
      <c r="V70" s="93">
        <f t="shared" si="1"/>
        <v>0</v>
      </c>
      <c r="W70" s="94">
        <f t="shared" si="2"/>
        <v>0</v>
      </c>
      <c r="X70" s="94">
        <f t="shared" si="8"/>
        <v>0</v>
      </c>
    </row>
    <row r="71" spans="1:24" ht="16.95" customHeight="1" thickTop="1" thickBot="1">
      <c r="A71" s="222"/>
      <c r="B71" s="220"/>
      <c r="C71" s="165" t="s">
        <v>243</v>
      </c>
      <c r="D71" s="147" t="s">
        <v>6</v>
      </c>
      <c r="E71" s="147">
        <v>90</v>
      </c>
      <c r="F71" s="147" t="s">
        <v>222</v>
      </c>
      <c r="G71" s="147" t="s">
        <v>220</v>
      </c>
      <c r="H71" s="147">
        <v>37</v>
      </c>
      <c r="I71" s="236">
        <v>2520</v>
      </c>
      <c r="J71" s="127">
        <v>36</v>
      </c>
      <c r="K71" s="132">
        <f t="shared" si="3"/>
        <v>70</v>
      </c>
      <c r="L71" s="96"/>
      <c r="M71" s="96"/>
      <c r="N71" s="97"/>
      <c r="O71" s="68">
        <v>0</v>
      </c>
      <c r="P71" s="98">
        <v>0</v>
      </c>
      <c r="Q71" s="93">
        <f t="shared" si="4"/>
        <v>0</v>
      </c>
      <c r="R71" s="94">
        <f t="shared" si="5"/>
        <v>0</v>
      </c>
      <c r="S71" s="94">
        <f t="shared" si="0"/>
        <v>0</v>
      </c>
      <c r="T71" s="95">
        <f t="shared" si="6"/>
        <v>0</v>
      </c>
      <c r="U71" s="94">
        <f t="shared" si="7"/>
        <v>0</v>
      </c>
      <c r="V71" s="93">
        <f t="shared" si="1"/>
        <v>0</v>
      </c>
      <c r="W71" s="94">
        <f t="shared" si="2"/>
        <v>0</v>
      </c>
      <c r="X71" s="94">
        <f t="shared" si="8"/>
        <v>0</v>
      </c>
    </row>
    <row r="72" spans="1:24" ht="16.95" customHeight="1" thickTop="1" thickBot="1">
      <c r="A72" s="222"/>
      <c r="B72" s="220"/>
      <c r="C72" s="165" t="s">
        <v>244</v>
      </c>
      <c r="D72" s="147" t="s">
        <v>232</v>
      </c>
      <c r="E72" s="147">
        <v>75</v>
      </c>
      <c r="F72" s="147" t="s">
        <v>237</v>
      </c>
      <c r="G72" s="147" t="s">
        <v>220</v>
      </c>
      <c r="H72" s="147">
        <v>30</v>
      </c>
      <c r="I72" s="236">
        <v>36</v>
      </c>
      <c r="J72" s="127">
        <v>36</v>
      </c>
      <c r="K72" s="132">
        <f t="shared" si="3"/>
        <v>1</v>
      </c>
      <c r="L72" s="96"/>
      <c r="M72" s="96"/>
      <c r="N72" s="97"/>
      <c r="O72" s="68">
        <v>0</v>
      </c>
      <c r="P72" s="98">
        <v>0</v>
      </c>
      <c r="Q72" s="93">
        <f t="shared" si="4"/>
        <v>0</v>
      </c>
      <c r="R72" s="94">
        <f t="shared" si="5"/>
        <v>0</v>
      </c>
      <c r="S72" s="94">
        <f t="shared" si="0"/>
        <v>0</v>
      </c>
      <c r="T72" s="95">
        <f t="shared" si="6"/>
        <v>0</v>
      </c>
      <c r="U72" s="94">
        <f t="shared" si="7"/>
        <v>0</v>
      </c>
      <c r="V72" s="93">
        <f t="shared" si="1"/>
        <v>0</v>
      </c>
      <c r="W72" s="94">
        <f t="shared" si="2"/>
        <v>0</v>
      </c>
      <c r="X72" s="94">
        <f t="shared" si="8"/>
        <v>0</v>
      </c>
    </row>
    <row r="73" spans="1:24" ht="16.95" customHeight="1" thickTop="1" thickBot="1">
      <c r="A73" s="222"/>
      <c r="B73" s="220"/>
      <c r="C73" s="165" t="s">
        <v>245</v>
      </c>
      <c r="D73" s="147" t="s">
        <v>257</v>
      </c>
      <c r="E73" s="147">
        <v>75</v>
      </c>
      <c r="F73" s="147" t="s">
        <v>237</v>
      </c>
      <c r="G73" s="147" t="s">
        <v>220</v>
      </c>
      <c r="H73" s="147">
        <v>26</v>
      </c>
      <c r="I73" s="236">
        <v>36</v>
      </c>
      <c r="J73" s="127">
        <v>36</v>
      </c>
      <c r="K73" s="132">
        <f t="shared" si="3"/>
        <v>1</v>
      </c>
      <c r="L73" s="96"/>
      <c r="M73" s="96"/>
      <c r="N73" s="97"/>
      <c r="O73" s="68">
        <v>0</v>
      </c>
      <c r="P73" s="98">
        <v>0</v>
      </c>
      <c r="Q73" s="93">
        <f t="shared" si="4"/>
        <v>0</v>
      </c>
      <c r="R73" s="94">
        <f t="shared" si="5"/>
        <v>0</v>
      </c>
      <c r="S73" s="94">
        <f t="shared" si="0"/>
        <v>0</v>
      </c>
      <c r="T73" s="95">
        <f t="shared" si="6"/>
        <v>0</v>
      </c>
      <c r="U73" s="94">
        <f t="shared" si="7"/>
        <v>0</v>
      </c>
      <c r="V73" s="93">
        <f t="shared" si="1"/>
        <v>0</v>
      </c>
      <c r="W73" s="94">
        <f t="shared" si="2"/>
        <v>0</v>
      </c>
      <c r="X73" s="94">
        <f t="shared" si="8"/>
        <v>0</v>
      </c>
    </row>
    <row r="74" spans="1:24" ht="16.95" customHeight="1" thickTop="1" thickBot="1">
      <c r="A74" s="222"/>
      <c r="B74" s="220"/>
      <c r="C74" s="165" t="s">
        <v>246</v>
      </c>
      <c r="D74" s="147" t="s">
        <v>8</v>
      </c>
      <c r="E74" s="147">
        <v>75</v>
      </c>
      <c r="F74" s="147" t="s">
        <v>222</v>
      </c>
      <c r="G74" s="147" t="s">
        <v>219</v>
      </c>
      <c r="H74" s="147">
        <v>24</v>
      </c>
      <c r="I74" s="236">
        <v>792</v>
      </c>
      <c r="J74" s="127">
        <v>36</v>
      </c>
      <c r="K74" s="132">
        <f t="shared" si="3"/>
        <v>22</v>
      </c>
      <c r="L74" s="96"/>
      <c r="M74" s="96"/>
      <c r="N74" s="97"/>
      <c r="O74" s="68">
        <v>0</v>
      </c>
      <c r="P74" s="98">
        <v>0</v>
      </c>
      <c r="Q74" s="93">
        <f t="shared" si="4"/>
        <v>0</v>
      </c>
      <c r="R74" s="94">
        <f t="shared" si="5"/>
        <v>0</v>
      </c>
      <c r="S74" s="94">
        <f t="shared" si="0"/>
        <v>0</v>
      </c>
      <c r="T74" s="95">
        <f t="shared" si="6"/>
        <v>0</v>
      </c>
      <c r="U74" s="94">
        <f t="shared" si="7"/>
        <v>0</v>
      </c>
      <c r="V74" s="93">
        <f t="shared" si="1"/>
        <v>0</v>
      </c>
      <c r="W74" s="94">
        <f t="shared" si="2"/>
        <v>0</v>
      </c>
      <c r="X74" s="94">
        <f t="shared" si="8"/>
        <v>0</v>
      </c>
    </row>
    <row r="75" spans="1:24" ht="16.95" customHeight="1" thickTop="1" thickBot="1">
      <c r="A75" s="222"/>
      <c r="B75" s="220"/>
      <c r="C75" s="165" t="s">
        <v>247</v>
      </c>
      <c r="D75" s="147">
        <v>1</v>
      </c>
      <c r="E75" s="147" t="s">
        <v>258</v>
      </c>
      <c r="F75" s="147" t="s">
        <v>26</v>
      </c>
      <c r="G75" s="147"/>
      <c r="H75" s="147"/>
      <c r="I75" s="236">
        <v>24</v>
      </c>
      <c r="J75" s="127">
        <v>24</v>
      </c>
      <c r="K75" s="132">
        <f t="shared" si="3"/>
        <v>1</v>
      </c>
      <c r="L75" s="96"/>
      <c r="M75" s="96"/>
      <c r="N75" s="97"/>
      <c r="O75" s="68">
        <v>0</v>
      </c>
      <c r="P75" s="98">
        <v>0</v>
      </c>
      <c r="Q75" s="93">
        <f t="shared" si="4"/>
        <v>0</v>
      </c>
      <c r="R75" s="94">
        <f t="shared" si="5"/>
        <v>0</v>
      </c>
      <c r="S75" s="94">
        <f t="shared" si="0"/>
        <v>0</v>
      </c>
      <c r="T75" s="95">
        <f t="shared" si="6"/>
        <v>0</v>
      </c>
      <c r="U75" s="94">
        <f t="shared" si="7"/>
        <v>0</v>
      </c>
      <c r="V75" s="93">
        <f t="shared" si="1"/>
        <v>0</v>
      </c>
      <c r="W75" s="94">
        <f t="shared" si="2"/>
        <v>0</v>
      </c>
      <c r="X75" s="94">
        <f t="shared" si="8"/>
        <v>0</v>
      </c>
    </row>
    <row r="76" spans="1:24" ht="16.95" customHeight="1" thickTop="1" thickBot="1">
      <c r="A76" s="222"/>
      <c r="B76" s="220"/>
      <c r="C76" s="165" t="s">
        <v>248</v>
      </c>
      <c r="D76" s="147">
        <v>2</v>
      </c>
      <c r="E76" s="147" t="s">
        <v>258</v>
      </c>
      <c r="F76" s="147" t="s">
        <v>26</v>
      </c>
      <c r="G76" s="147"/>
      <c r="H76" s="147"/>
      <c r="I76" s="236">
        <v>24</v>
      </c>
      <c r="J76" s="127">
        <v>24</v>
      </c>
      <c r="K76" s="132">
        <f t="shared" si="3"/>
        <v>1</v>
      </c>
      <c r="L76" s="96"/>
      <c r="M76" s="96"/>
      <c r="N76" s="97"/>
      <c r="O76" s="68">
        <v>0</v>
      </c>
      <c r="P76" s="98">
        <v>0</v>
      </c>
      <c r="Q76" s="93">
        <f t="shared" si="4"/>
        <v>0</v>
      </c>
      <c r="R76" s="94">
        <f t="shared" si="5"/>
        <v>0</v>
      </c>
      <c r="S76" s="94">
        <f t="shared" si="0"/>
        <v>0</v>
      </c>
      <c r="T76" s="95">
        <f t="shared" si="6"/>
        <v>0</v>
      </c>
      <c r="U76" s="94">
        <f t="shared" si="7"/>
        <v>0</v>
      </c>
      <c r="V76" s="93">
        <f t="shared" si="1"/>
        <v>0</v>
      </c>
      <c r="W76" s="94">
        <f t="shared" si="2"/>
        <v>0</v>
      </c>
      <c r="X76" s="94">
        <f t="shared" si="8"/>
        <v>0</v>
      </c>
    </row>
    <row r="77" spans="1:24" ht="16.95" customHeight="1" thickTop="1" thickBot="1">
      <c r="A77" s="222"/>
      <c r="B77" s="220"/>
      <c r="C77" s="165" t="s">
        <v>249</v>
      </c>
      <c r="D77" s="147">
        <v>1</v>
      </c>
      <c r="E77" s="147" t="s">
        <v>259</v>
      </c>
      <c r="F77" s="147" t="s">
        <v>26</v>
      </c>
      <c r="G77" s="147"/>
      <c r="H77" s="147"/>
      <c r="I77" s="236">
        <v>924</v>
      </c>
      <c r="J77" s="127">
        <v>24</v>
      </c>
      <c r="K77" s="132">
        <f t="shared" si="3"/>
        <v>38.5</v>
      </c>
      <c r="L77" s="96"/>
      <c r="M77" s="96"/>
      <c r="N77" s="97"/>
      <c r="O77" s="68">
        <v>0</v>
      </c>
      <c r="P77" s="98">
        <v>0</v>
      </c>
      <c r="Q77" s="93">
        <f t="shared" si="4"/>
        <v>0</v>
      </c>
      <c r="R77" s="94">
        <f t="shared" si="5"/>
        <v>0</v>
      </c>
      <c r="S77" s="94">
        <f t="shared" si="0"/>
        <v>0</v>
      </c>
      <c r="T77" s="95">
        <f t="shared" si="6"/>
        <v>0</v>
      </c>
      <c r="U77" s="94">
        <f t="shared" si="7"/>
        <v>0</v>
      </c>
      <c r="V77" s="93">
        <f t="shared" si="1"/>
        <v>0</v>
      </c>
      <c r="W77" s="94">
        <f t="shared" si="2"/>
        <v>0</v>
      </c>
      <c r="X77" s="94">
        <f t="shared" si="8"/>
        <v>0</v>
      </c>
    </row>
    <row r="78" spans="1:24" ht="16.95" customHeight="1" thickTop="1" thickBot="1">
      <c r="A78" s="222"/>
      <c r="B78" s="220"/>
      <c r="C78" s="165" t="s">
        <v>250</v>
      </c>
      <c r="D78" s="147" t="s">
        <v>232</v>
      </c>
      <c r="E78" s="147" t="s">
        <v>260</v>
      </c>
      <c r="F78" s="147" t="s">
        <v>26</v>
      </c>
      <c r="G78" s="147"/>
      <c r="H78" s="147"/>
      <c r="I78" s="236">
        <v>24</v>
      </c>
      <c r="J78" s="127">
        <v>24</v>
      </c>
      <c r="K78" s="132">
        <f t="shared" ref="K78:K119" si="9">I78/J78</f>
        <v>1</v>
      </c>
      <c r="L78" s="96"/>
      <c r="M78" s="96"/>
      <c r="N78" s="97"/>
      <c r="O78" s="68">
        <v>0</v>
      </c>
      <c r="P78" s="98">
        <v>0</v>
      </c>
      <c r="Q78" s="93">
        <f t="shared" si="4"/>
        <v>0</v>
      </c>
      <c r="R78" s="94">
        <f t="shared" si="5"/>
        <v>0</v>
      </c>
      <c r="S78" s="94">
        <f t="shared" si="0"/>
        <v>0</v>
      </c>
      <c r="T78" s="95">
        <f t="shared" si="6"/>
        <v>0</v>
      </c>
      <c r="U78" s="94">
        <f t="shared" si="7"/>
        <v>0</v>
      </c>
      <c r="V78" s="93">
        <f t="shared" si="1"/>
        <v>0</v>
      </c>
      <c r="W78" s="94">
        <f t="shared" si="2"/>
        <v>0</v>
      </c>
      <c r="X78" s="94">
        <f t="shared" si="8"/>
        <v>0</v>
      </c>
    </row>
    <row r="79" spans="1:24" ht="16.95" customHeight="1" thickTop="1" thickBot="1">
      <c r="A79" s="222"/>
      <c r="B79" s="220"/>
      <c r="C79" s="165" t="s">
        <v>251</v>
      </c>
      <c r="D79" s="147">
        <v>1</v>
      </c>
      <c r="E79" s="147" t="s">
        <v>261</v>
      </c>
      <c r="F79" s="147" t="s">
        <v>26</v>
      </c>
      <c r="G79" s="147"/>
      <c r="H79" s="147"/>
      <c r="I79" s="236">
        <v>36</v>
      </c>
      <c r="J79" s="127">
        <v>36</v>
      </c>
      <c r="K79" s="132">
        <f t="shared" si="9"/>
        <v>1</v>
      </c>
      <c r="L79" s="96"/>
      <c r="M79" s="96"/>
      <c r="N79" s="97"/>
      <c r="O79" s="68">
        <v>0</v>
      </c>
      <c r="P79" s="98">
        <v>0</v>
      </c>
      <c r="Q79" s="93">
        <f t="shared" si="4"/>
        <v>0</v>
      </c>
      <c r="R79" s="94">
        <f t="shared" si="5"/>
        <v>0</v>
      </c>
      <c r="S79" s="94">
        <f t="shared" si="0"/>
        <v>0</v>
      </c>
      <c r="T79" s="95">
        <f t="shared" si="6"/>
        <v>0</v>
      </c>
      <c r="U79" s="94">
        <f t="shared" si="7"/>
        <v>0</v>
      </c>
      <c r="V79" s="93">
        <f t="shared" si="1"/>
        <v>0</v>
      </c>
      <c r="W79" s="94">
        <f t="shared" si="2"/>
        <v>0</v>
      </c>
      <c r="X79" s="94">
        <f t="shared" si="8"/>
        <v>0</v>
      </c>
    </row>
    <row r="80" spans="1:24" ht="16.95" customHeight="1" thickTop="1" thickBot="1">
      <c r="A80" s="222"/>
      <c r="B80" s="220"/>
      <c r="C80" s="165" t="s">
        <v>252</v>
      </c>
      <c r="D80" s="147">
        <v>0</v>
      </c>
      <c r="E80" s="147" t="s">
        <v>261</v>
      </c>
      <c r="F80" s="147" t="s">
        <v>26</v>
      </c>
      <c r="G80" s="147"/>
      <c r="H80" s="147"/>
      <c r="I80" s="236">
        <v>36</v>
      </c>
      <c r="J80" s="127">
        <v>36</v>
      </c>
      <c r="K80" s="132">
        <f t="shared" si="9"/>
        <v>1</v>
      </c>
      <c r="L80" s="96"/>
      <c r="M80" s="96"/>
      <c r="N80" s="97"/>
      <c r="O80" s="68">
        <v>0</v>
      </c>
      <c r="P80" s="98">
        <v>0</v>
      </c>
      <c r="Q80" s="93">
        <f t="shared" si="4"/>
        <v>0</v>
      </c>
      <c r="R80" s="94">
        <f t="shared" si="5"/>
        <v>0</v>
      </c>
      <c r="S80" s="94">
        <f t="shared" si="0"/>
        <v>0</v>
      </c>
      <c r="T80" s="95">
        <f t="shared" si="6"/>
        <v>0</v>
      </c>
      <c r="U80" s="94">
        <f t="shared" si="7"/>
        <v>0</v>
      </c>
      <c r="V80" s="93">
        <f t="shared" si="1"/>
        <v>0</v>
      </c>
      <c r="W80" s="94">
        <f t="shared" si="2"/>
        <v>0</v>
      </c>
      <c r="X80" s="94">
        <f t="shared" si="8"/>
        <v>0</v>
      </c>
    </row>
    <row r="81" spans="1:24" ht="16.95" customHeight="1" thickTop="1" thickBot="1">
      <c r="A81" s="222"/>
      <c r="B81" s="220"/>
      <c r="C81" s="165" t="s">
        <v>253</v>
      </c>
      <c r="D81" s="147">
        <v>0</v>
      </c>
      <c r="E81" s="147" t="s">
        <v>260</v>
      </c>
      <c r="F81" s="147" t="s">
        <v>26</v>
      </c>
      <c r="G81" s="147"/>
      <c r="H81" s="147"/>
      <c r="I81" s="236">
        <v>24</v>
      </c>
      <c r="J81" s="127">
        <v>24</v>
      </c>
      <c r="K81" s="132">
        <f t="shared" si="9"/>
        <v>1</v>
      </c>
      <c r="L81" s="96"/>
      <c r="M81" s="96"/>
      <c r="N81" s="97"/>
      <c r="O81" s="68">
        <v>0</v>
      </c>
      <c r="P81" s="98">
        <v>0</v>
      </c>
      <c r="Q81" s="93">
        <f t="shared" si="4"/>
        <v>0</v>
      </c>
      <c r="R81" s="94">
        <f t="shared" si="5"/>
        <v>0</v>
      </c>
      <c r="S81" s="94">
        <f t="shared" si="0"/>
        <v>0</v>
      </c>
      <c r="T81" s="95">
        <f t="shared" si="6"/>
        <v>0</v>
      </c>
      <c r="U81" s="94">
        <f t="shared" si="7"/>
        <v>0</v>
      </c>
      <c r="V81" s="93">
        <f t="shared" si="1"/>
        <v>0</v>
      </c>
      <c r="W81" s="94">
        <f t="shared" si="2"/>
        <v>0</v>
      </c>
      <c r="X81" s="94">
        <f t="shared" si="8"/>
        <v>0</v>
      </c>
    </row>
    <row r="82" spans="1:24" ht="16.95" customHeight="1" thickTop="1" thickBot="1">
      <c r="A82" s="222"/>
      <c r="B82" s="220"/>
      <c r="C82" s="165" t="s">
        <v>254</v>
      </c>
      <c r="D82" s="147">
        <v>1</v>
      </c>
      <c r="E82" s="147" t="s">
        <v>260</v>
      </c>
      <c r="F82" s="147" t="s">
        <v>26</v>
      </c>
      <c r="G82" s="147"/>
      <c r="H82" s="147"/>
      <c r="I82" s="236">
        <v>24</v>
      </c>
      <c r="J82" s="127">
        <v>24</v>
      </c>
      <c r="K82" s="132">
        <f t="shared" si="9"/>
        <v>1</v>
      </c>
      <c r="L82" s="96"/>
      <c r="M82" s="96"/>
      <c r="N82" s="97"/>
      <c r="O82" s="68">
        <v>0</v>
      </c>
      <c r="P82" s="98">
        <v>0</v>
      </c>
      <c r="Q82" s="93">
        <f t="shared" si="4"/>
        <v>0</v>
      </c>
      <c r="R82" s="94">
        <f t="shared" si="5"/>
        <v>0</v>
      </c>
      <c r="S82" s="94">
        <f t="shared" si="0"/>
        <v>0</v>
      </c>
      <c r="T82" s="95">
        <f t="shared" si="6"/>
        <v>0</v>
      </c>
      <c r="U82" s="94">
        <f t="shared" si="7"/>
        <v>0</v>
      </c>
      <c r="V82" s="93">
        <f t="shared" si="1"/>
        <v>0</v>
      </c>
      <c r="W82" s="94">
        <f t="shared" si="2"/>
        <v>0</v>
      </c>
      <c r="X82" s="94">
        <f t="shared" si="8"/>
        <v>0</v>
      </c>
    </row>
    <row r="83" spans="1:24" ht="16.95" customHeight="1" thickTop="1" thickBot="1">
      <c r="A83" s="222"/>
      <c r="B83" s="220"/>
      <c r="C83" s="165" t="s">
        <v>255</v>
      </c>
      <c r="D83" s="147" t="s">
        <v>6</v>
      </c>
      <c r="E83" s="147" t="s">
        <v>262</v>
      </c>
      <c r="F83" s="147" t="s">
        <v>26</v>
      </c>
      <c r="G83" s="147"/>
      <c r="H83" s="147"/>
      <c r="I83" s="236">
        <v>24</v>
      </c>
      <c r="J83" s="127">
        <v>24</v>
      </c>
      <c r="K83" s="132">
        <f t="shared" si="9"/>
        <v>1</v>
      </c>
      <c r="L83" s="96"/>
      <c r="M83" s="96"/>
      <c r="N83" s="97"/>
      <c r="O83" s="68">
        <v>0</v>
      </c>
      <c r="P83" s="98">
        <v>0</v>
      </c>
      <c r="Q83" s="93">
        <f t="shared" si="4"/>
        <v>0</v>
      </c>
      <c r="R83" s="94">
        <f t="shared" si="5"/>
        <v>0</v>
      </c>
      <c r="S83" s="94">
        <f t="shared" si="0"/>
        <v>0</v>
      </c>
      <c r="T83" s="95">
        <f t="shared" si="6"/>
        <v>0</v>
      </c>
      <c r="U83" s="94">
        <f t="shared" si="7"/>
        <v>0</v>
      </c>
      <c r="V83" s="93">
        <f t="shared" si="1"/>
        <v>0</v>
      </c>
      <c r="W83" s="94">
        <f t="shared" si="2"/>
        <v>0</v>
      </c>
      <c r="X83" s="94">
        <f t="shared" si="8"/>
        <v>0</v>
      </c>
    </row>
    <row r="84" spans="1:24" ht="56.4" customHeight="1" thickTop="1" thickBot="1">
      <c r="A84" s="166" t="s">
        <v>263</v>
      </c>
      <c r="B84" s="167">
        <v>5</v>
      </c>
      <c r="C84" s="165" t="s">
        <v>149</v>
      </c>
      <c r="D84" s="147">
        <v>7</v>
      </c>
      <c r="E84" s="147" t="s">
        <v>264</v>
      </c>
      <c r="F84" s="147" t="s">
        <v>265</v>
      </c>
      <c r="G84" s="147" t="s">
        <v>220</v>
      </c>
      <c r="H84" s="147">
        <v>48</v>
      </c>
      <c r="I84" s="236">
        <v>120</v>
      </c>
      <c r="J84" s="127">
        <v>12</v>
      </c>
      <c r="K84" s="132">
        <f t="shared" si="9"/>
        <v>10</v>
      </c>
      <c r="L84" s="96"/>
      <c r="M84" s="96"/>
      <c r="N84" s="97"/>
      <c r="O84" s="68">
        <v>0</v>
      </c>
      <c r="P84" s="98">
        <v>0</v>
      </c>
      <c r="Q84" s="93">
        <f t="shared" si="4"/>
        <v>0</v>
      </c>
      <c r="R84" s="94">
        <f t="shared" si="5"/>
        <v>0</v>
      </c>
      <c r="S84" s="94">
        <f t="shared" si="0"/>
        <v>0</v>
      </c>
      <c r="T84" s="95">
        <f t="shared" si="6"/>
        <v>0</v>
      </c>
      <c r="U84" s="94">
        <f t="shared" si="7"/>
        <v>0</v>
      </c>
      <c r="V84" s="93">
        <f t="shared" si="1"/>
        <v>0</v>
      </c>
      <c r="W84" s="94">
        <f t="shared" si="2"/>
        <v>0</v>
      </c>
      <c r="X84" s="94">
        <f t="shared" si="8"/>
        <v>0</v>
      </c>
    </row>
    <row r="85" spans="1:24" ht="90" customHeight="1" thickTop="1" thickBot="1">
      <c r="A85" s="168" t="s">
        <v>266</v>
      </c>
      <c r="B85" s="169">
        <v>6</v>
      </c>
      <c r="C85" s="165" t="s">
        <v>151</v>
      </c>
      <c r="D85" s="170">
        <v>0</v>
      </c>
      <c r="E85" s="164">
        <v>60</v>
      </c>
      <c r="F85" s="164" t="s">
        <v>267</v>
      </c>
      <c r="G85" s="164" t="s">
        <v>268</v>
      </c>
      <c r="H85" s="170" t="s">
        <v>269</v>
      </c>
      <c r="I85" s="236">
        <v>1812</v>
      </c>
      <c r="J85" s="127">
        <v>12</v>
      </c>
      <c r="K85" s="132">
        <f t="shared" si="9"/>
        <v>151</v>
      </c>
      <c r="L85" s="96"/>
      <c r="M85" s="96"/>
      <c r="N85" s="97"/>
      <c r="O85" s="68">
        <v>0</v>
      </c>
      <c r="P85" s="98">
        <v>0</v>
      </c>
      <c r="Q85" s="93">
        <f t="shared" si="4"/>
        <v>0</v>
      </c>
      <c r="R85" s="94">
        <f t="shared" si="5"/>
        <v>0</v>
      </c>
      <c r="S85" s="94">
        <f t="shared" si="0"/>
        <v>0</v>
      </c>
      <c r="T85" s="95">
        <f t="shared" si="6"/>
        <v>0</v>
      </c>
      <c r="U85" s="94">
        <f t="shared" si="7"/>
        <v>0</v>
      </c>
      <c r="V85" s="93">
        <f t="shared" si="1"/>
        <v>0</v>
      </c>
      <c r="W85" s="94">
        <f t="shared" si="2"/>
        <v>0</v>
      </c>
      <c r="X85" s="94">
        <f t="shared" si="8"/>
        <v>0</v>
      </c>
    </row>
    <row r="86" spans="1:24" ht="16.8" customHeight="1" thickTop="1" thickBot="1">
      <c r="A86" s="219" t="s">
        <v>284</v>
      </c>
      <c r="B86" s="221">
        <v>7</v>
      </c>
      <c r="C86" s="165" t="s">
        <v>152</v>
      </c>
      <c r="D86" s="147" t="s">
        <v>285</v>
      </c>
      <c r="E86" s="147" t="s">
        <v>258</v>
      </c>
      <c r="F86" s="147" t="s">
        <v>26</v>
      </c>
      <c r="G86" s="147"/>
      <c r="H86" s="147"/>
      <c r="I86" s="236">
        <v>1440</v>
      </c>
      <c r="J86" s="127">
        <v>36</v>
      </c>
      <c r="K86" s="132">
        <f t="shared" si="9"/>
        <v>40</v>
      </c>
      <c r="L86" s="96"/>
      <c r="M86" s="96"/>
      <c r="N86" s="97"/>
      <c r="O86" s="68">
        <v>0</v>
      </c>
      <c r="P86" s="98">
        <v>0</v>
      </c>
      <c r="Q86" s="93">
        <f t="shared" si="4"/>
        <v>0</v>
      </c>
      <c r="R86" s="94">
        <f t="shared" si="5"/>
        <v>0</v>
      </c>
      <c r="S86" s="94">
        <f t="shared" si="0"/>
        <v>0</v>
      </c>
      <c r="T86" s="95">
        <f t="shared" si="6"/>
        <v>0</v>
      </c>
      <c r="U86" s="94">
        <f t="shared" si="7"/>
        <v>0</v>
      </c>
      <c r="V86" s="93">
        <f t="shared" si="1"/>
        <v>0</v>
      </c>
      <c r="W86" s="94">
        <f t="shared" si="2"/>
        <v>0</v>
      </c>
      <c r="X86" s="94">
        <f t="shared" si="8"/>
        <v>0</v>
      </c>
    </row>
    <row r="87" spans="1:24" ht="16.8" customHeight="1" thickTop="1" thickBot="1">
      <c r="A87" s="222"/>
      <c r="B87" s="224"/>
      <c r="C87" s="165" t="s">
        <v>270</v>
      </c>
      <c r="D87" s="147" t="s">
        <v>6</v>
      </c>
      <c r="E87" s="147">
        <v>75</v>
      </c>
      <c r="F87" s="147" t="s">
        <v>237</v>
      </c>
      <c r="G87" s="147" t="s">
        <v>286</v>
      </c>
      <c r="H87" s="147">
        <v>26</v>
      </c>
      <c r="I87" s="236">
        <v>3996</v>
      </c>
      <c r="J87" s="127">
        <v>36</v>
      </c>
      <c r="K87" s="132">
        <f t="shared" si="9"/>
        <v>111</v>
      </c>
      <c r="L87" s="96"/>
      <c r="M87" s="96"/>
      <c r="N87" s="97"/>
      <c r="O87" s="68">
        <v>0</v>
      </c>
      <c r="P87" s="98">
        <v>0</v>
      </c>
      <c r="Q87" s="93">
        <f t="shared" si="4"/>
        <v>0</v>
      </c>
      <c r="R87" s="94">
        <f t="shared" si="5"/>
        <v>0</v>
      </c>
      <c r="S87" s="94">
        <f t="shared" ref="S87:S119" si="10">O87*I87</f>
        <v>0</v>
      </c>
      <c r="T87" s="95">
        <f t="shared" si="6"/>
        <v>0</v>
      </c>
      <c r="U87" s="94">
        <f t="shared" si="7"/>
        <v>0</v>
      </c>
      <c r="V87" s="93">
        <f t="shared" ref="V87:V119" si="11">J87*O87</f>
        <v>0</v>
      </c>
      <c r="W87" s="94">
        <f t="shared" ref="W87:W119" si="12">V87/100*P87</f>
        <v>0</v>
      </c>
      <c r="X87" s="94">
        <f t="shared" si="8"/>
        <v>0</v>
      </c>
    </row>
    <row r="88" spans="1:24" ht="16.8" customHeight="1" thickTop="1" thickBot="1">
      <c r="A88" s="222"/>
      <c r="B88" s="224"/>
      <c r="C88" s="165" t="s">
        <v>271</v>
      </c>
      <c r="D88" s="147" t="s">
        <v>6</v>
      </c>
      <c r="E88" s="147">
        <v>75</v>
      </c>
      <c r="F88" s="147" t="s">
        <v>222</v>
      </c>
      <c r="G88" s="147" t="s">
        <v>287</v>
      </c>
      <c r="H88" s="147">
        <v>51</v>
      </c>
      <c r="I88" s="236">
        <v>2448</v>
      </c>
      <c r="J88" s="127">
        <v>36</v>
      </c>
      <c r="K88" s="132">
        <f t="shared" si="9"/>
        <v>68</v>
      </c>
      <c r="L88" s="96"/>
      <c r="M88" s="96"/>
      <c r="N88" s="97"/>
      <c r="O88" s="68">
        <v>0</v>
      </c>
      <c r="P88" s="98">
        <v>0</v>
      </c>
      <c r="Q88" s="93">
        <f t="shared" si="4"/>
        <v>0</v>
      </c>
      <c r="R88" s="94">
        <f t="shared" si="5"/>
        <v>0</v>
      </c>
      <c r="S88" s="94">
        <f t="shared" si="10"/>
        <v>0</v>
      </c>
      <c r="T88" s="95">
        <f t="shared" si="6"/>
        <v>0</v>
      </c>
      <c r="U88" s="94">
        <f t="shared" si="7"/>
        <v>0</v>
      </c>
      <c r="V88" s="93">
        <f t="shared" si="11"/>
        <v>0</v>
      </c>
      <c r="W88" s="94">
        <f t="shared" si="12"/>
        <v>0</v>
      </c>
      <c r="X88" s="94">
        <f t="shared" si="8"/>
        <v>0</v>
      </c>
    </row>
    <row r="89" spans="1:24" ht="16.8" customHeight="1" thickTop="1" thickBot="1">
      <c r="A89" s="222"/>
      <c r="B89" s="224"/>
      <c r="C89" s="165" t="s">
        <v>272</v>
      </c>
      <c r="D89" s="147" t="s">
        <v>6</v>
      </c>
      <c r="E89" s="147" t="s">
        <v>288</v>
      </c>
      <c r="F89" s="147" t="s">
        <v>289</v>
      </c>
      <c r="G89" s="147">
        <v>0.5</v>
      </c>
      <c r="H89" s="147">
        <v>26</v>
      </c>
      <c r="I89" s="236">
        <v>120</v>
      </c>
      <c r="J89" s="127">
        <v>24</v>
      </c>
      <c r="K89" s="132">
        <f t="shared" si="9"/>
        <v>5</v>
      </c>
      <c r="L89" s="96"/>
      <c r="M89" s="96"/>
      <c r="N89" s="97"/>
      <c r="O89" s="68">
        <v>0</v>
      </c>
      <c r="P89" s="98">
        <v>0</v>
      </c>
      <c r="Q89" s="93">
        <f t="shared" si="4"/>
        <v>0</v>
      </c>
      <c r="R89" s="94">
        <f t="shared" si="5"/>
        <v>0</v>
      </c>
      <c r="S89" s="94">
        <f t="shared" si="10"/>
        <v>0</v>
      </c>
      <c r="T89" s="95">
        <f t="shared" si="6"/>
        <v>0</v>
      </c>
      <c r="U89" s="94">
        <f t="shared" si="7"/>
        <v>0</v>
      </c>
      <c r="V89" s="93">
        <f t="shared" si="11"/>
        <v>0</v>
      </c>
      <c r="W89" s="94">
        <f t="shared" si="12"/>
        <v>0</v>
      </c>
      <c r="X89" s="94">
        <f t="shared" si="8"/>
        <v>0</v>
      </c>
    </row>
    <row r="90" spans="1:24" ht="16.8" customHeight="1" thickTop="1" thickBot="1">
      <c r="A90" s="222"/>
      <c r="B90" s="224"/>
      <c r="C90" s="165" t="s">
        <v>273</v>
      </c>
      <c r="D90" s="147">
        <v>1</v>
      </c>
      <c r="E90" s="147" t="s">
        <v>262</v>
      </c>
      <c r="F90" s="147" t="s">
        <v>26</v>
      </c>
      <c r="G90" s="147"/>
      <c r="H90" s="147"/>
      <c r="I90" s="236">
        <v>36</v>
      </c>
      <c r="J90" s="127">
        <v>36</v>
      </c>
      <c r="K90" s="132">
        <f t="shared" si="9"/>
        <v>1</v>
      </c>
      <c r="L90" s="96"/>
      <c r="M90" s="96"/>
      <c r="N90" s="97"/>
      <c r="O90" s="68">
        <v>0</v>
      </c>
      <c r="P90" s="98">
        <v>0</v>
      </c>
      <c r="Q90" s="93">
        <f t="shared" si="4"/>
        <v>0</v>
      </c>
      <c r="R90" s="94">
        <f t="shared" si="5"/>
        <v>0</v>
      </c>
      <c r="S90" s="94">
        <f t="shared" si="10"/>
        <v>0</v>
      </c>
      <c r="T90" s="95">
        <f t="shared" si="6"/>
        <v>0</v>
      </c>
      <c r="U90" s="94">
        <f t="shared" si="7"/>
        <v>0</v>
      </c>
      <c r="V90" s="93">
        <f t="shared" si="11"/>
        <v>0</v>
      </c>
      <c r="W90" s="94">
        <f t="shared" si="12"/>
        <v>0</v>
      </c>
      <c r="X90" s="94">
        <f t="shared" si="8"/>
        <v>0</v>
      </c>
    </row>
    <row r="91" spans="1:24" ht="16.8" customHeight="1" thickTop="1" thickBot="1">
      <c r="A91" s="222"/>
      <c r="B91" s="224"/>
      <c r="C91" s="165" t="s">
        <v>274</v>
      </c>
      <c r="D91" s="147">
        <v>3</v>
      </c>
      <c r="E91" s="147">
        <v>238</v>
      </c>
      <c r="F91" s="147" t="s">
        <v>290</v>
      </c>
      <c r="G91" s="147"/>
      <c r="H91" s="147"/>
      <c r="I91" s="236">
        <v>12</v>
      </c>
      <c r="J91" s="127">
        <v>12</v>
      </c>
      <c r="K91" s="132">
        <f t="shared" si="9"/>
        <v>1</v>
      </c>
      <c r="L91" s="96"/>
      <c r="M91" s="96"/>
      <c r="N91" s="97"/>
      <c r="O91" s="68">
        <v>0</v>
      </c>
      <c r="P91" s="98">
        <v>0</v>
      </c>
      <c r="Q91" s="93">
        <f t="shared" si="4"/>
        <v>0</v>
      </c>
      <c r="R91" s="94">
        <f t="shared" si="5"/>
        <v>0</v>
      </c>
      <c r="S91" s="94">
        <f t="shared" si="10"/>
        <v>0</v>
      </c>
      <c r="T91" s="95">
        <f t="shared" si="6"/>
        <v>0</v>
      </c>
      <c r="U91" s="94">
        <f t="shared" si="7"/>
        <v>0</v>
      </c>
      <c r="V91" s="93">
        <f t="shared" si="11"/>
        <v>0</v>
      </c>
      <c r="W91" s="94">
        <f t="shared" si="12"/>
        <v>0</v>
      </c>
      <c r="X91" s="94">
        <f t="shared" si="8"/>
        <v>0</v>
      </c>
    </row>
    <row r="92" spans="1:24" ht="16.8" customHeight="1" thickTop="1" thickBot="1">
      <c r="A92" s="222"/>
      <c r="B92" s="224"/>
      <c r="C92" s="165" t="s">
        <v>275</v>
      </c>
      <c r="D92" s="147">
        <v>2</v>
      </c>
      <c r="E92" s="147">
        <v>300</v>
      </c>
      <c r="F92" s="147" t="s">
        <v>290</v>
      </c>
      <c r="G92" s="147"/>
      <c r="H92" s="147"/>
      <c r="I92" s="236">
        <v>12</v>
      </c>
      <c r="J92" s="127">
        <v>12</v>
      </c>
      <c r="K92" s="132">
        <f t="shared" si="9"/>
        <v>1</v>
      </c>
      <c r="L92" s="96"/>
      <c r="M92" s="96"/>
      <c r="N92" s="97"/>
      <c r="O92" s="68">
        <v>0</v>
      </c>
      <c r="P92" s="98">
        <v>0</v>
      </c>
      <c r="Q92" s="93">
        <f t="shared" si="4"/>
        <v>0</v>
      </c>
      <c r="R92" s="94">
        <f t="shared" si="5"/>
        <v>0</v>
      </c>
      <c r="S92" s="94">
        <f t="shared" si="10"/>
        <v>0</v>
      </c>
      <c r="T92" s="95">
        <f t="shared" si="6"/>
        <v>0</v>
      </c>
      <c r="U92" s="94">
        <f t="shared" si="7"/>
        <v>0</v>
      </c>
      <c r="V92" s="93">
        <f t="shared" si="11"/>
        <v>0</v>
      </c>
      <c r="W92" s="94">
        <f t="shared" si="12"/>
        <v>0</v>
      </c>
      <c r="X92" s="94">
        <f t="shared" si="8"/>
        <v>0</v>
      </c>
    </row>
    <row r="93" spans="1:24" ht="16.8" customHeight="1" thickTop="1" thickBot="1">
      <c r="A93" s="222"/>
      <c r="B93" s="224"/>
      <c r="C93" s="165" t="s">
        <v>276</v>
      </c>
      <c r="D93" s="147">
        <v>1</v>
      </c>
      <c r="E93" s="147">
        <v>300</v>
      </c>
      <c r="F93" s="147" t="s">
        <v>290</v>
      </c>
      <c r="G93" s="147"/>
      <c r="H93" s="147"/>
      <c r="I93" s="236">
        <v>12</v>
      </c>
      <c r="J93" s="127">
        <v>12</v>
      </c>
      <c r="K93" s="132">
        <f t="shared" si="9"/>
        <v>1</v>
      </c>
      <c r="L93" s="96"/>
      <c r="M93" s="96"/>
      <c r="N93" s="97"/>
      <c r="O93" s="68">
        <v>0</v>
      </c>
      <c r="P93" s="98">
        <v>0</v>
      </c>
      <c r="Q93" s="93">
        <f t="shared" si="4"/>
        <v>0</v>
      </c>
      <c r="R93" s="94">
        <f t="shared" si="5"/>
        <v>0</v>
      </c>
      <c r="S93" s="94">
        <f t="shared" si="10"/>
        <v>0</v>
      </c>
      <c r="T93" s="95">
        <f t="shared" si="6"/>
        <v>0</v>
      </c>
      <c r="U93" s="94">
        <f t="shared" si="7"/>
        <v>0</v>
      </c>
      <c r="V93" s="93">
        <f t="shared" si="11"/>
        <v>0</v>
      </c>
      <c r="W93" s="94">
        <f t="shared" si="12"/>
        <v>0</v>
      </c>
      <c r="X93" s="94">
        <f t="shared" si="8"/>
        <v>0</v>
      </c>
    </row>
    <row r="94" spans="1:24" ht="16.8" customHeight="1" thickTop="1" thickBot="1">
      <c r="A94" s="222"/>
      <c r="B94" s="224"/>
      <c r="C94" s="165" t="s">
        <v>277</v>
      </c>
      <c r="D94" s="147" t="s">
        <v>291</v>
      </c>
      <c r="E94" s="147">
        <v>100</v>
      </c>
      <c r="F94" s="147" t="s">
        <v>26</v>
      </c>
      <c r="G94" s="147"/>
      <c r="H94" s="147"/>
      <c r="I94" s="236">
        <v>144</v>
      </c>
      <c r="J94" s="127">
        <v>36</v>
      </c>
      <c r="K94" s="132">
        <f t="shared" si="9"/>
        <v>4</v>
      </c>
      <c r="L94" s="96"/>
      <c r="M94" s="96"/>
      <c r="N94" s="97"/>
      <c r="O94" s="68">
        <v>0</v>
      </c>
      <c r="P94" s="98">
        <v>0</v>
      </c>
      <c r="Q94" s="93">
        <f t="shared" si="4"/>
        <v>0</v>
      </c>
      <c r="R94" s="94">
        <f t="shared" si="5"/>
        <v>0</v>
      </c>
      <c r="S94" s="94">
        <f t="shared" si="10"/>
        <v>0</v>
      </c>
      <c r="T94" s="95">
        <f t="shared" si="6"/>
        <v>0</v>
      </c>
      <c r="U94" s="94">
        <f t="shared" si="7"/>
        <v>0</v>
      </c>
      <c r="V94" s="93">
        <f t="shared" si="11"/>
        <v>0</v>
      </c>
      <c r="W94" s="94">
        <f t="shared" si="12"/>
        <v>0</v>
      </c>
      <c r="X94" s="94">
        <f t="shared" si="8"/>
        <v>0</v>
      </c>
    </row>
    <row r="95" spans="1:24" ht="16.8" customHeight="1" thickTop="1" thickBot="1">
      <c r="A95" s="222"/>
      <c r="B95" s="224"/>
      <c r="C95" s="165" t="s">
        <v>278</v>
      </c>
      <c r="D95" s="147">
        <v>1</v>
      </c>
      <c r="E95" s="147">
        <v>75</v>
      </c>
      <c r="F95" s="147" t="s">
        <v>292</v>
      </c>
      <c r="G95" s="147">
        <v>0.5</v>
      </c>
      <c r="H95" s="147">
        <v>37</v>
      </c>
      <c r="I95" s="236">
        <v>4392</v>
      </c>
      <c r="J95" s="127">
        <v>36</v>
      </c>
      <c r="K95" s="132">
        <f t="shared" si="9"/>
        <v>122</v>
      </c>
      <c r="L95" s="96"/>
      <c r="M95" s="96"/>
      <c r="N95" s="97"/>
      <c r="O95" s="68">
        <v>0</v>
      </c>
      <c r="P95" s="98">
        <v>0</v>
      </c>
      <c r="Q95" s="93">
        <f t="shared" si="4"/>
        <v>0</v>
      </c>
      <c r="R95" s="94">
        <f t="shared" si="5"/>
        <v>0</v>
      </c>
      <c r="S95" s="94">
        <f t="shared" si="10"/>
        <v>0</v>
      </c>
      <c r="T95" s="95">
        <f t="shared" si="6"/>
        <v>0</v>
      </c>
      <c r="U95" s="94">
        <f t="shared" si="7"/>
        <v>0</v>
      </c>
      <c r="V95" s="93">
        <f t="shared" si="11"/>
        <v>0</v>
      </c>
      <c r="W95" s="94">
        <f t="shared" si="12"/>
        <v>0</v>
      </c>
      <c r="X95" s="94">
        <f t="shared" si="8"/>
        <v>0</v>
      </c>
    </row>
    <row r="96" spans="1:24" ht="19.8" customHeight="1" thickTop="1" thickBot="1">
      <c r="A96" s="218" t="s">
        <v>293</v>
      </c>
      <c r="B96" s="220">
        <v>8</v>
      </c>
      <c r="C96" s="165" t="s">
        <v>153</v>
      </c>
      <c r="D96" s="147">
        <v>1</v>
      </c>
      <c r="E96" s="147">
        <v>75</v>
      </c>
      <c r="F96" s="147" t="s">
        <v>294</v>
      </c>
      <c r="G96" s="147" t="s">
        <v>220</v>
      </c>
      <c r="H96" s="147">
        <v>37</v>
      </c>
      <c r="I96" s="236">
        <v>36</v>
      </c>
      <c r="J96" s="127">
        <v>36</v>
      </c>
      <c r="K96" s="132">
        <f t="shared" si="9"/>
        <v>1</v>
      </c>
      <c r="L96" s="96"/>
      <c r="M96" s="96"/>
      <c r="N96" s="97"/>
      <c r="O96" s="68">
        <v>0</v>
      </c>
      <c r="P96" s="98">
        <v>0</v>
      </c>
      <c r="Q96" s="93">
        <f t="shared" si="4"/>
        <v>0</v>
      </c>
      <c r="R96" s="94">
        <f t="shared" si="5"/>
        <v>0</v>
      </c>
      <c r="S96" s="94">
        <f t="shared" si="10"/>
        <v>0</v>
      </c>
      <c r="T96" s="95">
        <f t="shared" si="6"/>
        <v>0</v>
      </c>
      <c r="U96" s="94">
        <f t="shared" si="7"/>
        <v>0</v>
      </c>
      <c r="V96" s="93">
        <f t="shared" si="11"/>
        <v>0</v>
      </c>
      <c r="W96" s="94">
        <f t="shared" si="12"/>
        <v>0</v>
      </c>
      <c r="X96" s="94">
        <f t="shared" si="8"/>
        <v>0</v>
      </c>
    </row>
    <row r="97" spans="1:24" ht="21" customHeight="1" thickTop="1" thickBot="1">
      <c r="A97" s="218"/>
      <c r="B97" s="220"/>
      <c r="C97" s="165" t="s">
        <v>154</v>
      </c>
      <c r="D97" s="147">
        <v>0</v>
      </c>
      <c r="E97" s="147">
        <v>75</v>
      </c>
      <c r="F97" s="147" t="s">
        <v>295</v>
      </c>
      <c r="G97" s="147" t="s">
        <v>219</v>
      </c>
      <c r="H97" s="147">
        <v>24</v>
      </c>
      <c r="I97" s="236">
        <v>36</v>
      </c>
      <c r="J97" s="127">
        <v>36</v>
      </c>
      <c r="K97" s="132">
        <f t="shared" si="9"/>
        <v>1</v>
      </c>
      <c r="L97" s="96"/>
      <c r="M97" s="96"/>
      <c r="N97" s="97"/>
      <c r="O97" s="68">
        <v>0</v>
      </c>
      <c r="P97" s="98">
        <v>0</v>
      </c>
      <c r="Q97" s="93">
        <f t="shared" si="4"/>
        <v>0</v>
      </c>
      <c r="R97" s="94">
        <f t="shared" si="5"/>
        <v>0</v>
      </c>
      <c r="S97" s="94">
        <f t="shared" si="10"/>
        <v>0</v>
      </c>
      <c r="T97" s="95">
        <f t="shared" si="6"/>
        <v>0</v>
      </c>
      <c r="U97" s="94">
        <f t="shared" si="7"/>
        <v>0</v>
      </c>
      <c r="V97" s="93">
        <f t="shared" si="11"/>
        <v>0</v>
      </c>
      <c r="W97" s="94">
        <f t="shared" si="12"/>
        <v>0</v>
      </c>
      <c r="X97" s="94">
        <f t="shared" si="8"/>
        <v>0</v>
      </c>
    </row>
    <row r="98" spans="1:24" ht="22.8" customHeight="1" thickTop="1" thickBot="1">
      <c r="A98" s="218"/>
      <c r="B98" s="220"/>
      <c r="C98" s="165" t="s">
        <v>155</v>
      </c>
      <c r="D98" s="147">
        <v>2</v>
      </c>
      <c r="E98" s="147">
        <v>100</v>
      </c>
      <c r="F98" s="147" t="s">
        <v>294</v>
      </c>
      <c r="G98" s="147" t="s">
        <v>220</v>
      </c>
      <c r="H98" s="147">
        <v>37</v>
      </c>
      <c r="I98" s="236">
        <v>1188</v>
      </c>
      <c r="J98" s="127">
        <v>36</v>
      </c>
      <c r="K98" s="132">
        <f t="shared" si="9"/>
        <v>33</v>
      </c>
      <c r="L98" s="96"/>
      <c r="M98" s="96"/>
      <c r="N98" s="97"/>
      <c r="O98" s="68">
        <v>0</v>
      </c>
      <c r="P98" s="98">
        <v>0</v>
      </c>
      <c r="Q98" s="93">
        <f t="shared" si="4"/>
        <v>0</v>
      </c>
      <c r="R98" s="94">
        <f t="shared" si="5"/>
        <v>0</v>
      </c>
      <c r="S98" s="94">
        <f t="shared" si="10"/>
        <v>0</v>
      </c>
      <c r="T98" s="95">
        <f t="shared" si="6"/>
        <v>0</v>
      </c>
      <c r="U98" s="94">
        <f t="shared" si="7"/>
        <v>0</v>
      </c>
      <c r="V98" s="93">
        <f t="shared" si="11"/>
        <v>0</v>
      </c>
      <c r="W98" s="94">
        <f t="shared" si="12"/>
        <v>0</v>
      </c>
      <c r="X98" s="94">
        <f t="shared" si="8"/>
        <v>0</v>
      </c>
    </row>
    <row r="99" spans="1:24" ht="18" customHeight="1" thickTop="1" thickBot="1">
      <c r="A99" s="219" t="s">
        <v>301</v>
      </c>
      <c r="B99" s="221">
        <v>9</v>
      </c>
      <c r="C99" s="165" t="s">
        <v>173</v>
      </c>
      <c r="D99" s="147" t="s">
        <v>285</v>
      </c>
      <c r="E99" s="147">
        <v>70</v>
      </c>
      <c r="F99" s="147" t="s">
        <v>302</v>
      </c>
      <c r="G99" s="147" t="s">
        <v>303</v>
      </c>
      <c r="H99" s="147">
        <v>19</v>
      </c>
      <c r="I99" s="236">
        <v>36</v>
      </c>
      <c r="J99" s="127">
        <v>36</v>
      </c>
      <c r="K99" s="132">
        <f t="shared" si="9"/>
        <v>1</v>
      </c>
      <c r="L99" s="96"/>
      <c r="M99" s="96"/>
      <c r="N99" s="97"/>
      <c r="O99" s="68">
        <v>0</v>
      </c>
      <c r="P99" s="98">
        <v>0</v>
      </c>
      <c r="Q99" s="93">
        <f t="shared" ref="Q99:Q119" si="13">O99/100*P99</f>
        <v>0</v>
      </c>
      <c r="R99" s="94">
        <f t="shared" ref="R99:R119" si="14">O99+Q99</f>
        <v>0</v>
      </c>
      <c r="S99" s="94">
        <f t="shared" si="10"/>
        <v>0</v>
      </c>
      <c r="T99" s="95">
        <f t="shared" ref="T99:T119" si="15">S99/100*P99</f>
        <v>0</v>
      </c>
      <c r="U99" s="94">
        <f t="shared" ref="U99:U119" si="16">S99+T99</f>
        <v>0</v>
      </c>
      <c r="V99" s="93">
        <f t="shared" si="11"/>
        <v>0</v>
      </c>
      <c r="W99" s="94">
        <f t="shared" si="12"/>
        <v>0</v>
      </c>
      <c r="X99" s="94">
        <f t="shared" ref="X99:X119" si="17">V99+W99</f>
        <v>0</v>
      </c>
    </row>
    <row r="100" spans="1:24" ht="16.8" customHeight="1" thickTop="1" thickBot="1">
      <c r="A100" s="222"/>
      <c r="B100" s="224"/>
      <c r="C100" s="165" t="s">
        <v>296</v>
      </c>
      <c r="D100" s="147" t="s">
        <v>8</v>
      </c>
      <c r="E100" s="147">
        <v>70</v>
      </c>
      <c r="F100" s="147" t="s">
        <v>302</v>
      </c>
      <c r="G100" s="147" t="s">
        <v>303</v>
      </c>
      <c r="H100" s="147">
        <v>24</v>
      </c>
      <c r="I100" s="236">
        <v>36</v>
      </c>
      <c r="J100" s="127">
        <v>36</v>
      </c>
      <c r="K100" s="132">
        <f t="shared" si="9"/>
        <v>1</v>
      </c>
      <c r="L100" s="96"/>
      <c r="M100" s="96"/>
      <c r="N100" s="97"/>
      <c r="O100" s="68">
        <v>0</v>
      </c>
      <c r="P100" s="98">
        <v>0</v>
      </c>
      <c r="Q100" s="93">
        <f t="shared" si="13"/>
        <v>0</v>
      </c>
      <c r="R100" s="94">
        <f t="shared" si="14"/>
        <v>0</v>
      </c>
      <c r="S100" s="94">
        <f t="shared" si="10"/>
        <v>0</v>
      </c>
      <c r="T100" s="95">
        <f t="shared" si="15"/>
        <v>0</v>
      </c>
      <c r="U100" s="94">
        <f t="shared" si="16"/>
        <v>0</v>
      </c>
      <c r="V100" s="93">
        <f t="shared" si="11"/>
        <v>0</v>
      </c>
      <c r="W100" s="94">
        <f t="shared" si="12"/>
        <v>0</v>
      </c>
      <c r="X100" s="94">
        <f t="shared" si="17"/>
        <v>0</v>
      </c>
    </row>
    <row r="101" spans="1:24" ht="18" customHeight="1" thickTop="1" thickBot="1">
      <c r="A101" s="222"/>
      <c r="B101" s="224"/>
      <c r="C101" s="165" t="s">
        <v>297</v>
      </c>
      <c r="D101" s="147">
        <v>0</v>
      </c>
      <c r="E101" s="147">
        <v>90</v>
      </c>
      <c r="F101" s="147" t="s">
        <v>237</v>
      </c>
      <c r="G101" s="147" t="s">
        <v>286</v>
      </c>
      <c r="H101" s="147">
        <v>30</v>
      </c>
      <c r="I101" s="236">
        <v>36</v>
      </c>
      <c r="J101" s="127">
        <v>36</v>
      </c>
      <c r="K101" s="132">
        <f t="shared" si="9"/>
        <v>1</v>
      </c>
      <c r="L101" s="96"/>
      <c r="M101" s="96"/>
      <c r="N101" s="97"/>
      <c r="O101" s="68">
        <v>0</v>
      </c>
      <c r="P101" s="98">
        <v>0</v>
      </c>
      <c r="Q101" s="93">
        <f t="shared" si="13"/>
        <v>0</v>
      </c>
      <c r="R101" s="94">
        <f t="shared" si="14"/>
        <v>0</v>
      </c>
      <c r="S101" s="94">
        <f t="shared" si="10"/>
        <v>0</v>
      </c>
      <c r="T101" s="95">
        <f t="shared" si="15"/>
        <v>0</v>
      </c>
      <c r="U101" s="94">
        <f t="shared" si="16"/>
        <v>0</v>
      </c>
      <c r="V101" s="93">
        <f t="shared" si="11"/>
        <v>0</v>
      </c>
      <c r="W101" s="94">
        <f t="shared" si="12"/>
        <v>0</v>
      </c>
      <c r="X101" s="94">
        <f t="shared" si="17"/>
        <v>0</v>
      </c>
    </row>
    <row r="102" spans="1:24" ht="16.8" customHeight="1" thickTop="1" thickBot="1">
      <c r="A102" s="222"/>
      <c r="B102" s="224"/>
      <c r="C102" s="165" t="s">
        <v>298</v>
      </c>
      <c r="D102" s="147" t="s">
        <v>6</v>
      </c>
      <c r="E102" s="147">
        <v>70</v>
      </c>
      <c r="F102" s="147" t="s">
        <v>302</v>
      </c>
      <c r="G102" s="147" t="s">
        <v>303</v>
      </c>
      <c r="H102" s="147">
        <v>24</v>
      </c>
      <c r="I102" s="236">
        <v>36</v>
      </c>
      <c r="J102" s="127">
        <v>36</v>
      </c>
      <c r="K102" s="132">
        <f t="shared" si="9"/>
        <v>1</v>
      </c>
      <c r="L102" s="96"/>
      <c r="M102" s="96"/>
      <c r="N102" s="97"/>
      <c r="O102" s="68">
        <v>0</v>
      </c>
      <c r="P102" s="98">
        <v>0</v>
      </c>
      <c r="Q102" s="93">
        <f t="shared" si="13"/>
        <v>0</v>
      </c>
      <c r="R102" s="94">
        <f t="shared" si="14"/>
        <v>0</v>
      </c>
      <c r="S102" s="94">
        <f t="shared" si="10"/>
        <v>0</v>
      </c>
      <c r="T102" s="95">
        <f t="shared" si="15"/>
        <v>0</v>
      </c>
      <c r="U102" s="94">
        <f t="shared" si="16"/>
        <v>0</v>
      </c>
      <c r="V102" s="93">
        <f t="shared" si="11"/>
        <v>0</v>
      </c>
      <c r="W102" s="94">
        <f t="shared" si="12"/>
        <v>0</v>
      </c>
      <c r="X102" s="94">
        <f t="shared" si="17"/>
        <v>0</v>
      </c>
    </row>
    <row r="103" spans="1:24" ht="16.2" customHeight="1" thickTop="1" thickBot="1">
      <c r="A103" s="222"/>
      <c r="B103" s="224"/>
      <c r="C103" s="165" t="s">
        <v>299</v>
      </c>
      <c r="D103" s="147">
        <v>0</v>
      </c>
      <c r="E103" s="147">
        <v>90</v>
      </c>
      <c r="F103" s="147" t="s">
        <v>237</v>
      </c>
      <c r="G103" s="147" t="s">
        <v>286</v>
      </c>
      <c r="H103" s="147">
        <v>40</v>
      </c>
      <c r="I103" s="236">
        <v>36</v>
      </c>
      <c r="J103" s="127">
        <v>36</v>
      </c>
      <c r="K103" s="132">
        <f t="shared" si="9"/>
        <v>1</v>
      </c>
      <c r="L103" s="96"/>
      <c r="M103" s="96"/>
      <c r="N103" s="97"/>
      <c r="O103" s="68">
        <v>0</v>
      </c>
      <c r="P103" s="98">
        <v>0</v>
      </c>
      <c r="Q103" s="93">
        <f t="shared" si="13"/>
        <v>0</v>
      </c>
      <c r="R103" s="94">
        <f t="shared" si="14"/>
        <v>0</v>
      </c>
      <c r="S103" s="94">
        <f t="shared" si="10"/>
        <v>0</v>
      </c>
      <c r="T103" s="95">
        <f t="shared" si="15"/>
        <v>0</v>
      </c>
      <c r="U103" s="94">
        <f t="shared" si="16"/>
        <v>0</v>
      </c>
      <c r="V103" s="93">
        <f t="shared" si="11"/>
        <v>0</v>
      </c>
      <c r="W103" s="94">
        <f t="shared" si="12"/>
        <v>0</v>
      </c>
      <c r="X103" s="94">
        <f t="shared" si="17"/>
        <v>0</v>
      </c>
    </row>
    <row r="104" spans="1:24" ht="18" customHeight="1" thickTop="1" thickBot="1">
      <c r="A104" s="222"/>
      <c r="B104" s="224"/>
      <c r="C104" s="165" t="s">
        <v>300</v>
      </c>
      <c r="D104" s="147" t="s">
        <v>257</v>
      </c>
      <c r="E104" s="147">
        <v>75</v>
      </c>
      <c r="F104" s="147" t="s">
        <v>294</v>
      </c>
      <c r="G104" s="147" t="s">
        <v>220</v>
      </c>
      <c r="H104" s="147">
        <v>26</v>
      </c>
      <c r="I104" s="236">
        <v>36</v>
      </c>
      <c r="J104" s="127">
        <v>36</v>
      </c>
      <c r="K104" s="132">
        <f t="shared" si="9"/>
        <v>1</v>
      </c>
      <c r="L104" s="96"/>
      <c r="M104" s="96"/>
      <c r="N104" s="97"/>
      <c r="O104" s="68">
        <v>0</v>
      </c>
      <c r="P104" s="98">
        <v>0</v>
      </c>
      <c r="Q104" s="93">
        <f t="shared" si="13"/>
        <v>0</v>
      </c>
      <c r="R104" s="94">
        <f t="shared" si="14"/>
        <v>0</v>
      </c>
      <c r="S104" s="94">
        <f t="shared" si="10"/>
        <v>0</v>
      </c>
      <c r="T104" s="95">
        <f t="shared" si="15"/>
        <v>0</v>
      </c>
      <c r="U104" s="94">
        <f t="shared" si="16"/>
        <v>0</v>
      </c>
      <c r="V104" s="93">
        <f t="shared" si="11"/>
        <v>0</v>
      </c>
      <c r="W104" s="94">
        <f t="shared" si="12"/>
        <v>0</v>
      </c>
      <c r="X104" s="94">
        <f t="shared" si="17"/>
        <v>0</v>
      </c>
    </row>
    <row r="105" spans="1:24" ht="18" customHeight="1" thickTop="1" thickBot="1">
      <c r="A105" s="219" t="s">
        <v>308</v>
      </c>
      <c r="B105" s="220">
        <v>10</v>
      </c>
      <c r="C105" s="165" t="s">
        <v>174</v>
      </c>
      <c r="D105" s="147" t="s">
        <v>285</v>
      </c>
      <c r="E105" s="147">
        <v>45</v>
      </c>
      <c r="F105" s="147" t="s">
        <v>302</v>
      </c>
      <c r="G105" s="147" t="s">
        <v>303</v>
      </c>
      <c r="H105" s="147">
        <v>19</v>
      </c>
      <c r="I105" s="236">
        <v>12</v>
      </c>
      <c r="J105" s="127">
        <v>12</v>
      </c>
      <c r="K105" s="132">
        <f t="shared" si="9"/>
        <v>1</v>
      </c>
      <c r="L105" s="96"/>
      <c r="M105" s="96"/>
      <c r="N105" s="97"/>
      <c r="O105" s="68">
        <v>0</v>
      </c>
      <c r="P105" s="98">
        <v>0</v>
      </c>
      <c r="Q105" s="93">
        <f t="shared" si="13"/>
        <v>0</v>
      </c>
      <c r="R105" s="94">
        <f t="shared" si="14"/>
        <v>0</v>
      </c>
      <c r="S105" s="94">
        <f t="shared" si="10"/>
        <v>0</v>
      </c>
      <c r="T105" s="95">
        <f t="shared" si="15"/>
        <v>0</v>
      </c>
      <c r="U105" s="94">
        <f t="shared" si="16"/>
        <v>0</v>
      </c>
      <c r="V105" s="93">
        <f t="shared" si="11"/>
        <v>0</v>
      </c>
      <c r="W105" s="94">
        <f t="shared" si="12"/>
        <v>0</v>
      </c>
      <c r="X105" s="94">
        <f t="shared" si="17"/>
        <v>0</v>
      </c>
    </row>
    <row r="106" spans="1:24" ht="18" customHeight="1" thickTop="1" thickBot="1">
      <c r="A106" s="222"/>
      <c r="B106" s="220"/>
      <c r="C106" s="165" t="s">
        <v>304</v>
      </c>
      <c r="D106" s="147" t="s">
        <v>11</v>
      </c>
      <c r="E106" s="147">
        <v>45</v>
      </c>
      <c r="F106" s="147" t="s">
        <v>302</v>
      </c>
      <c r="G106" s="147" t="s">
        <v>303</v>
      </c>
      <c r="H106" s="147">
        <v>24</v>
      </c>
      <c r="I106" s="236">
        <v>36</v>
      </c>
      <c r="J106" s="127">
        <v>12</v>
      </c>
      <c r="K106" s="132">
        <f t="shared" si="9"/>
        <v>3</v>
      </c>
      <c r="L106" s="96"/>
      <c r="M106" s="96"/>
      <c r="N106" s="97"/>
      <c r="O106" s="68">
        <v>0</v>
      </c>
      <c r="P106" s="98">
        <v>0</v>
      </c>
      <c r="Q106" s="93">
        <f t="shared" si="13"/>
        <v>0</v>
      </c>
      <c r="R106" s="94">
        <f t="shared" si="14"/>
        <v>0</v>
      </c>
      <c r="S106" s="94">
        <f t="shared" si="10"/>
        <v>0</v>
      </c>
      <c r="T106" s="95">
        <f t="shared" si="15"/>
        <v>0</v>
      </c>
      <c r="U106" s="94">
        <f t="shared" si="16"/>
        <v>0</v>
      </c>
      <c r="V106" s="93">
        <f t="shared" si="11"/>
        <v>0</v>
      </c>
      <c r="W106" s="94">
        <f t="shared" si="12"/>
        <v>0</v>
      </c>
      <c r="X106" s="94">
        <f t="shared" si="17"/>
        <v>0</v>
      </c>
    </row>
    <row r="107" spans="1:24" ht="18" customHeight="1" thickTop="1" thickBot="1">
      <c r="A107" s="222"/>
      <c r="B107" s="220"/>
      <c r="C107" s="165" t="s">
        <v>305</v>
      </c>
      <c r="D107" s="147" t="s">
        <v>6</v>
      </c>
      <c r="E107" s="147">
        <v>45</v>
      </c>
      <c r="F107" s="147" t="s">
        <v>309</v>
      </c>
      <c r="G107" s="147" t="s">
        <v>303</v>
      </c>
      <c r="H107" s="147">
        <v>24</v>
      </c>
      <c r="I107" s="236">
        <v>36</v>
      </c>
      <c r="J107" s="127">
        <v>12</v>
      </c>
      <c r="K107" s="132">
        <f t="shared" si="9"/>
        <v>3</v>
      </c>
      <c r="L107" s="96"/>
      <c r="M107" s="96"/>
      <c r="N107" s="97"/>
      <c r="O107" s="68">
        <v>0</v>
      </c>
      <c r="P107" s="98">
        <v>0</v>
      </c>
      <c r="Q107" s="93">
        <f t="shared" si="13"/>
        <v>0</v>
      </c>
      <c r="R107" s="94">
        <f t="shared" si="14"/>
        <v>0</v>
      </c>
      <c r="S107" s="94">
        <f t="shared" si="10"/>
        <v>0</v>
      </c>
      <c r="T107" s="95">
        <f t="shared" si="15"/>
        <v>0</v>
      </c>
      <c r="U107" s="94">
        <f t="shared" si="16"/>
        <v>0</v>
      </c>
      <c r="V107" s="93">
        <f t="shared" si="11"/>
        <v>0</v>
      </c>
      <c r="W107" s="94">
        <f t="shared" si="12"/>
        <v>0</v>
      </c>
      <c r="X107" s="94">
        <f t="shared" si="17"/>
        <v>0</v>
      </c>
    </row>
    <row r="108" spans="1:24" ht="18" customHeight="1" thickTop="1" thickBot="1">
      <c r="A108" s="222"/>
      <c r="B108" s="220"/>
      <c r="C108" s="165" t="s">
        <v>306</v>
      </c>
      <c r="D108" s="147" t="s">
        <v>12</v>
      </c>
      <c r="E108" s="147">
        <v>45</v>
      </c>
      <c r="F108" s="147" t="s">
        <v>302</v>
      </c>
      <c r="G108" s="147" t="s">
        <v>303</v>
      </c>
      <c r="H108" s="147">
        <v>19</v>
      </c>
      <c r="I108" s="236">
        <v>48</v>
      </c>
      <c r="J108" s="127">
        <v>12</v>
      </c>
      <c r="K108" s="132">
        <f t="shared" si="9"/>
        <v>4</v>
      </c>
      <c r="L108" s="96"/>
      <c r="M108" s="96"/>
      <c r="N108" s="97"/>
      <c r="O108" s="68">
        <v>0</v>
      </c>
      <c r="P108" s="98">
        <v>0</v>
      </c>
      <c r="Q108" s="93">
        <f t="shared" si="13"/>
        <v>0</v>
      </c>
      <c r="R108" s="94">
        <f t="shared" si="14"/>
        <v>0</v>
      </c>
      <c r="S108" s="94">
        <f t="shared" si="10"/>
        <v>0</v>
      </c>
      <c r="T108" s="95">
        <f t="shared" si="15"/>
        <v>0</v>
      </c>
      <c r="U108" s="94">
        <f t="shared" si="16"/>
        <v>0</v>
      </c>
      <c r="V108" s="93">
        <f t="shared" si="11"/>
        <v>0</v>
      </c>
      <c r="W108" s="94">
        <f t="shared" si="12"/>
        <v>0</v>
      </c>
      <c r="X108" s="94">
        <f t="shared" si="17"/>
        <v>0</v>
      </c>
    </row>
    <row r="109" spans="1:24" ht="18.600000000000001" customHeight="1" thickTop="1" thickBot="1">
      <c r="A109" s="223"/>
      <c r="B109" s="220"/>
      <c r="C109" s="165" t="s">
        <v>307</v>
      </c>
      <c r="D109" s="147" t="s">
        <v>8</v>
      </c>
      <c r="E109" s="147">
        <v>45</v>
      </c>
      <c r="F109" s="147" t="s">
        <v>302</v>
      </c>
      <c r="G109" s="147" t="s">
        <v>219</v>
      </c>
      <c r="H109" s="147">
        <v>24</v>
      </c>
      <c r="I109" s="236">
        <v>144</v>
      </c>
      <c r="J109" s="127">
        <v>12</v>
      </c>
      <c r="K109" s="132">
        <f t="shared" si="9"/>
        <v>12</v>
      </c>
      <c r="L109" s="96"/>
      <c r="M109" s="96"/>
      <c r="N109" s="97"/>
      <c r="O109" s="68">
        <v>0</v>
      </c>
      <c r="P109" s="98">
        <v>0</v>
      </c>
      <c r="Q109" s="93">
        <f t="shared" si="13"/>
        <v>0</v>
      </c>
      <c r="R109" s="94">
        <f t="shared" si="14"/>
        <v>0</v>
      </c>
      <c r="S109" s="94">
        <f t="shared" si="10"/>
        <v>0</v>
      </c>
      <c r="T109" s="95">
        <f t="shared" si="15"/>
        <v>0</v>
      </c>
      <c r="U109" s="94">
        <f t="shared" si="16"/>
        <v>0</v>
      </c>
      <c r="V109" s="93">
        <f t="shared" si="11"/>
        <v>0</v>
      </c>
      <c r="W109" s="94">
        <f t="shared" si="12"/>
        <v>0</v>
      </c>
      <c r="X109" s="94">
        <f t="shared" si="17"/>
        <v>0</v>
      </c>
    </row>
    <row r="110" spans="1:24" ht="19.2" customHeight="1" thickTop="1" thickBot="1">
      <c r="A110" s="218" t="s">
        <v>310</v>
      </c>
      <c r="B110" s="220">
        <v>11</v>
      </c>
      <c r="C110" s="164" t="s">
        <v>175</v>
      </c>
      <c r="D110" s="147" t="s">
        <v>311</v>
      </c>
      <c r="E110" s="147">
        <v>60</v>
      </c>
      <c r="F110" s="147" t="s">
        <v>312</v>
      </c>
      <c r="G110" s="147" t="s">
        <v>219</v>
      </c>
      <c r="H110" s="147">
        <v>9</v>
      </c>
      <c r="I110" s="236">
        <v>36</v>
      </c>
      <c r="J110" s="127">
        <v>36</v>
      </c>
      <c r="K110" s="132">
        <f t="shared" si="9"/>
        <v>1</v>
      </c>
      <c r="L110" s="96"/>
      <c r="M110" s="96"/>
      <c r="N110" s="97"/>
      <c r="O110" s="68">
        <v>0</v>
      </c>
      <c r="P110" s="98">
        <v>0</v>
      </c>
      <c r="Q110" s="93">
        <f t="shared" si="13"/>
        <v>0</v>
      </c>
      <c r="R110" s="94">
        <f t="shared" si="14"/>
        <v>0</v>
      </c>
      <c r="S110" s="94">
        <f t="shared" si="10"/>
        <v>0</v>
      </c>
      <c r="T110" s="95">
        <f t="shared" si="15"/>
        <v>0</v>
      </c>
      <c r="U110" s="94">
        <f t="shared" si="16"/>
        <v>0</v>
      </c>
      <c r="V110" s="93">
        <f t="shared" si="11"/>
        <v>0</v>
      </c>
      <c r="W110" s="94">
        <f t="shared" si="12"/>
        <v>0</v>
      </c>
      <c r="X110" s="94">
        <f t="shared" si="17"/>
        <v>0</v>
      </c>
    </row>
    <row r="111" spans="1:24" ht="20.399999999999999" customHeight="1" thickTop="1" thickBot="1">
      <c r="A111" s="218"/>
      <c r="B111" s="220"/>
      <c r="C111" s="164" t="s">
        <v>176</v>
      </c>
      <c r="D111" s="147" t="s">
        <v>313</v>
      </c>
      <c r="E111" s="147">
        <v>60</v>
      </c>
      <c r="F111" s="147" t="s">
        <v>312</v>
      </c>
      <c r="G111" s="147" t="s">
        <v>219</v>
      </c>
      <c r="H111" s="147">
        <v>13</v>
      </c>
      <c r="I111" s="236">
        <v>36</v>
      </c>
      <c r="J111" s="127">
        <v>36</v>
      </c>
      <c r="K111" s="132">
        <f t="shared" si="9"/>
        <v>1</v>
      </c>
      <c r="L111" s="96"/>
      <c r="M111" s="96"/>
      <c r="N111" s="97"/>
      <c r="O111" s="68">
        <v>0</v>
      </c>
      <c r="P111" s="98">
        <v>0</v>
      </c>
      <c r="Q111" s="93">
        <f t="shared" si="13"/>
        <v>0</v>
      </c>
      <c r="R111" s="94">
        <f t="shared" si="14"/>
        <v>0</v>
      </c>
      <c r="S111" s="94">
        <f t="shared" si="10"/>
        <v>0</v>
      </c>
      <c r="T111" s="95">
        <f t="shared" si="15"/>
        <v>0</v>
      </c>
      <c r="U111" s="94">
        <f t="shared" si="16"/>
        <v>0</v>
      </c>
      <c r="V111" s="93">
        <f t="shared" si="11"/>
        <v>0</v>
      </c>
      <c r="W111" s="94">
        <f t="shared" si="12"/>
        <v>0</v>
      </c>
      <c r="X111" s="94">
        <f t="shared" si="17"/>
        <v>0</v>
      </c>
    </row>
    <row r="112" spans="1:24" ht="22.8" customHeight="1" thickTop="1" thickBot="1">
      <c r="A112" s="218"/>
      <c r="B112" s="220"/>
      <c r="C112" s="164" t="s">
        <v>177</v>
      </c>
      <c r="D112" s="147" t="s">
        <v>313</v>
      </c>
      <c r="E112" s="147">
        <v>75</v>
      </c>
      <c r="F112" s="147" t="s">
        <v>312</v>
      </c>
      <c r="G112" s="147" t="s">
        <v>219</v>
      </c>
      <c r="H112" s="147">
        <v>13</v>
      </c>
      <c r="I112" s="236">
        <v>36</v>
      </c>
      <c r="J112" s="127">
        <v>36</v>
      </c>
      <c r="K112" s="132">
        <f t="shared" si="9"/>
        <v>1</v>
      </c>
      <c r="L112" s="96"/>
      <c r="M112" s="96"/>
      <c r="N112" s="97"/>
      <c r="O112" s="68">
        <v>0</v>
      </c>
      <c r="P112" s="98">
        <v>0</v>
      </c>
      <c r="Q112" s="93">
        <f t="shared" si="13"/>
        <v>0</v>
      </c>
      <c r="R112" s="94">
        <f t="shared" si="14"/>
        <v>0</v>
      </c>
      <c r="S112" s="94">
        <f t="shared" si="10"/>
        <v>0</v>
      </c>
      <c r="T112" s="95">
        <f t="shared" si="15"/>
        <v>0</v>
      </c>
      <c r="U112" s="94">
        <f t="shared" si="16"/>
        <v>0</v>
      </c>
      <c r="V112" s="93">
        <f t="shared" si="11"/>
        <v>0</v>
      </c>
      <c r="W112" s="94">
        <f t="shared" si="12"/>
        <v>0</v>
      </c>
      <c r="X112" s="94">
        <f t="shared" si="17"/>
        <v>0</v>
      </c>
    </row>
    <row r="113" spans="1:24" ht="21" customHeight="1" thickTop="1" thickBot="1">
      <c r="A113" s="218"/>
      <c r="B113" s="220"/>
      <c r="C113" s="164" t="s">
        <v>178</v>
      </c>
      <c r="D113" s="147" t="s">
        <v>314</v>
      </c>
      <c r="E113" s="147">
        <v>90</v>
      </c>
      <c r="F113" s="147" t="s">
        <v>312</v>
      </c>
      <c r="G113" s="147" t="s">
        <v>219</v>
      </c>
      <c r="H113" s="147">
        <v>17</v>
      </c>
      <c r="I113" s="236">
        <v>36</v>
      </c>
      <c r="J113" s="127">
        <v>36</v>
      </c>
      <c r="K113" s="132">
        <f t="shared" si="9"/>
        <v>1</v>
      </c>
      <c r="L113" s="96"/>
      <c r="M113" s="96"/>
      <c r="N113" s="97"/>
      <c r="O113" s="68">
        <v>0</v>
      </c>
      <c r="P113" s="98">
        <v>0</v>
      </c>
      <c r="Q113" s="93">
        <f t="shared" si="13"/>
        <v>0</v>
      </c>
      <c r="R113" s="94">
        <f t="shared" si="14"/>
        <v>0</v>
      </c>
      <c r="S113" s="94">
        <f t="shared" si="10"/>
        <v>0</v>
      </c>
      <c r="T113" s="95">
        <f t="shared" si="15"/>
        <v>0</v>
      </c>
      <c r="U113" s="94">
        <f t="shared" si="16"/>
        <v>0</v>
      </c>
      <c r="V113" s="93">
        <f t="shared" si="11"/>
        <v>0</v>
      </c>
      <c r="W113" s="94">
        <f t="shared" si="12"/>
        <v>0</v>
      </c>
      <c r="X113" s="94">
        <f t="shared" si="17"/>
        <v>0</v>
      </c>
    </row>
    <row r="114" spans="1:24" ht="18.600000000000001" customHeight="1" thickTop="1" thickBot="1">
      <c r="A114" s="219"/>
      <c r="B114" s="221"/>
      <c r="C114" s="171" t="s">
        <v>179</v>
      </c>
      <c r="D114" s="172" t="s">
        <v>238</v>
      </c>
      <c r="E114" s="172">
        <v>90</v>
      </c>
      <c r="F114" s="172" t="s">
        <v>312</v>
      </c>
      <c r="G114" s="172" t="s">
        <v>219</v>
      </c>
      <c r="H114" s="172">
        <v>17</v>
      </c>
      <c r="I114" s="237">
        <v>36</v>
      </c>
      <c r="J114" s="128">
        <v>36</v>
      </c>
      <c r="K114" s="133">
        <f t="shared" si="9"/>
        <v>1</v>
      </c>
      <c r="L114" s="99"/>
      <c r="M114" s="99"/>
      <c r="N114" s="100"/>
      <c r="O114" s="68">
        <v>0</v>
      </c>
      <c r="P114" s="98">
        <v>0</v>
      </c>
      <c r="Q114" s="93">
        <f t="shared" si="13"/>
        <v>0</v>
      </c>
      <c r="R114" s="94">
        <f t="shared" si="14"/>
        <v>0</v>
      </c>
      <c r="S114" s="94">
        <f t="shared" si="10"/>
        <v>0</v>
      </c>
      <c r="T114" s="95">
        <f t="shared" si="15"/>
        <v>0</v>
      </c>
      <c r="U114" s="94">
        <f t="shared" si="16"/>
        <v>0</v>
      </c>
      <c r="V114" s="93">
        <f t="shared" si="11"/>
        <v>0</v>
      </c>
      <c r="W114" s="94">
        <f t="shared" si="12"/>
        <v>0</v>
      </c>
      <c r="X114" s="94">
        <f t="shared" si="17"/>
        <v>0</v>
      </c>
    </row>
    <row r="115" spans="1:24" ht="17.399999999999999" customHeight="1" thickTop="1" thickBot="1">
      <c r="A115" s="219" t="s">
        <v>315</v>
      </c>
      <c r="B115" s="221">
        <v>12</v>
      </c>
      <c r="C115" s="171" t="s">
        <v>318</v>
      </c>
      <c r="D115" s="147">
        <v>1</v>
      </c>
      <c r="E115" s="147">
        <v>150</v>
      </c>
      <c r="F115" s="147" t="s">
        <v>316</v>
      </c>
      <c r="G115" s="147" t="s">
        <v>220</v>
      </c>
      <c r="H115" s="147">
        <v>48</v>
      </c>
      <c r="I115" s="236">
        <v>12</v>
      </c>
      <c r="J115" s="127">
        <v>12</v>
      </c>
      <c r="K115" s="132">
        <f t="shared" si="9"/>
        <v>1</v>
      </c>
      <c r="L115" s="102"/>
      <c r="M115" s="103"/>
      <c r="N115" s="104"/>
      <c r="O115" s="68">
        <v>0</v>
      </c>
      <c r="P115" s="98">
        <v>0</v>
      </c>
      <c r="Q115" s="93">
        <f t="shared" si="13"/>
        <v>0</v>
      </c>
      <c r="R115" s="94">
        <f t="shared" si="14"/>
        <v>0</v>
      </c>
      <c r="S115" s="94">
        <f t="shared" si="10"/>
        <v>0</v>
      </c>
      <c r="T115" s="95">
        <f t="shared" si="15"/>
        <v>0</v>
      </c>
      <c r="U115" s="94">
        <f t="shared" si="16"/>
        <v>0</v>
      </c>
      <c r="V115" s="93">
        <f t="shared" si="11"/>
        <v>0</v>
      </c>
      <c r="W115" s="94">
        <f t="shared" si="12"/>
        <v>0</v>
      </c>
      <c r="X115" s="94">
        <f t="shared" si="17"/>
        <v>0</v>
      </c>
    </row>
    <row r="116" spans="1:24" ht="17.399999999999999" customHeight="1" thickTop="1" thickBot="1">
      <c r="A116" s="222"/>
      <c r="B116" s="224"/>
      <c r="C116" s="171" t="s">
        <v>319</v>
      </c>
      <c r="D116" s="147">
        <v>0</v>
      </c>
      <c r="E116" s="147">
        <v>150</v>
      </c>
      <c r="F116" s="147" t="s">
        <v>316</v>
      </c>
      <c r="G116" s="147" t="s">
        <v>220</v>
      </c>
      <c r="H116" s="147">
        <v>40</v>
      </c>
      <c r="I116" s="236">
        <v>12</v>
      </c>
      <c r="J116" s="127">
        <v>12</v>
      </c>
      <c r="K116" s="132">
        <f t="shared" si="9"/>
        <v>1</v>
      </c>
      <c r="L116" s="102"/>
      <c r="M116" s="103"/>
      <c r="N116" s="104"/>
      <c r="O116" s="68">
        <v>0</v>
      </c>
      <c r="P116" s="98">
        <v>0</v>
      </c>
      <c r="Q116" s="93">
        <f t="shared" si="13"/>
        <v>0</v>
      </c>
      <c r="R116" s="94">
        <f t="shared" si="14"/>
        <v>0</v>
      </c>
      <c r="S116" s="94">
        <f t="shared" si="10"/>
        <v>0</v>
      </c>
      <c r="T116" s="95">
        <f t="shared" si="15"/>
        <v>0</v>
      </c>
      <c r="U116" s="94">
        <f t="shared" si="16"/>
        <v>0</v>
      </c>
      <c r="V116" s="93">
        <f t="shared" si="11"/>
        <v>0</v>
      </c>
      <c r="W116" s="94">
        <f t="shared" si="12"/>
        <v>0</v>
      </c>
      <c r="X116" s="94">
        <f t="shared" si="17"/>
        <v>0</v>
      </c>
    </row>
    <row r="117" spans="1:24" ht="17.399999999999999" customHeight="1" thickTop="1" thickBot="1">
      <c r="A117" s="222"/>
      <c r="B117" s="224"/>
      <c r="C117" s="171" t="s">
        <v>320</v>
      </c>
      <c r="D117" s="147">
        <v>0</v>
      </c>
      <c r="E117" s="147">
        <v>90</v>
      </c>
      <c r="F117" s="147" t="s">
        <v>317</v>
      </c>
      <c r="G117" s="147" t="s">
        <v>220</v>
      </c>
      <c r="H117" s="147">
        <v>48</v>
      </c>
      <c r="I117" s="236">
        <v>36</v>
      </c>
      <c r="J117" s="127">
        <v>36</v>
      </c>
      <c r="K117" s="132">
        <f t="shared" si="9"/>
        <v>1</v>
      </c>
      <c r="L117" s="102"/>
      <c r="M117" s="103"/>
      <c r="N117" s="104"/>
      <c r="O117" s="68">
        <v>0</v>
      </c>
      <c r="P117" s="98">
        <v>0</v>
      </c>
      <c r="Q117" s="93">
        <f t="shared" si="13"/>
        <v>0</v>
      </c>
      <c r="R117" s="94">
        <f t="shared" si="14"/>
        <v>0</v>
      </c>
      <c r="S117" s="94">
        <f t="shared" si="10"/>
        <v>0</v>
      </c>
      <c r="T117" s="95">
        <f t="shared" si="15"/>
        <v>0</v>
      </c>
      <c r="U117" s="94">
        <f t="shared" si="16"/>
        <v>0</v>
      </c>
      <c r="V117" s="93">
        <f t="shared" si="11"/>
        <v>0</v>
      </c>
      <c r="W117" s="94">
        <f t="shared" si="12"/>
        <v>0</v>
      </c>
      <c r="X117" s="94">
        <f t="shared" si="17"/>
        <v>0</v>
      </c>
    </row>
    <row r="118" spans="1:24" ht="21.6" customHeight="1" thickTop="1" thickBot="1">
      <c r="A118" s="223"/>
      <c r="B118" s="225"/>
      <c r="C118" s="171" t="s">
        <v>321</v>
      </c>
      <c r="D118" s="147">
        <v>1</v>
      </c>
      <c r="E118" s="147">
        <v>90</v>
      </c>
      <c r="F118" s="147" t="s">
        <v>317</v>
      </c>
      <c r="G118" s="147" t="s">
        <v>220</v>
      </c>
      <c r="H118" s="147">
        <v>48</v>
      </c>
      <c r="I118" s="236">
        <v>36</v>
      </c>
      <c r="J118" s="127">
        <v>36</v>
      </c>
      <c r="K118" s="132">
        <f t="shared" si="9"/>
        <v>1</v>
      </c>
      <c r="L118" s="102"/>
      <c r="M118" s="103"/>
      <c r="N118" s="104"/>
      <c r="O118" s="68">
        <v>0</v>
      </c>
      <c r="P118" s="98">
        <v>0</v>
      </c>
      <c r="Q118" s="93">
        <f t="shared" si="13"/>
        <v>0</v>
      </c>
      <c r="R118" s="94">
        <f t="shared" si="14"/>
        <v>0</v>
      </c>
      <c r="S118" s="94">
        <f t="shared" si="10"/>
        <v>0</v>
      </c>
      <c r="T118" s="95">
        <f t="shared" si="15"/>
        <v>0</v>
      </c>
      <c r="U118" s="94">
        <f t="shared" si="16"/>
        <v>0</v>
      </c>
      <c r="V118" s="93">
        <f t="shared" si="11"/>
        <v>0</v>
      </c>
      <c r="W118" s="94">
        <f t="shared" si="12"/>
        <v>0</v>
      </c>
      <c r="X118" s="94">
        <f t="shared" si="17"/>
        <v>0</v>
      </c>
    </row>
    <row r="119" spans="1:24" ht="17.399999999999999" customHeight="1" thickTop="1" thickBot="1">
      <c r="A119" s="167" t="s">
        <v>323</v>
      </c>
      <c r="B119" s="167">
        <v>13</v>
      </c>
      <c r="C119" s="164" t="s">
        <v>322</v>
      </c>
      <c r="D119" s="164"/>
      <c r="E119" s="164"/>
      <c r="F119" s="147" t="s">
        <v>324</v>
      </c>
      <c r="G119" s="147"/>
      <c r="H119" s="147"/>
      <c r="I119" s="236">
        <v>36</v>
      </c>
      <c r="J119" s="127">
        <v>36</v>
      </c>
      <c r="K119" s="132">
        <f t="shared" si="9"/>
        <v>1</v>
      </c>
      <c r="L119" s="102"/>
      <c r="M119" s="103"/>
      <c r="N119" s="104"/>
      <c r="O119" s="68">
        <v>0</v>
      </c>
      <c r="P119" s="98">
        <v>0</v>
      </c>
      <c r="Q119" s="93">
        <f t="shared" si="13"/>
        <v>0</v>
      </c>
      <c r="R119" s="94">
        <f t="shared" si="14"/>
        <v>0</v>
      </c>
      <c r="S119" s="94">
        <f t="shared" si="10"/>
        <v>0</v>
      </c>
      <c r="T119" s="95">
        <f t="shared" si="15"/>
        <v>0</v>
      </c>
      <c r="U119" s="101">
        <f t="shared" si="16"/>
        <v>0</v>
      </c>
      <c r="V119" s="93">
        <f t="shared" si="11"/>
        <v>0</v>
      </c>
      <c r="W119" s="94">
        <f t="shared" si="12"/>
        <v>0</v>
      </c>
      <c r="X119" s="94">
        <f t="shared" si="17"/>
        <v>0</v>
      </c>
    </row>
    <row r="120" spans="1:24" ht="14.4" thickTop="1" thickBot="1">
      <c r="U120" s="123">
        <f>SUM(U13:U119)</f>
        <v>0</v>
      </c>
    </row>
    <row r="121" spans="1:24" ht="13.8" thickTop="1">
      <c r="U121" s="145"/>
    </row>
    <row r="122" spans="1:24">
      <c r="U122" s="145"/>
    </row>
    <row r="123" spans="1:24">
      <c r="U123" s="145"/>
    </row>
    <row r="124" spans="1:24">
      <c r="U124" s="145"/>
    </row>
    <row r="125" spans="1:24">
      <c r="U125" s="145"/>
    </row>
    <row r="126" spans="1:24" ht="13.8" thickBot="1">
      <c r="U126" s="145"/>
    </row>
    <row r="127" spans="1:24" ht="15" customHeight="1" thickTop="1" thickBot="1">
      <c r="A127" s="31"/>
      <c r="B127" s="30"/>
      <c r="C127" s="71"/>
      <c r="D127" s="209" t="s">
        <v>64</v>
      </c>
      <c r="E127" s="209"/>
      <c r="F127" s="209"/>
    </row>
    <row r="128" spans="1:24" ht="15" thickTop="1" thickBot="1">
      <c r="A128" s="31"/>
      <c r="B128" s="59"/>
      <c r="C128" s="59"/>
    </row>
    <row r="129" spans="1:24" ht="15" thickTop="1" thickBot="1">
      <c r="B129" s="69"/>
      <c r="C129" s="86"/>
      <c r="D129" s="33" t="s">
        <v>69</v>
      </c>
      <c r="E129" s="59"/>
    </row>
    <row r="130" spans="1:24" ht="15" thickTop="1" thickBot="1">
      <c r="A130" s="31"/>
      <c r="B130" s="33"/>
      <c r="C130" s="59"/>
    </row>
    <row r="131" spans="1:24" ht="15" thickTop="1" thickBot="1">
      <c r="B131" s="34"/>
      <c r="C131" s="59"/>
      <c r="D131" s="33" t="s">
        <v>70</v>
      </c>
    </row>
    <row r="132" spans="1:24" ht="14.4" thickTop="1">
      <c r="A132" s="31"/>
      <c r="B132" s="33"/>
      <c r="C132" s="59"/>
    </row>
    <row r="133" spans="1:24" ht="13.8">
      <c r="A133" s="59" t="s">
        <v>71</v>
      </c>
      <c r="B133" s="59"/>
      <c r="C133" s="59"/>
    </row>
    <row r="134" spans="1:24" ht="13.8">
      <c r="A134" s="36" t="s">
        <v>73</v>
      </c>
      <c r="B134" s="59"/>
      <c r="C134" s="59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O134" s="86"/>
      <c r="Q134" s="86"/>
      <c r="T134" s="86"/>
      <c r="U134" s="86"/>
      <c r="V134" s="86"/>
      <c r="W134" s="86"/>
      <c r="X134" s="86"/>
    </row>
  </sheetData>
  <mergeCells count="40">
    <mergeCell ref="A9:K9"/>
    <mergeCell ref="L9:X9"/>
    <mergeCell ref="A10:A11"/>
    <mergeCell ref="B10:B11"/>
    <mergeCell ref="C10:C11"/>
    <mergeCell ref="D10:D11"/>
    <mergeCell ref="E10:E11"/>
    <mergeCell ref="F10:F11"/>
    <mergeCell ref="G10:G11"/>
    <mergeCell ref="H10:H11"/>
    <mergeCell ref="O10:R10"/>
    <mergeCell ref="S10:U10"/>
    <mergeCell ref="V10:X10"/>
    <mergeCell ref="L10:L11"/>
    <mergeCell ref="M10:M11"/>
    <mergeCell ref="N10:N11"/>
    <mergeCell ref="A43:A60"/>
    <mergeCell ref="B43:B60"/>
    <mergeCell ref="I10:I11"/>
    <mergeCell ref="J10:J11"/>
    <mergeCell ref="K10:K11"/>
    <mergeCell ref="A13:A42"/>
    <mergeCell ref="B13:B42"/>
    <mergeCell ref="A86:A95"/>
    <mergeCell ref="B86:B95"/>
    <mergeCell ref="B99:B104"/>
    <mergeCell ref="A61:A62"/>
    <mergeCell ref="B61:B62"/>
    <mergeCell ref="A63:A83"/>
    <mergeCell ref="B63:B83"/>
    <mergeCell ref="A96:A98"/>
    <mergeCell ref="B96:B98"/>
    <mergeCell ref="A110:A114"/>
    <mergeCell ref="B110:B114"/>
    <mergeCell ref="D127:F127"/>
    <mergeCell ref="A99:A104"/>
    <mergeCell ref="B105:B109"/>
    <mergeCell ref="A105:A109"/>
    <mergeCell ref="A115:A118"/>
    <mergeCell ref="B115:B118"/>
  </mergeCells>
  <pageMargins left="0.70866141732283472" right="0.70866141732283472" top="0.74803149606299213" bottom="0.74803149606299213" header="0.31496062992125984" footer="0.31496062992125984"/>
  <pageSetup paperSize="8" scale="55" orientation="landscape" r:id="rId1"/>
  <rowBreaks count="1" manualBreakCount="1">
    <brk id="114" max="16383" man="1"/>
  </rowBreaks>
  <ignoredErrors>
    <ignoredError sqref="C25:C42 C55:C61 C75:C83" twoDigitTextYear="1"/>
    <ignoredError sqref="D94" numberStoredAsText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[1]Ciselnik!#REF!</xm:f>
          </x14:formula1>
          <xm:sqref>C2</xm:sqref>
        </x14:dataValidation>
        <x14:dataValidation type="list" allowBlank="1" showInputMessage="1" showErrorMessage="1">
          <x14:formula1>
            <xm:f>[1]Ciselnik!#REF!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9"/>
  <sheetViews>
    <sheetView zoomScale="70" zoomScaleNormal="70" workbookViewId="0">
      <pane xSplit="3" ySplit="12" topLeftCell="D91" activePane="bottomRight" state="frozen"/>
      <selection pane="topRight" activeCell="D1" sqref="D1"/>
      <selection pane="bottomLeft" activeCell="A13" sqref="A13"/>
      <selection pane="bottomRight" activeCell="I13" sqref="I13:I150"/>
    </sheetView>
  </sheetViews>
  <sheetFormatPr defaultRowHeight="13.2"/>
  <cols>
    <col min="1" max="1" width="43.109375" style="86" customWidth="1"/>
    <col min="2" max="2" width="9" style="87" customWidth="1"/>
    <col min="3" max="3" width="6.77734375" style="85" customWidth="1"/>
    <col min="4" max="5" width="9.77734375" style="85" customWidth="1"/>
    <col min="6" max="6" width="31.77734375" style="85" customWidth="1"/>
    <col min="7" max="8" width="9.77734375" style="85" customWidth="1"/>
    <col min="9" max="11" width="10.77734375" style="85" customWidth="1"/>
    <col min="12" max="12" width="14.88671875" style="88" customWidth="1"/>
    <col min="13" max="13" width="14" style="85" customWidth="1"/>
    <col min="14" max="14" width="27.6640625" style="86" customWidth="1"/>
    <col min="15" max="15" width="11" style="105" customWidth="1"/>
    <col min="16" max="16" width="8.88671875" style="86" customWidth="1"/>
    <col min="17" max="17" width="10.33203125" style="106" customWidth="1"/>
    <col min="18" max="18" width="11.77734375" style="86" customWidth="1"/>
    <col min="19" max="19" width="12.33203125" style="86" customWidth="1"/>
    <col min="20" max="20" width="8.88671875" style="106" customWidth="1"/>
    <col min="21" max="21" width="10.109375" style="106" customWidth="1"/>
    <col min="22" max="22" width="13.21875" style="107" customWidth="1"/>
    <col min="23" max="23" width="10.109375" style="107" customWidth="1"/>
    <col min="24" max="24" width="13.6640625" style="107" customWidth="1"/>
    <col min="25" max="16384" width="8.88671875" style="86"/>
  </cols>
  <sheetData>
    <row r="1" spans="1:24" s="112" customFormat="1" ht="14.4">
      <c r="A1" s="108" t="s">
        <v>74</v>
      </c>
      <c r="B1" s="108"/>
      <c r="C1" s="109" t="s">
        <v>37</v>
      </c>
      <c r="D1" s="108"/>
      <c r="E1" s="110"/>
      <c r="F1" s="111"/>
      <c r="G1" s="111"/>
      <c r="H1" s="111"/>
      <c r="I1" s="111"/>
      <c r="J1" s="111"/>
      <c r="K1" s="111"/>
      <c r="L1" s="111"/>
    </row>
    <row r="2" spans="1:24" s="112" customFormat="1" ht="14.4">
      <c r="A2" s="108" t="s">
        <v>75</v>
      </c>
      <c r="B2" s="108"/>
      <c r="C2" s="108" t="s">
        <v>76</v>
      </c>
      <c r="D2" s="108"/>
      <c r="E2" s="110"/>
      <c r="F2" s="111"/>
      <c r="G2" s="111"/>
      <c r="H2" s="111"/>
      <c r="I2" s="111"/>
      <c r="J2" s="111"/>
      <c r="K2" s="111"/>
      <c r="L2" s="111"/>
    </row>
    <row r="3" spans="1:24" s="112" customFormat="1" ht="14.4">
      <c r="A3" s="108" t="s">
        <v>77</v>
      </c>
      <c r="B3" s="108"/>
      <c r="C3" s="108" t="s">
        <v>78</v>
      </c>
      <c r="D3" s="108"/>
      <c r="E3" s="110"/>
      <c r="F3" s="111"/>
      <c r="G3" s="111"/>
      <c r="H3" s="111"/>
      <c r="I3" s="111"/>
      <c r="J3" s="111"/>
      <c r="K3" s="111"/>
      <c r="L3" s="111"/>
    </row>
    <row r="4" spans="1:24" s="112" customFormat="1" ht="14.4">
      <c r="A4" s="108" t="s">
        <v>79</v>
      </c>
      <c r="B4" s="108"/>
      <c r="C4" s="109" t="s">
        <v>83</v>
      </c>
      <c r="D4" s="108"/>
      <c r="E4" s="110"/>
      <c r="F4" s="109" t="s">
        <v>325</v>
      </c>
      <c r="G4" s="111"/>
      <c r="H4" s="111"/>
      <c r="I4" s="111"/>
      <c r="J4" s="111"/>
      <c r="K4" s="111"/>
      <c r="L4" s="111"/>
    </row>
    <row r="5" spans="1:24" s="112" customFormat="1" ht="14.4">
      <c r="A5" s="108" t="s">
        <v>80</v>
      </c>
      <c r="B5" s="108"/>
      <c r="C5" s="108" t="s">
        <v>211</v>
      </c>
      <c r="D5" s="108"/>
      <c r="E5" s="110"/>
      <c r="F5" s="111"/>
      <c r="G5" s="111"/>
      <c r="H5" s="111"/>
      <c r="I5" s="111"/>
      <c r="J5" s="111"/>
      <c r="K5" s="111"/>
      <c r="L5" s="111"/>
    </row>
    <row r="6" spans="1:24" s="112" customFormat="1" ht="15" thickBot="1">
      <c r="A6" s="108"/>
      <c r="B6" s="108"/>
      <c r="C6" s="85"/>
      <c r="D6" s="108"/>
      <c r="E6" s="110"/>
      <c r="F6" s="111"/>
      <c r="G6" s="111"/>
      <c r="H6" s="111"/>
      <c r="I6" s="111"/>
      <c r="J6" s="111"/>
      <c r="K6" s="111"/>
      <c r="L6" s="111"/>
    </row>
    <row r="7" spans="1:24" s="112" customFormat="1" ht="15.6" thickTop="1" thickBot="1">
      <c r="A7" s="108" t="s">
        <v>81</v>
      </c>
      <c r="B7" s="108"/>
      <c r="C7" s="113" t="s">
        <v>82</v>
      </c>
      <c r="D7" s="114"/>
      <c r="E7" s="115"/>
      <c r="F7" s="116"/>
      <c r="G7" s="116"/>
      <c r="H7" s="116"/>
      <c r="I7" s="116"/>
      <c r="J7" s="116"/>
      <c r="K7" s="116"/>
      <c r="L7" s="117"/>
    </row>
    <row r="8" spans="1:24" ht="10.199999999999999" customHeight="1" thickTop="1">
      <c r="O8" s="118"/>
      <c r="P8" s="119"/>
      <c r="Q8" s="120"/>
      <c r="R8" s="119"/>
      <c r="S8" s="119"/>
      <c r="T8" s="120"/>
      <c r="U8" s="120"/>
      <c r="V8" s="121"/>
      <c r="W8" s="121"/>
      <c r="X8" s="121"/>
    </row>
    <row r="9" spans="1:24" ht="20.399999999999999" customHeight="1">
      <c r="A9" s="227" t="s">
        <v>36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  <c r="L9" s="230" t="s">
        <v>64</v>
      </c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2"/>
    </row>
    <row r="10" spans="1:24" ht="110.25" customHeight="1">
      <c r="A10" s="205" t="s">
        <v>85</v>
      </c>
      <c r="B10" s="205" t="s">
        <v>86</v>
      </c>
      <c r="C10" s="205" t="s">
        <v>38</v>
      </c>
      <c r="D10" s="205" t="s">
        <v>1</v>
      </c>
      <c r="E10" s="205" t="s">
        <v>2</v>
      </c>
      <c r="F10" s="205" t="s">
        <v>3</v>
      </c>
      <c r="G10" s="205" t="s">
        <v>4</v>
      </c>
      <c r="H10" s="205" t="s">
        <v>5</v>
      </c>
      <c r="I10" s="205" t="s">
        <v>0</v>
      </c>
      <c r="J10" s="205" t="s">
        <v>65</v>
      </c>
      <c r="K10" s="205" t="s">
        <v>41</v>
      </c>
      <c r="L10" s="207" t="s">
        <v>72</v>
      </c>
      <c r="M10" s="216" t="s">
        <v>39</v>
      </c>
      <c r="N10" s="216" t="s">
        <v>40</v>
      </c>
      <c r="O10" s="202" t="s">
        <v>44</v>
      </c>
      <c r="P10" s="203"/>
      <c r="Q10" s="203"/>
      <c r="R10" s="203"/>
      <c r="S10" s="202" t="s">
        <v>67</v>
      </c>
      <c r="T10" s="203"/>
      <c r="U10" s="203"/>
      <c r="V10" s="204" t="s">
        <v>66</v>
      </c>
      <c r="W10" s="204"/>
      <c r="X10" s="204"/>
    </row>
    <row r="11" spans="1:24" ht="34.200000000000003" customHeight="1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8"/>
      <c r="M11" s="217"/>
      <c r="N11" s="217"/>
      <c r="O11" s="38" t="s">
        <v>45</v>
      </c>
      <c r="P11" s="39" t="s">
        <v>46</v>
      </c>
      <c r="Q11" s="40" t="s">
        <v>47</v>
      </c>
      <c r="R11" s="58" t="s">
        <v>43</v>
      </c>
      <c r="S11" s="58" t="s">
        <v>45</v>
      </c>
      <c r="T11" s="40" t="s">
        <v>47</v>
      </c>
      <c r="U11" s="40" t="s">
        <v>68</v>
      </c>
      <c r="V11" s="42" t="s">
        <v>42</v>
      </c>
      <c r="W11" s="42" t="s">
        <v>47</v>
      </c>
      <c r="X11" s="42" t="s">
        <v>43</v>
      </c>
    </row>
    <row r="12" spans="1:24" s="89" customFormat="1" ht="13.8" customHeight="1">
      <c r="A12" s="9" t="s">
        <v>48</v>
      </c>
      <c r="B12" s="10" t="s">
        <v>49</v>
      </c>
      <c r="C12" s="22" t="s">
        <v>50</v>
      </c>
      <c r="D12" s="22" t="s">
        <v>51</v>
      </c>
      <c r="E12" s="22" t="s">
        <v>52</v>
      </c>
      <c r="F12" s="22" t="s">
        <v>53</v>
      </c>
      <c r="G12" s="22" t="s">
        <v>54</v>
      </c>
      <c r="H12" s="22" t="s">
        <v>55</v>
      </c>
      <c r="I12" s="22" t="s">
        <v>56</v>
      </c>
      <c r="J12" s="25" t="s">
        <v>57</v>
      </c>
      <c r="K12" s="25" t="s">
        <v>58</v>
      </c>
      <c r="L12" s="25" t="s">
        <v>59</v>
      </c>
      <c r="M12" s="83" t="s">
        <v>60</v>
      </c>
      <c r="N12" s="11" t="s">
        <v>61</v>
      </c>
      <c r="O12" s="84" t="s">
        <v>62</v>
      </c>
      <c r="P12" s="11" t="s">
        <v>63</v>
      </c>
      <c r="Q12" s="12" t="s">
        <v>203</v>
      </c>
      <c r="R12" s="11" t="s">
        <v>204</v>
      </c>
      <c r="S12" s="11" t="s">
        <v>205</v>
      </c>
      <c r="T12" s="72" t="s">
        <v>206</v>
      </c>
      <c r="U12" s="37" t="s">
        <v>207</v>
      </c>
      <c r="V12" s="73" t="s">
        <v>208</v>
      </c>
      <c r="W12" s="37" t="s">
        <v>209</v>
      </c>
      <c r="X12" s="37" t="s">
        <v>202</v>
      </c>
    </row>
    <row r="13" spans="1:24" ht="15" customHeight="1" thickBot="1">
      <c r="A13" s="219" t="s">
        <v>326</v>
      </c>
      <c r="B13" s="221">
        <v>1</v>
      </c>
      <c r="C13" s="163" t="s">
        <v>97</v>
      </c>
      <c r="D13" s="149" t="s">
        <v>13</v>
      </c>
      <c r="E13" s="149">
        <v>75</v>
      </c>
      <c r="F13" s="173" t="s">
        <v>362</v>
      </c>
      <c r="G13" s="149" t="s">
        <v>303</v>
      </c>
      <c r="H13" s="149">
        <v>13</v>
      </c>
      <c r="I13" s="238">
        <v>288</v>
      </c>
      <c r="J13" s="124">
        <v>12</v>
      </c>
      <c r="K13" s="125">
        <f>I13/J13</f>
        <v>24</v>
      </c>
      <c r="L13" s="90"/>
      <c r="M13" s="90"/>
      <c r="N13" s="91"/>
      <c r="O13" s="81">
        <v>0</v>
      </c>
      <c r="P13" s="92">
        <v>0</v>
      </c>
      <c r="Q13" s="93">
        <f>O13/100*P13</f>
        <v>0</v>
      </c>
      <c r="R13" s="94">
        <f>O13+Q13</f>
        <v>0</v>
      </c>
      <c r="S13" s="94">
        <f t="shared" ref="S13:S41" si="0">O13*I13</f>
        <v>0</v>
      </c>
      <c r="T13" s="95">
        <f>S13/100*P13</f>
        <v>0</v>
      </c>
      <c r="U13" s="94">
        <f>S13+T13</f>
        <v>0</v>
      </c>
      <c r="V13" s="93">
        <f t="shared" ref="V13:V41" si="1">J13*O13</f>
        <v>0</v>
      </c>
      <c r="W13" s="94">
        <f t="shared" ref="W13:W41" si="2">V13/100*P13</f>
        <v>0</v>
      </c>
      <c r="X13" s="94">
        <f>V13+W13</f>
        <v>0</v>
      </c>
    </row>
    <row r="14" spans="1:24" ht="15" customHeight="1" thickTop="1" thickBot="1">
      <c r="A14" s="222"/>
      <c r="B14" s="224"/>
      <c r="C14" s="164" t="s">
        <v>98</v>
      </c>
      <c r="D14" s="149" t="s">
        <v>15</v>
      </c>
      <c r="E14" s="149">
        <v>60</v>
      </c>
      <c r="F14" s="149" t="s">
        <v>363</v>
      </c>
      <c r="G14" s="149" t="s">
        <v>303</v>
      </c>
      <c r="H14" s="149">
        <v>8</v>
      </c>
      <c r="I14" s="238">
        <v>36</v>
      </c>
      <c r="J14" s="124">
        <v>36</v>
      </c>
      <c r="K14" s="125">
        <f t="shared" ref="K14:K77" si="3">I14/J14</f>
        <v>1</v>
      </c>
      <c r="L14" s="96"/>
      <c r="M14" s="96"/>
      <c r="N14" s="97"/>
      <c r="O14" s="68">
        <v>0</v>
      </c>
      <c r="P14" s="98">
        <v>0</v>
      </c>
      <c r="Q14" s="93">
        <f t="shared" ref="Q14:Q41" si="4">O14/100*P14</f>
        <v>0</v>
      </c>
      <c r="R14" s="94">
        <f t="shared" ref="R14:R41" si="5">O14+Q14</f>
        <v>0</v>
      </c>
      <c r="S14" s="94">
        <f t="shared" si="0"/>
        <v>0</v>
      </c>
      <c r="T14" s="95">
        <f t="shared" ref="T14:T41" si="6">S14/100*P14</f>
        <v>0</v>
      </c>
      <c r="U14" s="94">
        <f t="shared" ref="U14:U41" si="7">S14+T14</f>
        <v>0</v>
      </c>
      <c r="V14" s="93">
        <f t="shared" si="1"/>
        <v>0</v>
      </c>
      <c r="W14" s="94">
        <f t="shared" si="2"/>
        <v>0</v>
      </c>
      <c r="X14" s="94">
        <f t="shared" ref="X14:X41" si="8">V14+W14</f>
        <v>0</v>
      </c>
    </row>
    <row r="15" spans="1:24" ht="15" customHeight="1" thickTop="1" thickBot="1">
      <c r="A15" s="222"/>
      <c r="B15" s="224"/>
      <c r="C15" s="164" t="s">
        <v>99</v>
      </c>
      <c r="D15" s="149" t="s">
        <v>14</v>
      </c>
      <c r="E15" s="149">
        <v>60</v>
      </c>
      <c r="F15" s="149" t="s">
        <v>363</v>
      </c>
      <c r="G15" s="149" t="s">
        <v>303</v>
      </c>
      <c r="H15" s="149">
        <v>11</v>
      </c>
      <c r="I15" s="238">
        <v>48</v>
      </c>
      <c r="J15" s="124">
        <v>12</v>
      </c>
      <c r="K15" s="125">
        <f t="shared" si="3"/>
        <v>4</v>
      </c>
      <c r="L15" s="96"/>
      <c r="M15" s="96"/>
      <c r="N15" s="97"/>
      <c r="O15" s="68">
        <v>0</v>
      </c>
      <c r="P15" s="98">
        <v>0</v>
      </c>
      <c r="Q15" s="93">
        <f t="shared" si="4"/>
        <v>0</v>
      </c>
      <c r="R15" s="94">
        <f t="shared" si="5"/>
        <v>0</v>
      </c>
      <c r="S15" s="94">
        <f t="shared" si="0"/>
        <v>0</v>
      </c>
      <c r="T15" s="95">
        <f t="shared" si="6"/>
        <v>0</v>
      </c>
      <c r="U15" s="94">
        <f t="shared" si="7"/>
        <v>0</v>
      </c>
      <c r="V15" s="93">
        <f t="shared" si="1"/>
        <v>0</v>
      </c>
      <c r="W15" s="94">
        <f t="shared" si="2"/>
        <v>0</v>
      </c>
      <c r="X15" s="94">
        <f t="shared" si="8"/>
        <v>0</v>
      </c>
    </row>
    <row r="16" spans="1:24" ht="15" customHeight="1" thickTop="1" thickBot="1">
      <c r="A16" s="222"/>
      <c r="B16" s="224"/>
      <c r="C16" s="164" t="s">
        <v>100</v>
      </c>
      <c r="D16" s="149" t="s">
        <v>13</v>
      </c>
      <c r="E16" s="149">
        <v>60</v>
      </c>
      <c r="F16" s="149" t="s">
        <v>363</v>
      </c>
      <c r="G16" s="149" t="s">
        <v>303</v>
      </c>
      <c r="H16" s="149">
        <v>11</v>
      </c>
      <c r="I16" s="238">
        <v>48</v>
      </c>
      <c r="J16" s="124">
        <v>12</v>
      </c>
      <c r="K16" s="125">
        <f t="shared" si="3"/>
        <v>4</v>
      </c>
      <c r="L16" s="96"/>
      <c r="M16" s="96"/>
      <c r="N16" s="97"/>
      <c r="O16" s="68">
        <v>0</v>
      </c>
      <c r="P16" s="98">
        <v>0</v>
      </c>
      <c r="Q16" s="93">
        <f t="shared" si="4"/>
        <v>0</v>
      </c>
      <c r="R16" s="94">
        <f t="shared" si="5"/>
        <v>0</v>
      </c>
      <c r="S16" s="94">
        <f t="shared" si="0"/>
        <v>0</v>
      </c>
      <c r="T16" s="95">
        <f t="shared" si="6"/>
        <v>0</v>
      </c>
      <c r="U16" s="94">
        <f t="shared" si="7"/>
        <v>0</v>
      </c>
      <c r="V16" s="93">
        <f t="shared" si="1"/>
        <v>0</v>
      </c>
      <c r="W16" s="94">
        <f t="shared" si="2"/>
        <v>0</v>
      </c>
      <c r="X16" s="94">
        <f t="shared" si="8"/>
        <v>0</v>
      </c>
    </row>
    <row r="17" spans="1:24" ht="15" customHeight="1" thickTop="1" thickBot="1">
      <c r="A17" s="222"/>
      <c r="B17" s="224"/>
      <c r="C17" s="163" t="s">
        <v>101</v>
      </c>
      <c r="D17" s="149" t="s">
        <v>12</v>
      </c>
      <c r="E17" s="149">
        <v>60</v>
      </c>
      <c r="F17" s="149" t="s">
        <v>363</v>
      </c>
      <c r="G17" s="149" t="s">
        <v>286</v>
      </c>
      <c r="H17" s="149">
        <v>11</v>
      </c>
      <c r="I17" s="238">
        <v>48</v>
      </c>
      <c r="J17" s="124">
        <v>12</v>
      </c>
      <c r="K17" s="125">
        <f t="shared" si="3"/>
        <v>4</v>
      </c>
      <c r="L17" s="96"/>
      <c r="M17" s="96"/>
      <c r="N17" s="97"/>
      <c r="O17" s="68">
        <v>0</v>
      </c>
      <c r="P17" s="98">
        <v>0</v>
      </c>
      <c r="Q17" s="93">
        <f t="shared" si="4"/>
        <v>0</v>
      </c>
      <c r="R17" s="94">
        <f t="shared" si="5"/>
        <v>0</v>
      </c>
      <c r="S17" s="94">
        <f t="shared" si="0"/>
        <v>0</v>
      </c>
      <c r="T17" s="95">
        <f t="shared" si="6"/>
        <v>0</v>
      </c>
      <c r="U17" s="94">
        <f t="shared" si="7"/>
        <v>0</v>
      </c>
      <c r="V17" s="93">
        <f t="shared" si="1"/>
        <v>0</v>
      </c>
      <c r="W17" s="94">
        <f t="shared" si="2"/>
        <v>0</v>
      </c>
      <c r="X17" s="94">
        <f t="shared" si="8"/>
        <v>0</v>
      </c>
    </row>
    <row r="18" spans="1:24" ht="15" customHeight="1" thickTop="1" thickBot="1">
      <c r="A18" s="222"/>
      <c r="B18" s="224"/>
      <c r="C18" s="164" t="s">
        <v>102</v>
      </c>
      <c r="D18" s="149" t="s">
        <v>8</v>
      </c>
      <c r="E18" s="149">
        <v>90</v>
      </c>
      <c r="F18" s="149" t="s">
        <v>363</v>
      </c>
      <c r="G18" s="149" t="s">
        <v>286</v>
      </c>
      <c r="H18" s="149">
        <v>26</v>
      </c>
      <c r="I18" s="238">
        <v>540</v>
      </c>
      <c r="J18" s="124">
        <v>12</v>
      </c>
      <c r="K18" s="125">
        <f t="shared" si="3"/>
        <v>45</v>
      </c>
      <c r="L18" s="96"/>
      <c r="M18" s="96"/>
      <c r="N18" s="96"/>
      <c r="O18" s="68">
        <v>0</v>
      </c>
      <c r="P18" s="98">
        <v>0</v>
      </c>
      <c r="Q18" s="93">
        <f t="shared" si="4"/>
        <v>0</v>
      </c>
      <c r="R18" s="94">
        <f t="shared" si="5"/>
        <v>0</v>
      </c>
      <c r="S18" s="94">
        <f t="shared" si="0"/>
        <v>0</v>
      </c>
      <c r="T18" s="95">
        <f t="shared" si="6"/>
        <v>0</v>
      </c>
      <c r="U18" s="94">
        <f t="shared" si="7"/>
        <v>0</v>
      </c>
      <c r="V18" s="93">
        <f t="shared" si="1"/>
        <v>0</v>
      </c>
      <c r="W18" s="94">
        <f t="shared" si="2"/>
        <v>0</v>
      </c>
      <c r="X18" s="94">
        <f t="shared" si="8"/>
        <v>0</v>
      </c>
    </row>
    <row r="19" spans="1:24" ht="15" customHeight="1" thickTop="1" thickBot="1">
      <c r="A19" s="222"/>
      <c r="B19" s="224"/>
      <c r="C19" s="164" t="s">
        <v>103</v>
      </c>
      <c r="D19" s="149" t="s">
        <v>13</v>
      </c>
      <c r="E19" s="149">
        <v>75</v>
      </c>
      <c r="F19" s="149" t="s">
        <v>363</v>
      </c>
      <c r="G19" s="149" t="s">
        <v>303</v>
      </c>
      <c r="H19" s="149">
        <v>13</v>
      </c>
      <c r="I19" s="238">
        <v>900</v>
      </c>
      <c r="J19" s="124">
        <v>12</v>
      </c>
      <c r="K19" s="125">
        <f t="shared" si="3"/>
        <v>75</v>
      </c>
      <c r="L19" s="96"/>
      <c r="M19" s="96"/>
      <c r="N19" s="97"/>
      <c r="O19" s="68">
        <v>0</v>
      </c>
      <c r="P19" s="98">
        <v>0</v>
      </c>
      <c r="Q19" s="93">
        <f t="shared" si="4"/>
        <v>0</v>
      </c>
      <c r="R19" s="94">
        <f t="shared" si="5"/>
        <v>0</v>
      </c>
      <c r="S19" s="94">
        <f t="shared" si="0"/>
        <v>0</v>
      </c>
      <c r="T19" s="95">
        <f t="shared" si="6"/>
        <v>0</v>
      </c>
      <c r="U19" s="94">
        <f t="shared" si="7"/>
        <v>0</v>
      </c>
      <c r="V19" s="93">
        <f t="shared" si="1"/>
        <v>0</v>
      </c>
      <c r="W19" s="94">
        <f t="shared" si="2"/>
        <v>0</v>
      </c>
      <c r="X19" s="94">
        <f t="shared" si="8"/>
        <v>0</v>
      </c>
    </row>
    <row r="20" spans="1:24" ht="15" customHeight="1" thickTop="1" thickBot="1">
      <c r="A20" s="222"/>
      <c r="B20" s="224"/>
      <c r="C20" s="164" t="s">
        <v>104</v>
      </c>
      <c r="D20" s="149" t="s">
        <v>13</v>
      </c>
      <c r="E20" s="149">
        <v>60</v>
      </c>
      <c r="F20" s="149" t="s">
        <v>363</v>
      </c>
      <c r="G20" s="149" t="s">
        <v>303</v>
      </c>
      <c r="H20" s="149">
        <v>13</v>
      </c>
      <c r="I20" s="238">
        <v>48</v>
      </c>
      <c r="J20" s="124">
        <v>12</v>
      </c>
      <c r="K20" s="125">
        <f t="shared" si="3"/>
        <v>4</v>
      </c>
      <c r="L20" s="96"/>
      <c r="M20" s="96"/>
      <c r="N20" s="97"/>
      <c r="O20" s="68">
        <v>0</v>
      </c>
      <c r="P20" s="98">
        <v>0</v>
      </c>
      <c r="Q20" s="93">
        <f t="shared" si="4"/>
        <v>0</v>
      </c>
      <c r="R20" s="94">
        <f t="shared" si="5"/>
        <v>0</v>
      </c>
      <c r="S20" s="94">
        <f t="shared" si="0"/>
        <v>0</v>
      </c>
      <c r="T20" s="95">
        <f t="shared" si="6"/>
        <v>0</v>
      </c>
      <c r="U20" s="94">
        <f t="shared" si="7"/>
        <v>0</v>
      </c>
      <c r="V20" s="93">
        <f t="shared" si="1"/>
        <v>0</v>
      </c>
      <c r="W20" s="94">
        <f t="shared" si="2"/>
        <v>0</v>
      </c>
      <c r="X20" s="94">
        <f t="shared" si="8"/>
        <v>0</v>
      </c>
    </row>
    <row r="21" spans="1:24" ht="15" customHeight="1" thickTop="1" thickBot="1">
      <c r="A21" s="222"/>
      <c r="B21" s="224"/>
      <c r="C21" s="163" t="s">
        <v>105</v>
      </c>
      <c r="D21" s="149" t="s">
        <v>11</v>
      </c>
      <c r="E21" s="149">
        <v>75</v>
      </c>
      <c r="F21" s="149" t="s">
        <v>363</v>
      </c>
      <c r="G21" s="149" t="s">
        <v>303</v>
      </c>
      <c r="H21" s="149">
        <v>26</v>
      </c>
      <c r="I21" s="238">
        <v>108</v>
      </c>
      <c r="J21" s="124">
        <v>36</v>
      </c>
      <c r="K21" s="125">
        <f t="shared" si="3"/>
        <v>3</v>
      </c>
      <c r="L21" s="96"/>
      <c r="M21" s="96"/>
      <c r="N21" s="97"/>
      <c r="O21" s="68">
        <v>0</v>
      </c>
      <c r="P21" s="98">
        <v>0</v>
      </c>
      <c r="Q21" s="93">
        <f t="shared" si="4"/>
        <v>0</v>
      </c>
      <c r="R21" s="94">
        <f t="shared" si="5"/>
        <v>0</v>
      </c>
      <c r="S21" s="94">
        <f t="shared" si="0"/>
        <v>0</v>
      </c>
      <c r="T21" s="95">
        <f t="shared" si="6"/>
        <v>0</v>
      </c>
      <c r="U21" s="94">
        <f t="shared" si="7"/>
        <v>0</v>
      </c>
      <c r="V21" s="93">
        <f t="shared" si="1"/>
        <v>0</v>
      </c>
      <c r="W21" s="94">
        <f t="shared" si="2"/>
        <v>0</v>
      </c>
      <c r="X21" s="94">
        <f t="shared" si="8"/>
        <v>0</v>
      </c>
    </row>
    <row r="22" spans="1:24" ht="15" customHeight="1" thickTop="1" thickBot="1">
      <c r="A22" s="222"/>
      <c r="B22" s="224"/>
      <c r="C22" s="164" t="s">
        <v>106</v>
      </c>
      <c r="D22" s="149" t="s">
        <v>13</v>
      </c>
      <c r="E22" s="149">
        <v>60</v>
      </c>
      <c r="F22" s="149" t="s">
        <v>364</v>
      </c>
      <c r="G22" s="149" t="s">
        <v>303</v>
      </c>
      <c r="H22" s="149">
        <v>13</v>
      </c>
      <c r="I22" s="238">
        <v>48</v>
      </c>
      <c r="J22" s="124">
        <v>12</v>
      </c>
      <c r="K22" s="125">
        <f t="shared" si="3"/>
        <v>4</v>
      </c>
      <c r="L22" s="96"/>
      <c r="M22" s="96"/>
      <c r="N22" s="97"/>
      <c r="O22" s="68">
        <v>0</v>
      </c>
      <c r="P22" s="98">
        <v>0</v>
      </c>
      <c r="Q22" s="93">
        <f t="shared" si="4"/>
        <v>0</v>
      </c>
      <c r="R22" s="94">
        <f t="shared" si="5"/>
        <v>0</v>
      </c>
      <c r="S22" s="94">
        <f t="shared" si="0"/>
        <v>0</v>
      </c>
      <c r="T22" s="95">
        <f t="shared" si="6"/>
        <v>0</v>
      </c>
      <c r="U22" s="94">
        <f t="shared" si="7"/>
        <v>0</v>
      </c>
      <c r="V22" s="93">
        <f t="shared" si="1"/>
        <v>0</v>
      </c>
      <c r="W22" s="94">
        <f t="shared" si="2"/>
        <v>0</v>
      </c>
      <c r="X22" s="94">
        <f t="shared" si="8"/>
        <v>0</v>
      </c>
    </row>
    <row r="23" spans="1:24" ht="15" customHeight="1" thickTop="1" thickBot="1">
      <c r="A23" s="222"/>
      <c r="B23" s="224"/>
      <c r="C23" s="164" t="s">
        <v>107</v>
      </c>
      <c r="D23" s="149" t="s">
        <v>13</v>
      </c>
      <c r="E23" s="149">
        <v>60</v>
      </c>
      <c r="F23" s="149" t="s">
        <v>364</v>
      </c>
      <c r="G23" s="149" t="s">
        <v>303</v>
      </c>
      <c r="H23" s="149">
        <v>9.3000000000000007</v>
      </c>
      <c r="I23" s="238">
        <v>48</v>
      </c>
      <c r="J23" s="124">
        <v>12</v>
      </c>
      <c r="K23" s="125">
        <f t="shared" si="3"/>
        <v>4</v>
      </c>
      <c r="L23" s="96"/>
      <c r="M23" s="96"/>
      <c r="N23" s="97"/>
      <c r="O23" s="68">
        <v>0</v>
      </c>
      <c r="P23" s="98">
        <v>0</v>
      </c>
      <c r="Q23" s="93">
        <f t="shared" si="4"/>
        <v>0</v>
      </c>
      <c r="R23" s="94">
        <f t="shared" si="5"/>
        <v>0</v>
      </c>
      <c r="S23" s="94">
        <f t="shared" si="0"/>
        <v>0</v>
      </c>
      <c r="T23" s="95">
        <f t="shared" si="6"/>
        <v>0</v>
      </c>
      <c r="U23" s="94">
        <f t="shared" si="7"/>
        <v>0</v>
      </c>
      <c r="V23" s="93">
        <f t="shared" si="1"/>
        <v>0</v>
      </c>
      <c r="W23" s="94">
        <f t="shared" si="2"/>
        <v>0</v>
      </c>
      <c r="X23" s="94">
        <f t="shared" si="8"/>
        <v>0</v>
      </c>
    </row>
    <row r="24" spans="1:24" ht="15" customHeight="1" thickTop="1" thickBot="1">
      <c r="A24" s="222"/>
      <c r="B24" s="224"/>
      <c r="C24" s="164" t="s">
        <v>108</v>
      </c>
      <c r="D24" s="149" t="s">
        <v>12</v>
      </c>
      <c r="E24" s="149">
        <v>60</v>
      </c>
      <c r="F24" s="149" t="s">
        <v>363</v>
      </c>
      <c r="G24" s="149" t="s">
        <v>303</v>
      </c>
      <c r="H24" s="149">
        <v>9.3000000000000007</v>
      </c>
      <c r="I24" s="238">
        <v>48</v>
      </c>
      <c r="J24" s="124">
        <v>12</v>
      </c>
      <c r="K24" s="125">
        <f t="shared" si="3"/>
        <v>4</v>
      </c>
      <c r="L24" s="96"/>
      <c r="M24" s="96"/>
      <c r="N24" s="97"/>
      <c r="O24" s="68">
        <v>0</v>
      </c>
      <c r="P24" s="98">
        <v>0</v>
      </c>
      <c r="Q24" s="93">
        <f t="shared" si="4"/>
        <v>0</v>
      </c>
      <c r="R24" s="94">
        <f t="shared" si="5"/>
        <v>0</v>
      </c>
      <c r="S24" s="94">
        <f t="shared" si="0"/>
        <v>0</v>
      </c>
      <c r="T24" s="95">
        <f t="shared" si="6"/>
        <v>0</v>
      </c>
      <c r="U24" s="94">
        <f t="shared" si="7"/>
        <v>0</v>
      </c>
      <c r="V24" s="93">
        <f t="shared" si="1"/>
        <v>0</v>
      </c>
      <c r="W24" s="94">
        <f t="shared" si="2"/>
        <v>0</v>
      </c>
      <c r="X24" s="94">
        <f t="shared" si="8"/>
        <v>0</v>
      </c>
    </row>
    <row r="25" spans="1:24" ht="15" customHeight="1" thickTop="1" thickBot="1">
      <c r="A25" s="222"/>
      <c r="B25" s="224"/>
      <c r="C25" s="163" t="s">
        <v>109</v>
      </c>
      <c r="D25" s="149" t="s">
        <v>13</v>
      </c>
      <c r="E25" s="149">
        <v>60</v>
      </c>
      <c r="F25" s="149" t="s">
        <v>363</v>
      </c>
      <c r="G25" s="149" t="s">
        <v>303</v>
      </c>
      <c r="H25" s="149">
        <v>9.3000000000000007</v>
      </c>
      <c r="I25" s="238">
        <v>48</v>
      </c>
      <c r="J25" s="124">
        <v>12</v>
      </c>
      <c r="K25" s="125">
        <f t="shared" si="3"/>
        <v>4</v>
      </c>
      <c r="L25" s="96"/>
      <c r="M25" s="96"/>
      <c r="N25" s="97"/>
      <c r="O25" s="68">
        <v>0</v>
      </c>
      <c r="P25" s="98">
        <v>0</v>
      </c>
      <c r="Q25" s="93">
        <f t="shared" si="4"/>
        <v>0</v>
      </c>
      <c r="R25" s="94">
        <f t="shared" si="5"/>
        <v>0</v>
      </c>
      <c r="S25" s="94">
        <f t="shared" si="0"/>
        <v>0</v>
      </c>
      <c r="T25" s="95">
        <f t="shared" si="6"/>
        <v>0</v>
      </c>
      <c r="U25" s="94">
        <f t="shared" si="7"/>
        <v>0</v>
      </c>
      <c r="V25" s="93">
        <f t="shared" si="1"/>
        <v>0</v>
      </c>
      <c r="W25" s="94">
        <f t="shared" si="2"/>
        <v>0</v>
      </c>
      <c r="X25" s="94">
        <f t="shared" si="8"/>
        <v>0</v>
      </c>
    </row>
    <row r="26" spans="1:24" ht="15" customHeight="1" thickTop="1" thickBot="1">
      <c r="A26" s="222"/>
      <c r="B26" s="224"/>
      <c r="C26" s="164" t="s">
        <v>110</v>
      </c>
      <c r="D26" s="149" t="s">
        <v>15</v>
      </c>
      <c r="E26" s="149">
        <v>45</v>
      </c>
      <c r="F26" s="149" t="s">
        <v>364</v>
      </c>
      <c r="G26" s="149" t="s">
        <v>303</v>
      </c>
      <c r="H26" s="149">
        <v>6.5</v>
      </c>
      <c r="I26" s="238">
        <v>36</v>
      </c>
      <c r="J26" s="124">
        <v>12</v>
      </c>
      <c r="K26" s="125">
        <f t="shared" si="3"/>
        <v>3</v>
      </c>
      <c r="L26" s="96"/>
      <c r="M26" s="96"/>
      <c r="N26" s="97"/>
      <c r="O26" s="68">
        <v>0</v>
      </c>
      <c r="P26" s="98">
        <v>0</v>
      </c>
      <c r="Q26" s="93">
        <f t="shared" si="4"/>
        <v>0</v>
      </c>
      <c r="R26" s="94">
        <f t="shared" si="5"/>
        <v>0</v>
      </c>
      <c r="S26" s="94">
        <f t="shared" si="0"/>
        <v>0</v>
      </c>
      <c r="T26" s="95">
        <f t="shared" si="6"/>
        <v>0</v>
      </c>
      <c r="U26" s="94">
        <f t="shared" si="7"/>
        <v>0</v>
      </c>
      <c r="V26" s="93">
        <f t="shared" si="1"/>
        <v>0</v>
      </c>
      <c r="W26" s="94">
        <f t="shared" si="2"/>
        <v>0</v>
      </c>
      <c r="X26" s="94">
        <f t="shared" si="8"/>
        <v>0</v>
      </c>
    </row>
    <row r="27" spans="1:24" ht="15" customHeight="1" thickTop="1" thickBot="1">
      <c r="A27" s="222"/>
      <c r="B27" s="224"/>
      <c r="C27" s="164" t="s">
        <v>111</v>
      </c>
      <c r="D27" s="149" t="s">
        <v>11</v>
      </c>
      <c r="E27" s="149">
        <v>90</v>
      </c>
      <c r="F27" s="149" t="s">
        <v>363</v>
      </c>
      <c r="G27" s="149" t="s">
        <v>286</v>
      </c>
      <c r="H27" s="149">
        <v>26</v>
      </c>
      <c r="I27" s="238">
        <v>48</v>
      </c>
      <c r="J27" s="124">
        <v>12</v>
      </c>
      <c r="K27" s="125">
        <f t="shared" si="3"/>
        <v>4</v>
      </c>
      <c r="L27" s="96"/>
      <c r="M27" s="96"/>
      <c r="N27" s="97"/>
      <c r="O27" s="68">
        <v>0</v>
      </c>
      <c r="P27" s="98">
        <v>0</v>
      </c>
      <c r="Q27" s="93">
        <f t="shared" si="4"/>
        <v>0</v>
      </c>
      <c r="R27" s="94">
        <f t="shared" si="5"/>
        <v>0</v>
      </c>
      <c r="S27" s="94">
        <f t="shared" si="0"/>
        <v>0</v>
      </c>
      <c r="T27" s="95">
        <f t="shared" si="6"/>
        <v>0</v>
      </c>
      <c r="U27" s="94">
        <f t="shared" si="7"/>
        <v>0</v>
      </c>
      <c r="V27" s="93">
        <f t="shared" si="1"/>
        <v>0</v>
      </c>
      <c r="W27" s="94">
        <f t="shared" si="2"/>
        <v>0</v>
      </c>
      <c r="X27" s="94">
        <f t="shared" si="8"/>
        <v>0</v>
      </c>
    </row>
    <row r="28" spans="1:24" ht="15" customHeight="1" thickTop="1" thickBot="1">
      <c r="A28" s="222"/>
      <c r="B28" s="224"/>
      <c r="C28" s="163" t="s">
        <v>112</v>
      </c>
      <c r="D28" s="149" t="s">
        <v>11</v>
      </c>
      <c r="E28" s="149">
        <v>90</v>
      </c>
      <c r="F28" s="149" t="s">
        <v>363</v>
      </c>
      <c r="G28" s="149" t="s">
        <v>286</v>
      </c>
      <c r="H28" s="149">
        <v>20</v>
      </c>
      <c r="I28" s="238">
        <v>48</v>
      </c>
      <c r="J28" s="124">
        <v>12</v>
      </c>
      <c r="K28" s="125">
        <f t="shared" si="3"/>
        <v>4</v>
      </c>
      <c r="L28" s="96"/>
      <c r="M28" s="96"/>
      <c r="N28" s="97"/>
      <c r="O28" s="68">
        <v>0</v>
      </c>
      <c r="P28" s="98">
        <v>0</v>
      </c>
      <c r="Q28" s="93">
        <f t="shared" si="4"/>
        <v>0</v>
      </c>
      <c r="R28" s="94">
        <f t="shared" si="5"/>
        <v>0</v>
      </c>
      <c r="S28" s="94">
        <f t="shared" si="0"/>
        <v>0</v>
      </c>
      <c r="T28" s="95">
        <f t="shared" si="6"/>
        <v>0</v>
      </c>
      <c r="U28" s="94">
        <f t="shared" si="7"/>
        <v>0</v>
      </c>
      <c r="V28" s="93">
        <f t="shared" si="1"/>
        <v>0</v>
      </c>
      <c r="W28" s="94">
        <f t="shared" si="2"/>
        <v>0</v>
      </c>
      <c r="X28" s="94">
        <f t="shared" si="8"/>
        <v>0</v>
      </c>
    </row>
    <row r="29" spans="1:24" ht="15" customHeight="1" thickTop="1" thickBot="1">
      <c r="A29" s="222"/>
      <c r="B29" s="224"/>
      <c r="C29" s="164" t="s">
        <v>113</v>
      </c>
      <c r="D29" s="149" t="s">
        <v>12</v>
      </c>
      <c r="E29" s="149">
        <v>60</v>
      </c>
      <c r="F29" s="149" t="s">
        <v>364</v>
      </c>
      <c r="G29" s="149" t="s">
        <v>303</v>
      </c>
      <c r="H29" s="149">
        <v>13</v>
      </c>
      <c r="I29" s="238">
        <v>48</v>
      </c>
      <c r="J29" s="124">
        <v>12</v>
      </c>
      <c r="K29" s="125">
        <f t="shared" si="3"/>
        <v>4</v>
      </c>
      <c r="L29" s="96"/>
      <c r="M29" s="96"/>
      <c r="N29" s="97"/>
      <c r="O29" s="68">
        <v>0</v>
      </c>
      <c r="P29" s="98">
        <v>0</v>
      </c>
      <c r="Q29" s="93">
        <f t="shared" si="4"/>
        <v>0</v>
      </c>
      <c r="R29" s="94">
        <f t="shared" si="5"/>
        <v>0</v>
      </c>
      <c r="S29" s="94">
        <f t="shared" si="0"/>
        <v>0</v>
      </c>
      <c r="T29" s="95">
        <f t="shared" si="6"/>
        <v>0</v>
      </c>
      <c r="U29" s="94">
        <f t="shared" si="7"/>
        <v>0</v>
      </c>
      <c r="V29" s="93">
        <f t="shared" si="1"/>
        <v>0</v>
      </c>
      <c r="W29" s="94">
        <f t="shared" si="2"/>
        <v>0</v>
      </c>
      <c r="X29" s="94">
        <f t="shared" si="8"/>
        <v>0</v>
      </c>
    </row>
    <row r="30" spans="1:24" ht="15" customHeight="1" thickTop="1" thickBot="1">
      <c r="A30" s="222"/>
      <c r="B30" s="224"/>
      <c r="C30" s="164" t="s">
        <v>114</v>
      </c>
      <c r="D30" s="149" t="s">
        <v>14</v>
      </c>
      <c r="E30" s="149">
        <v>60</v>
      </c>
      <c r="F30" s="173" t="s">
        <v>362</v>
      </c>
      <c r="G30" s="149" t="s">
        <v>303</v>
      </c>
      <c r="H30" s="149">
        <v>8</v>
      </c>
      <c r="I30" s="238">
        <v>180</v>
      </c>
      <c r="J30" s="124">
        <v>36</v>
      </c>
      <c r="K30" s="125">
        <f t="shared" si="3"/>
        <v>5</v>
      </c>
      <c r="L30" s="96"/>
      <c r="M30" s="96"/>
      <c r="N30" s="97"/>
      <c r="O30" s="68">
        <v>0</v>
      </c>
      <c r="P30" s="98">
        <v>0</v>
      </c>
      <c r="Q30" s="93">
        <f t="shared" si="4"/>
        <v>0</v>
      </c>
      <c r="R30" s="94">
        <f t="shared" si="5"/>
        <v>0</v>
      </c>
      <c r="S30" s="94">
        <f t="shared" si="0"/>
        <v>0</v>
      </c>
      <c r="T30" s="95">
        <f t="shared" si="6"/>
        <v>0</v>
      </c>
      <c r="U30" s="94">
        <f t="shared" si="7"/>
        <v>0</v>
      </c>
      <c r="V30" s="93">
        <f t="shared" si="1"/>
        <v>0</v>
      </c>
      <c r="W30" s="94">
        <f t="shared" si="2"/>
        <v>0</v>
      </c>
      <c r="X30" s="94">
        <f t="shared" si="8"/>
        <v>0</v>
      </c>
    </row>
    <row r="31" spans="1:24" ht="15" customHeight="1" thickTop="1" thickBot="1">
      <c r="A31" s="222"/>
      <c r="B31" s="224"/>
      <c r="C31" s="164" t="s">
        <v>115</v>
      </c>
      <c r="D31" s="149" t="s">
        <v>12</v>
      </c>
      <c r="E31" s="149">
        <v>90</v>
      </c>
      <c r="F31" s="149" t="s">
        <v>363</v>
      </c>
      <c r="G31" s="149" t="s">
        <v>286</v>
      </c>
      <c r="H31" s="149">
        <v>16</v>
      </c>
      <c r="I31" s="238">
        <v>48</v>
      </c>
      <c r="J31" s="124">
        <v>12</v>
      </c>
      <c r="K31" s="125">
        <f t="shared" si="3"/>
        <v>4</v>
      </c>
      <c r="L31" s="96"/>
      <c r="M31" s="96"/>
      <c r="N31" s="97"/>
      <c r="O31" s="68">
        <v>0</v>
      </c>
      <c r="P31" s="98">
        <v>0</v>
      </c>
      <c r="Q31" s="93">
        <f t="shared" si="4"/>
        <v>0</v>
      </c>
      <c r="R31" s="94">
        <f t="shared" si="5"/>
        <v>0</v>
      </c>
      <c r="S31" s="94">
        <f t="shared" si="0"/>
        <v>0</v>
      </c>
      <c r="T31" s="95">
        <f t="shared" si="6"/>
        <v>0</v>
      </c>
      <c r="U31" s="94">
        <f t="shared" si="7"/>
        <v>0</v>
      </c>
      <c r="V31" s="93">
        <f t="shared" si="1"/>
        <v>0</v>
      </c>
      <c r="W31" s="94">
        <f t="shared" si="2"/>
        <v>0</v>
      </c>
      <c r="X31" s="94">
        <f t="shared" si="8"/>
        <v>0</v>
      </c>
    </row>
    <row r="32" spans="1:24" ht="15" customHeight="1" thickTop="1" thickBot="1">
      <c r="A32" s="222"/>
      <c r="B32" s="224"/>
      <c r="C32" s="163" t="s">
        <v>116</v>
      </c>
      <c r="D32" s="149" t="s">
        <v>12</v>
      </c>
      <c r="E32" s="149">
        <v>45</v>
      </c>
      <c r="F32" s="149" t="s">
        <v>365</v>
      </c>
      <c r="G32" s="149" t="s">
        <v>303</v>
      </c>
      <c r="H32" s="149">
        <v>16</v>
      </c>
      <c r="I32" s="238">
        <v>72</v>
      </c>
      <c r="J32" s="124">
        <v>24</v>
      </c>
      <c r="K32" s="125">
        <f>I32/J32</f>
        <v>3</v>
      </c>
      <c r="L32" s="96"/>
      <c r="M32" s="96"/>
      <c r="N32" s="97"/>
      <c r="O32" s="68">
        <v>0</v>
      </c>
      <c r="P32" s="98">
        <v>0</v>
      </c>
      <c r="Q32" s="93">
        <f t="shared" si="4"/>
        <v>0</v>
      </c>
      <c r="R32" s="94">
        <f t="shared" si="5"/>
        <v>0</v>
      </c>
      <c r="S32" s="94">
        <f t="shared" si="0"/>
        <v>0</v>
      </c>
      <c r="T32" s="95">
        <f t="shared" si="6"/>
        <v>0</v>
      </c>
      <c r="U32" s="94">
        <f t="shared" si="7"/>
        <v>0</v>
      </c>
      <c r="V32" s="93">
        <f t="shared" si="1"/>
        <v>0</v>
      </c>
      <c r="W32" s="94">
        <f t="shared" si="2"/>
        <v>0</v>
      </c>
      <c r="X32" s="94">
        <f t="shared" si="8"/>
        <v>0</v>
      </c>
    </row>
    <row r="33" spans="1:24" ht="15" customHeight="1" thickTop="1" thickBot="1">
      <c r="A33" s="222"/>
      <c r="B33" s="224"/>
      <c r="C33" s="164" t="s">
        <v>117</v>
      </c>
      <c r="D33" s="149" t="s">
        <v>11</v>
      </c>
      <c r="E33" s="149">
        <v>45</v>
      </c>
      <c r="F33" s="149" t="s">
        <v>366</v>
      </c>
      <c r="G33" s="149" t="s">
        <v>303</v>
      </c>
      <c r="H33" s="149">
        <v>19</v>
      </c>
      <c r="I33" s="238">
        <v>72</v>
      </c>
      <c r="J33" s="124">
        <v>24</v>
      </c>
      <c r="K33" s="125">
        <f t="shared" si="3"/>
        <v>3</v>
      </c>
      <c r="L33" s="96"/>
      <c r="M33" s="96"/>
      <c r="N33" s="97"/>
      <c r="O33" s="68">
        <v>0</v>
      </c>
      <c r="P33" s="98">
        <v>0</v>
      </c>
      <c r="Q33" s="93">
        <f t="shared" si="4"/>
        <v>0</v>
      </c>
      <c r="R33" s="94">
        <f t="shared" si="5"/>
        <v>0</v>
      </c>
      <c r="S33" s="94">
        <f t="shared" si="0"/>
        <v>0</v>
      </c>
      <c r="T33" s="95">
        <f t="shared" si="6"/>
        <v>0</v>
      </c>
      <c r="U33" s="94">
        <f t="shared" si="7"/>
        <v>0</v>
      </c>
      <c r="V33" s="93">
        <f t="shared" si="1"/>
        <v>0</v>
      </c>
      <c r="W33" s="94">
        <f t="shared" si="2"/>
        <v>0</v>
      </c>
      <c r="X33" s="94">
        <f t="shared" si="8"/>
        <v>0</v>
      </c>
    </row>
    <row r="34" spans="1:24" ht="15" customHeight="1" thickTop="1" thickBot="1">
      <c r="A34" s="222"/>
      <c r="B34" s="224"/>
      <c r="C34" s="164" t="s">
        <v>118</v>
      </c>
      <c r="D34" s="149" t="s">
        <v>8</v>
      </c>
      <c r="E34" s="149">
        <v>45</v>
      </c>
      <c r="F34" s="149" t="s">
        <v>366</v>
      </c>
      <c r="G34" s="149" t="s">
        <v>303</v>
      </c>
      <c r="H34" s="149">
        <v>26</v>
      </c>
      <c r="I34" s="238">
        <v>72</v>
      </c>
      <c r="J34" s="124">
        <v>24</v>
      </c>
      <c r="K34" s="125">
        <f t="shared" si="3"/>
        <v>3</v>
      </c>
      <c r="L34" s="96"/>
      <c r="M34" s="96"/>
      <c r="N34" s="97"/>
      <c r="O34" s="68">
        <v>0</v>
      </c>
      <c r="P34" s="98">
        <v>0</v>
      </c>
      <c r="Q34" s="93">
        <f t="shared" si="4"/>
        <v>0</v>
      </c>
      <c r="R34" s="94">
        <f t="shared" si="5"/>
        <v>0</v>
      </c>
      <c r="S34" s="94">
        <f t="shared" si="0"/>
        <v>0</v>
      </c>
      <c r="T34" s="95">
        <f t="shared" si="6"/>
        <v>0</v>
      </c>
      <c r="U34" s="94">
        <f t="shared" si="7"/>
        <v>0</v>
      </c>
      <c r="V34" s="93">
        <f t="shared" si="1"/>
        <v>0</v>
      </c>
      <c r="W34" s="94">
        <f t="shared" si="2"/>
        <v>0</v>
      </c>
      <c r="X34" s="94">
        <f t="shared" si="8"/>
        <v>0</v>
      </c>
    </row>
    <row r="35" spans="1:24" ht="15" customHeight="1" thickTop="1" thickBot="1">
      <c r="A35" s="222"/>
      <c r="B35" s="224"/>
      <c r="C35" s="164" t="s">
        <v>119</v>
      </c>
      <c r="D35" s="149" t="s">
        <v>11</v>
      </c>
      <c r="E35" s="149">
        <v>45</v>
      </c>
      <c r="F35" s="149" t="s">
        <v>367</v>
      </c>
      <c r="G35" s="149" t="s">
        <v>303</v>
      </c>
      <c r="H35" s="149">
        <v>19</v>
      </c>
      <c r="I35" s="238">
        <v>72</v>
      </c>
      <c r="J35" s="124">
        <v>24</v>
      </c>
      <c r="K35" s="125">
        <f t="shared" si="3"/>
        <v>3</v>
      </c>
      <c r="L35" s="96"/>
      <c r="M35" s="96"/>
      <c r="N35" s="97"/>
      <c r="O35" s="68">
        <v>0</v>
      </c>
      <c r="P35" s="98">
        <v>0</v>
      </c>
      <c r="Q35" s="93">
        <f t="shared" si="4"/>
        <v>0</v>
      </c>
      <c r="R35" s="94">
        <f t="shared" si="5"/>
        <v>0</v>
      </c>
      <c r="S35" s="94">
        <f t="shared" si="0"/>
        <v>0</v>
      </c>
      <c r="T35" s="95">
        <f t="shared" si="6"/>
        <v>0</v>
      </c>
      <c r="U35" s="94">
        <f t="shared" si="7"/>
        <v>0</v>
      </c>
      <c r="V35" s="93">
        <f t="shared" si="1"/>
        <v>0</v>
      </c>
      <c r="W35" s="94">
        <f t="shared" si="2"/>
        <v>0</v>
      </c>
      <c r="X35" s="94">
        <f t="shared" si="8"/>
        <v>0</v>
      </c>
    </row>
    <row r="36" spans="1:24" ht="15" customHeight="1" thickTop="1" thickBot="1">
      <c r="A36" s="222"/>
      <c r="B36" s="224"/>
      <c r="C36" s="163" t="s">
        <v>120</v>
      </c>
      <c r="D36" s="149" t="s">
        <v>11</v>
      </c>
      <c r="E36" s="149">
        <v>90</v>
      </c>
      <c r="F36" s="149" t="s">
        <v>364</v>
      </c>
      <c r="G36" s="149" t="s">
        <v>286</v>
      </c>
      <c r="H36" s="149">
        <v>20</v>
      </c>
      <c r="I36" s="238">
        <v>60</v>
      </c>
      <c r="J36" s="124">
        <v>12</v>
      </c>
      <c r="K36" s="125">
        <f t="shared" si="3"/>
        <v>5</v>
      </c>
      <c r="L36" s="96"/>
      <c r="M36" s="96"/>
      <c r="N36" s="97"/>
      <c r="O36" s="68">
        <v>0</v>
      </c>
      <c r="P36" s="98">
        <v>0</v>
      </c>
      <c r="Q36" s="93">
        <f t="shared" si="4"/>
        <v>0</v>
      </c>
      <c r="R36" s="94">
        <f t="shared" si="5"/>
        <v>0</v>
      </c>
      <c r="S36" s="94">
        <f t="shared" si="0"/>
        <v>0</v>
      </c>
      <c r="T36" s="95">
        <f t="shared" si="6"/>
        <v>0</v>
      </c>
      <c r="U36" s="94">
        <f t="shared" si="7"/>
        <v>0</v>
      </c>
      <c r="V36" s="93">
        <f t="shared" si="1"/>
        <v>0</v>
      </c>
      <c r="W36" s="94">
        <f t="shared" si="2"/>
        <v>0</v>
      </c>
      <c r="X36" s="94">
        <f t="shared" si="8"/>
        <v>0</v>
      </c>
    </row>
    <row r="37" spans="1:24" ht="15" customHeight="1" thickTop="1" thickBot="1">
      <c r="A37" s="222"/>
      <c r="B37" s="224"/>
      <c r="C37" s="164" t="s">
        <v>121</v>
      </c>
      <c r="D37" s="149" t="s">
        <v>12</v>
      </c>
      <c r="E37" s="149">
        <v>75</v>
      </c>
      <c r="F37" s="149" t="s">
        <v>363</v>
      </c>
      <c r="G37" s="149" t="s">
        <v>303</v>
      </c>
      <c r="H37" s="149">
        <v>13</v>
      </c>
      <c r="I37" s="238">
        <v>60</v>
      </c>
      <c r="J37" s="124">
        <v>12</v>
      </c>
      <c r="K37" s="125">
        <f t="shared" si="3"/>
        <v>5</v>
      </c>
      <c r="L37" s="96"/>
      <c r="M37" s="96"/>
      <c r="N37" s="97"/>
      <c r="O37" s="68">
        <v>0</v>
      </c>
      <c r="P37" s="98">
        <v>0</v>
      </c>
      <c r="Q37" s="93">
        <f t="shared" si="4"/>
        <v>0</v>
      </c>
      <c r="R37" s="94">
        <f t="shared" si="5"/>
        <v>0</v>
      </c>
      <c r="S37" s="94">
        <f t="shared" si="0"/>
        <v>0</v>
      </c>
      <c r="T37" s="95">
        <f t="shared" si="6"/>
        <v>0</v>
      </c>
      <c r="U37" s="94">
        <f t="shared" si="7"/>
        <v>0</v>
      </c>
      <c r="V37" s="93">
        <f t="shared" si="1"/>
        <v>0</v>
      </c>
      <c r="W37" s="94">
        <f t="shared" si="2"/>
        <v>0</v>
      </c>
      <c r="X37" s="94">
        <f t="shared" si="8"/>
        <v>0</v>
      </c>
    </row>
    <row r="38" spans="1:24" ht="15" customHeight="1" thickTop="1" thickBot="1">
      <c r="A38" s="222"/>
      <c r="B38" s="224"/>
      <c r="C38" s="164" t="s">
        <v>122</v>
      </c>
      <c r="D38" s="149" t="s">
        <v>14</v>
      </c>
      <c r="E38" s="149">
        <v>75</v>
      </c>
      <c r="F38" s="149" t="s">
        <v>364</v>
      </c>
      <c r="G38" s="149" t="s">
        <v>303</v>
      </c>
      <c r="H38" s="149">
        <v>9.3000000000000007</v>
      </c>
      <c r="I38" s="238">
        <v>36</v>
      </c>
      <c r="J38" s="124">
        <v>36</v>
      </c>
      <c r="K38" s="125">
        <f t="shared" si="3"/>
        <v>1</v>
      </c>
      <c r="L38" s="96"/>
      <c r="M38" s="96"/>
      <c r="N38" s="97"/>
      <c r="O38" s="68">
        <v>0</v>
      </c>
      <c r="P38" s="98">
        <v>0</v>
      </c>
      <c r="Q38" s="93">
        <f t="shared" si="4"/>
        <v>0</v>
      </c>
      <c r="R38" s="94">
        <f t="shared" si="5"/>
        <v>0</v>
      </c>
      <c r="S38" s="94">
        <f t="shared" si="0"/>
        <v>0</v>
      </c>
      <c r="T38" s="95">
        <f t="shared" si="6"/>
        <v>0</v>
      </c>
      <c r="U38" s="94">
        <f t="shared" si="7"/>
        <v>0</v>
      </c>
      <c r="V38" s="93">
        <f t="shared" si="1"/>
        <v>0</v>
      </c>
      <c r="W38" s="94">
        <f t="shared" si="2"/>
        <v>0</v>
      </c>
      <c r="X38" s="94">
        <f t="shared" si="8"/>
        <v>0</v>
      </c>
    </row>
    <row r="39" spans="1:24" ht="15" customHeight="1" thickTop="1" thickBot="1">
      <c r="A39" s="222"/>
      <c r="B39" s="224"/>
      <c r="C39" s="163" t="s">
        <v>214</v>
      </c>
      <c r="D39" s="149" t="s">
        <v>14</v>
      </c>
      <c r="E39" s="149">
        <v>75</v>
      </c>
      <c r="F39" s="173" t="s">
        <v>362</v>
      </c>
      <c r="G39" s="149" t="s">
        <v>303</v>
      </c>
      <c r="H39" s="149">
        <v>9.3000000000000007</v>
      </c>
      <c r="I39" s="238">
        <v>180</v>
      </c>
      <c r="J39" s="124">
        <v>36</v>
      </c>
      <c r="K39" s="125">
        <f t="shared" si="3"/>
        <v>5</v>
      </c>
      <c r="L39" s="96"/>
      <c r="M39" s="96"/>
      <c r="N39" s="97"/>
      <c r="O39" s="68">
        <v>0</v>
      </c>
      <c r="P39" s="98">
        <v>0</v>
      </c>
      <c r="Q39" s="93">
        <f t="shared" si="4"/>
        <v>0</v>
      </c>
      <c r="R39" s="94">
        <f t="shared" si="5"/>
        <v>0</v>
      </c>
      <c r="S39" s="94">
        <f t="shared" si="0"/>
        <v>0</v>
      </c>
      <c r="T39" s="95">
        <f t="shared" si="6"/>
        <v>0</v>
      </c>
      <c r="U39" s="94">
        <f t="shared" si="7"/>
        <v>0</v>
      </c>
      <c r="V39" s="93">
        <f t="shared" si="1"/>
        <v>0</v>
      </c>
      <c r="W39" s="94">
        <f t="shared" si="2"/>
        <v>0</v>
      </c>
      <c r="X39" s="94">
        <f t="shared" si="8"/>
        <v>0</v>
      </c>
    </row>
    <row r="40" spans="1:24" ht="15" customHeight="1" thickTop="1" thickBot="1">
      <c r="A40" s="222"/>
      <c r="B40" s="224"/>
      <c r="C40" s="164" t="s">
        <v>215</v>
      </c>
      <c r="D40" s="149">
        <v>0</v>
      </c>
      <c r="E40" s="149">
        <v>75</v>
      </c>
      <c r="F40" s="149" t="s">
        <v>368</v>
      </c>
      <c r="G40" s="149" t="s">
        <v>303</v>
      </c>
      <c r="H40" s="149">
        <v>36</v>
      </c>
      <c r="I40" s="238">
        <v>36</v>
      </c>
      <c r="J40" s="124">
        <v>36</v>
      </c>
      <c r="K40" s="125">
        <f t="shared" si="3"/>
        <v>1</v>
      </c>
      <c r="L40" s="96"/>
      <c r="M40" s="96"/>
      <c r="N40" s="97"/>
      <c r="O40" s="68">
        <v>0</v>
      </c>
      <c r="P40" s="98">
        <v>0</v>
      </c>
      <c r="Q40" s="93">
        <f t="shared" si="4"/>
        <v>0</v>
      </c>
      <c r="R40" s="94">
        <f t="shared" si="5"/>
        <v>0</v>
      </c>
      <c r="S40" s="94">
        <f t="shared" si="0"/>
        <v>0</v>
      </c>
      <c r="T40" s="95">
        <f t="shared" si="6"/>
        <v>0</v>
      </c>
      <c r="U40" s="94">
        <f t="shared" si="7"/>
        <v>0</v>
      </c>
      <c r="V40" s="93">
        <f t="shared" si="1"/>
        <v>0</v>
      </c>
      <c r="W40" s="94">
        <f t="shared" si="2"/>
        <v>0</v>
      </c>
      <c r="X40" s="94">
        <f t="shared" si="8"/>
        <v>0</v>
      </c>
    </row>
    <row r="41" spans="1:24" ht="15" customHeight="1" thickTop="1" thickBot="1">
      <c r="A41" s="222"/>
      <c r="B41" s="224"/>
      <c r="C41" s="164" t="s">
        <v>216</v>
      </c>
      <c r="D41" s="149" t="s">
        <v>11</v>
      </c>
      <c r="E41" s="149">
        <v>120</v>
      </c>
      <c r="F41" s="149" t="s">
        <v>364</v>
      </c>
      <c r="G41" s="149" t="s">
        <v>286</v>
      </c>
      <c r="H41" s="149">
        <v>26</v>
      </c>
      <c r="I41" s="238">
        <v>36</v>
      </c>
      <c r="J41" s="124">
        <v>36</v>
      </c>
      <c r="K41" s="125">
        <f t="shared" si="3"/>
        <v>1</v>
      </c>
      <c r="L41" s="96"/>
      <c r="M41" s="96"/>
      <c r="N41" s="97"/>
      <c r="O41" s="68">
        <v>0</v>
      </c>
      <c r="P41" s="98">
        <v>0</v>
      </c>
      <c r="Q41" s="93">
        <f t="shared" si="4"/>
        <v>0</v>
      </c>
      <c r="R41" s="94">
        <f t="shared" si="5"/>
        <v>0</v>
      </c>
      <c r="S41" s="94">
        <f t="shared" si="0"/>
        <v>0</v>
      </c>
      <c r="T41" s="95">
        <f t="shared" si="6"/>
        <v>0</v>
      </c>
      <c r="U41" s="94">
        <f t="shared" si="7"/>
        <v>0</v>
      </c>
      <c r="V41" s="93">
        <f t="shared" si="1"/>
        <v>0</v>
      </c>
      <c r="W41" s="94">
        <f t="shared" si="2"/>
        <v>0</v>
      </c>
      <c r="X41" s="94">
        <f t="shared" si="8"/>
        <v>0</v>
      </c>
    </row>
    <row r="42" spans="1:24" ht="15" customHeight="1" thickTop="1" thickBot="1">
      <c r="A42" s="222"/>
      <c r="B42" s="224"/>
      <c r="C42" s="164" t="s">
        <v>217</v>
      </c>
      <c r="D42" s="149" t="s">
        <v>11</v>
      </c>
      <c r="E42" s="149">
        <v>45</v>
      </c>
      <c r="F42" s="149" t="s">
        <v>369</v>
      </c>
      <c r="G42" s="149" t="s">
        <v>303</v>
      </c>
      <c r="H42" s="149">
        <v>19</v>
      </c>
      <c r="I42" s="238">
        <v>12</v>
      </c>
      <c r="J42" s="124">
        <v>12</v>
      </c>
      <c r="K42" s="125">
        <f t="shared" si="3"/>
        <v>1</v>
      </c>
      <c r="L42" s="96"/>
      <c r="M42" s="96"/>
      <c r="N42" s="97"/>
      <c r="O42" s="68">
        <v>0</v>
      </c>
      <c r="P42" s="98">
        <v>0</v>
      </c>
      <c r="Q42" s="93">
        <f t="shared" ref="Q42:Q105" si="9">O42/100*P42</f>
        <v>0</v>
      </c>
      <c r="R42" s="94">
        <f t="shared" ref="R42:R105" si="10">O42+Q42</f>
        <v>0</v>
      </c>
      <c r="S42" s="94">
        <f t="shared" ref="S42:S105" si="11">O42*I42</f>
        <v>0</v>
      </c>
      <c r="T42" s="95">
        <f t="shared" ref="T42:T105" si="12">S42/100*P42</f>
        <v>0</v>
      </c>
      <c r="U42" s="94">
        <f t="shared" ref="U42:U105" si="13">S42+T42</f>
        <v>0</v>
      </c>
      <c r="V42" s="93">
        <f t="shared" ref="V42:V105" si="14">J42*O42</f>
        <v>0</v>
      </c>
      <c r="W42" s="94">
        <f t="shared" ref="W42:W105" si="15">V42/100*P42</f>
        <v>0</v>
      </c>
      <c r="X42" s="94">
        <f t="shared" ref="X42:X105" si="16">V42+W42</f>
        <v>0</v>
      </c>
    </row>
    <row r="43" spans="1:24" ht="15" customHeight="1" thickTop="1" thickBot="1">
      <c r="A43" s="222"/>
      <c r="B43" s="224"/>
      <c r="C43" s="164" t="s">
        <v>327</v>
      </c>
      <c r="D43" s="149" t="s">
        <v>14</v>
      </c>
      <c r="E43" s="149">
        <v>60</v>
      </c>
      <c r="F43" s="149" t="s">
        <v>363</v>
      </c>
      <c r="G43" s="149" t="s">
        <v>303</v>
      </c>
      <c r="H43" s="149">
        <v>13</v>
      </c>
      <c r="I43" s="238">
        <v>12</v>
      </c>
      <c r="J43" s="124">
        <v>12</v>
      </c>
      <c r="K43" s="125">
        <f t="shared" si="3"/>
        <v>1</v>
      </c>
      <c r="L43" s="96"/>
      <c r="M43" s="96"/>
      <c r="N43" s="97"/>
      <c r="O43" s="68">
        <v>0</v>
      </c>
      <c r="P43" s="98">
        <v>0</v>
      </c>
      <c r="Q43" s="93">
        <f t="shared" si="9"/>
        <v>0</v>
      </c>
      <c r="R43" s="94">
        <f t="shared" si="10"/>
        <v>0</v>
      </c>
      <c r="S43" s="94">
        <f t="shared" si="11"/>
        <v>0</v>
      </c>
      <c r="T43" s="95">
        <f t="shared" si="12"/>
        <v>0</v>
      </c>
      <c r="U43" s="94">
        <f t="shared" si="13"/>
        <v>0</v>
      </c>
      <c r="V43" s="93">
        <f t="shared" si="14"/>
        <v>0</v>
      </c>
      <c r="W43" s="94">
        <f t="shared" si="15"/>
        <v>0</v>
      </c>
      <c r="X43" s="94">
        <f t="shared" si="16"/>
        <v>0</v>
      </c>
    </row>
    <row r="44" spans="1:24" ht="15" customHeight="1" thickTop="1" thickBot="1">
      <c r="A44" s="222"/>
      <c r="B44" s="224"/>
      <c r="C44" s="164" t="s">
        <v>328</v>
      </c>
      <c r="D44" s="149" t="s">
        <v>11</v>
      </c>
      <c r="E44" s="149">
        <v>90</v>
      </c>
      <c r="F44" s="149" t="s">
        <v>363</v>
      </c>
      <c r="G44" s="149" t="s">
        <v>286</v>
      </c>
      <c r="H44" s="149">
        <v>16</v>
      </c>
      <c r="I44" s="238">
        <v>12</v>
      </c>
      <c r="J44" s="124">
        <v>12</v>
      </c>
      <c r="K44" s="125">
        <f t="shared" si="3"/>
        <v>1</v>
      </c>
      <c r="L44" s="96"/>
      <c r="M44" s="96"/>
      <c r="N44" s="97"/>
      <c r="O44" s="68">
        <v>0</v>
      </c>
      <c r="P44" s="98">
        <v>0</v>
      </c>
      <c r="Q44" s="93">
        <f t="shared" si="9"/>
        <v>0</v>
      </c>
      <c r="R44" s="94">
        <f t="shared" si="10"/>
        <v>0</v>
      </c>
      <c r="S44" s="94">
        <f t="shared" si="11"/>
        <v>0</v>
      </c>
      <c r="T44" s="95">
        <f t="shared" si="12"/>
        <v>0</v>
      </c>
      <c r="U44" s="94">
        <f t="shared" si="13"/>
        <v>0</v>
      </c>
      <c r="V44" s="93">
        <f t="shared" si="14"/>
        <v>0</v>
      </c>
      <c r="W44" s="94">
        <f t="shared" si="15"/>
        <v>0</v>
      </c>
      <c r="X44" s="94">
        <f t="shared" si="16"/>
        <v>0</v>
      </c>
    </row>
    <row r="45" spans="1:24" ht="15" customHeight="1" thickTop="1" thickBot="1">
      <c r="A45" s="222"/>
      <c r="B45" s="224"/>
      <c r="C45" s="164" t="s">
        <v>329</v>
      </c>
      <c r="D45" s="149" t="s">
        <v>15</v>
      </c>
      <c r="E45" s="149">
        <v>60</v>
      </c>
      <c r="F45" s="173" t="s">
        <v>362</v>
      </c>
      <c r="G45" s="149" t="s">
        <v>303</v>
      </c>
      <c r="H45" s="149">
        <v>8</v>
      </c>
      <c r="I45" s="238">
        <v>180</v>
      </c>
      <c r="J45" s="124">
        <v>36</v>
      </c>
      <c r="K45" s="125">
        <f t="shared" si="3"/>
        <v>5</v>
      </c>
      <c r="L45" s="96"/>
      <c r="M45" s="96"/>
      <c r="N45" s="97"/>
      <c r="O45" s="68">
        <v>0</v>
      </c>
      <c r="P45" s="98">
        <v>0</v>
      </c>
      <c r="Q45" s="93">
        <f t="shared" si="9"/>
        <v>0</v>
      </c>
      <c r="R45" s="94">
        <f t="shared" si="10"/>
        <v>0</v>
      </c>
      <c r="S45" s="94">
        <f t="shared" si="11"/>
        <v>0</v>
      </c>
      <c r="T45" s="95">
        <f t="shared" si="12"/>
        <v>0</v>
      </c>
      <c r="U45" s="94">
        <f t="shared" si="13"/>
        <v>0</v>
      </c>
      <c r="V45" s="93">
        <f t="shared" si="14"/>
        <v>0</v>
      </c>
      <c r="W45" s="94">
        <f t="shared" si="15"/>
        <v>0</v>
      </c>
      <c r="X45" s="94">
        <f t="shared" si="16"/>
        <v>0</v>
      </c>
    </row>
    <row r="46" spans="1:24" ht="15" customHeight="1" thickTop="1" thickBot="1">
      <c r="A46" s="222"/>
      <c r="B46" s="224"/>
      <c r="C46" s="164" t="s">
        <v>330</v>
      </c>
      <c r="D46" s="149" t="s">
        <v>8</v>
      </c>
      <c r="E46" s="149">
        <v>120</v>
      </c>
      <c r="F46" s="149" t="s">
        <v>364</v>
      </c>
      <c r="G46" s="149" t="s">
        <v>286</v>
      </c>
      <c r="H46" s="149">
        <v>26</v>
      </c>
      <c r="I46" s="238">
        <v>12</v>
      </c>
      <c r="J46" s="124">
        <v>12</v>
      </c>
      <c r="K46" s="125">
        <f t="shared" si="3"/>
        <v>1</v>
      </c>
      <c r="L46" s="96"/>
      <c r="M46" s="96"/>
      <c r="N46" s="97"/>
      <c r="O46" s="68">
        <v>0</v>
      </c>
      <c r="P46" s="98">
        <v>0</v>
      </c>
      <c r="Q46" s="93">
        <f t="shared" si="9"/>
        <v>0</v>
      </c>
      <c r="R46" s="94">
        <f t="shared" si="10"/>
        <v>0</v>
      </c>
      <c r="S46" s="94">
        <f t="shared" si="11"/>
        <v>0</v>
      </c>
      <c r="T46" s="95">
        <f t="shared" si="12"/>
        <v>0</v>
      </c>
      <c r="U46" s="94">
        <f t="shared" si="13"/>
        <v>0</v>
      </c>
      <c r="V46" s="93">
        <f t="shared" si="14"/>
        <v>0</v>
      </c>
      <c r="W46" s="94">
        <f t="shared" si="15"/>
        <v>0</v>
      </c>
      <c r="X46" s="94">
        <f t="shared" si="16"/>
        <v>0</v>
      </c>
    </row>
    <row r="47" spans="1:24" ht="15" customHeight="1" thickTop="1" thickBot="1">
      <c r="A47" s="222"/>
      <c r="B47" s="224"/>
      <c r="C47" s="164" t="s">
        <v>331</v>
      </c>
      <c r="D47" s="149" t="s">
        <v>8</v>
      </c>
      <c r="E47" s="149">
        <v>90</v>
      </c>
      <c r="F47" s="149" t="s">
        <v>363</v>
      </c>
      <c r="G47" s="149" t="s">
        <v>286</v>
      </c>
      <c r="H47" s="149">
        <v>40</v>
      </c>
      <c r="I47" s="238">
        <v>12</v>
      </c>
      <c r="J47" s="124">
        <v>12</v>
      </c>
      <c r="K47" s="125">
        <f t="shared" si="3"/>
        <v>1</v>
      </c>
      <c r="L47" s="96"/>
      <c r="M47" s="96"/>
      <c r="N47" s="97"/>
      <c r="O47" s="68">
        <v>0</v>
      </c>
      <c r="P47" s="98">
        <v>0</v>
      </c>
      <c r="Q47" s="93">
        <f t="shared" si="9"/>
        <v>0</v>
      </c>
      <c r="R47" s="94">
        <f t="shared" si="10"/>
        <v>0</v>
      </c>
      <c r="S47" s="94">
        <f t="shared" si="11"/>
        <v>0</v>
      </c>
      <c r="T47" s="95">
        <f t="shared" si="12"/>
        <v>0</v>
      </c>
      <c r="U47" s="94">
        <f t="shared" si="13"/>
        <v>0</v>
      </c>
      <c r="V47" s="93">
        <f t="shared" si="14"/>
        <v>0</v>
      </c>
      <c r="W47" s="94">
        <f t="shared" si="15"/>
        <v>0</v>
      </c>
      <c r="X47" s="94">
        <f t="shared" si="16"/>
        <v>0</v>
      </c>
    </row>
    <row r="48" spans="1:24" ht="15" customHeight="1" thickTop="1" thickBot="1">
      <c r="A48" s="222"/>
      <c r="B48" s="224"/>
      <c r="C48" s="164" t="s">
        <v>332</v>
      </c>
      <c r="D48" s="149" t="s">
        <v>6</v>
      </c>
      <c r="E48" s="149">
        <v>90</v>
      </c>
      <c r="F48" s="149" t="s">
        <v>363</v>
      </c>
      <c r="G48" s="149" t="s">
        <v>286</v>
      </c>
      <c r="H48" s="149">
        <v>40</v>
      </c>
      <c r="I48" s="238">
        <v>12</v>
      </c>
      <c r="J48" s="124">
        <v>12</v>
      </c>
      <c r="K48" s="125">
        <f>I48/J48</f>
        <v>1</v>
      </c>
      <c r="L48" s="96"/>
      <c r="M48" s="96"/>
      <c r="N48" s="97"/>
      <c r="O48" s="68">
        <v>0</v>
      </c>
      <c r="P48" s="98">
        <v>0</v>
      </c>
      <c r="Q48" s="93">
        <f t="shared" si="9"/>
        <v>0</v>
      </c>
      <c r="R48" s="94">
        <f t="shared" si="10"/>
        <v>0</v>
      </c>
      <c r="S48" s="94">
        <f t="shared" si="11"/>
        <v>0</v>
      </c>
      <c r="T48" s="95">
        <f t="shared" si="12"/>
        <v>0</v>
      </c>
      <c r="U48" s="94">
        <f t="shared" si="13"/>
        <v>0</v>
      </c>
      <c r="V48" s="93">
        <f t="shared" si="14"/>
        <v>0</v>
      </c>
      <c r="W48" s="94">
        <f t="shared" si="15"/>
        <v>0</v>
      </c>
      <c r="X48" s="94">
        <f t="shared" si="16"/>
        <v>0</v>
      </c>
    </row>
    <row r="49" spans="1:24" ht="15" customHeight="1" thickTop="1" thickBot="1">
      <c r="A49" s="222"/>
      <c r="B49" s="224"/>
      <c r="C49" s="164" t="s">
        <v>333</v>
      </c>
      <c r="D49" s="149" t="s">
        <v>6</v>
      </c>
      <c r="E49" s="149">
        <v>90</v>
      </c>
      <c r="F49" s="149" t="s">
        <v>363</v>
      </c>
      <c r="G49" s="149" t="s">
        <v>286</v>
      </c>
      <c r="H49" s="149">
        <v>17</v>
      </c>
      <c r="I49" s="238">
        <v>12</v>
      </c>
      <c r="J49" s="124">
        <v>12</v>
      </c>
      <c r="K49" s="125">
        <f t="shared" si="3"/>
        <v>1</v>
      </c>
      <c r="L49" s="96"/>
      <c r="M49" s="96"/>
      <c r="N49" s="97"/>
      <c r="O49" s="68">
        <v>0</v>
      </c>
      <c r="P49" s="98">
        <v>0</v>
      </c>
      <c r="Q49" s="93">
        <f t="shared" si="9"/>
        <v>0</v>
      </c>
      <c r="R49" s="94">
        <f t="shared" si="10"/>
        <v>0</v>
      </c>
      <c r="S49" s="94">
        <f t="shared" si="11"/>
        <v>0</v>
      </c>
      <c r="T49" s="95">
        <f t="shared" si="12"/>
        <v>0</v>
      </c>
      <c r="U49" s="94">
        <f t="shared" si="13"/>
        <v>0</v>
      </c>
      <c r="V49" s="93">
        <f t="shared" si="14"/>
        <v>0</v>
      </c>
      <c r="W49" s="94">
        <f t="shared" si="15"/>
        <v>0</v>
      </c>
      <c r="X49" s="94">
        <f t="shared" si="16"/>
        <v>0</v>
      </c>
    </row>
    <row r="50" spans="1:24" ht="15" customHeight="1" thickTop="1" thickBot="1">
      <c r="A50" s="222"/>
      <c r="B50" s="224"/>
      <c r="C50" s="164" t="s">
        <v>334</v>
      </c>
      <c r="D50" s="149" t="s">
        <v>6</v>
      </c>
      <c r="E50" s="149">
        <v>90</v>
      </c>
      <c r="F50" s="149" t="s">
        <v>363</v>
      </c>
      <c r="G50" s="149" t="s">
        <v>286</v>
      </c>
      <c r="H50" s="149">
        <v>26</v>
      </c>
      <c r="I50" s="238">
        <v>12</v>
      </c>
      <c r="J50" s="124">
        <v>12</v>
      </c>
      <c r="K50" s="125">
        <f t="shared" si="3"/>
        <v>1</v>
      </c>
      <c r="L50" s="96"/>
      <c r="M50" s="96"/>
      <c r="N50" s="97"/>
      <c r="O50" s="68">
        <v>0</v>
      </c>
      <c r="P50" s="98">
        <v>0</v>
      </c>
      <c r="Q50" s="93">
        <f t="shared" si="9"/>
        <v>0</v>
      </c>
      <c r="R50" s="94">
        <f t="shared" si="10"/>
        <v>0</v>
      </c>
      <c r="S50" s="94">
        <f t="shared" si="11"/>
        <v>0</v>
      </c>
      <c r="T50" s="95">
        <f t="shared" si="12"/>
        <v>0</v>
      </c>
      <c r="U50" s="94">
        <f t="shared" si="13"/>
        <v>0</v>
      </c>
      <c r="V50" s="93">
        <f t="shared" si="14"/>
        <v>0</v>
      </c>
      <c r="W50" s="94">
        <f t="shared" si="15"/>
        <v>0</v>
      </c>
      <c r="X50" s="94">
        <f t="shared" si="16"/>
        <v>0</v>
      </c>
    </row>
    <row r="51" spans="1:24" ht="15" customHeight="1" thickTop="1" thickBot="1">
      <c r="A51" s="222"/>
      <c r="B51" s="224"/>
      <c r="C51" s="164" t="s">
        <v>335</v>
      </c>
      <c r="D51" s="149" t="s">
        <v>8</v>
      </c>
      <c r="E51" s="149">
        <v>90</v>
      </c>
      <c r="F51" s="149" t="s">
        <v>363</v>
      </c>
      <c r="G51" s="149" t="s">
        <v>286</v>
      </c>
      <c r="H51" s="149">
        <v>17</v>
      </c>
      <c r="I51" s="238">
        <v>12</v>
      </c>
      <c r="J51" s="124">
        <v>12</v>
      </c>
      <c r="K51" s="125">
        <f t="shared" si="3"/>
        <v>1</v>
      </c>
      <c r="L51" s="96"/>
      <c r="M51" s="96"/>
      <c r="N51" s="97"/>
      <c r="O51" s="68">
        <v>0</v>
      </c>
      <c r="P51" s="98">
        <v>0</v>
      </c>
      <c r="Q51" s="93">
        <f t="shared" si="9"/>
        <v>0</v>
      </c>
      <c r="R51" s="94">
        <f t="shared" si="10"/>
        <v>0</v>
      </c>
      <c r="S51" s="94">
        <f t="shared" si="11"/>
        <v>0</v>
      </c>
      <c r="T51" s="95">
        <f t="shared" si="12"/>
        <v>0</v>
      </c>
      <c r="U51" s="94">
        <f t="shared" si="13"/>
        <v>0</v>
      </c>
      <c r="V51" s="93">
        <f t="shared" si="14"/>
        <v>0</v>
      </c>
      <c r="W51" s="94">
        <f t="shared" si="15"/>
        <v>0</v>
      </c>
      <c r="X51" s="94">
        <f t="shared" si="16"/>
        <v>0</v>
      </c>
    </row>
    <row r="52" spans="1:24" ht="15" customHeight="1" thickTop="1" thickBot="1">
      <c r="A52" s="222"/>
      <c r="B52" s="224"/>
      <c r="C52" s="164" t="s">
        <v>336</v>
      </c>
      <c r="D52" s="149" t="s">
        <v>11</v>
      </c>
      <c r="E52" s="149">
        <v>90</v>
      </c>
      <c r="F52" s="149" t="s">
        <v>363</v>
      </c>
      <c r="G52" s="149" t="s">
        <v>286</v>
      </c>
      <c r="H52" s="149">
        <v>17</v>
      </c>
      <c r="I52" s="238">
        <v>12</v>
      </c>
      <c r="J52" s="124">
        <v>12</v>
      </c>
      <c r="K52" s="125">
        <f t="shared" si="3"/>
        <v>1</v>
      </c>
      <c r="L52" s="96"/>
      <c r="M52" s="96"/>
      <c r="N52" s="97"/>
      <c r="O52" s="68">
        <v>0</v>
      </c>
      <c r="P52" s="98">
        <v>0</v>
      </c>
      <c r="Q52" s="93">
        <f t="shared" si="9"/>
        <v>0</v>
      </c>
      <c r="R52" s="94">
        <f t="shared" si="10"/>
        <v>0</v>
      </c>
      <c r="S52" s="94">
        <f t="shared" si="11"/>
        <v>0</v>
      </c>
      <c r="T52" s="95">
        <f t="shared" si="12"/>
        <v>0</v>
      </c>
      <c r="U52" s="94">
        <f t="shared" si="13"/>
        <v>0</v>
      </c>
      <c r="V52" s="93">
        <f t="shared" si="14"/>
        <v>0</v>
      </c>
      <c r="W52" s="94">
        <f t="shared" si="15"/>
        <v>0</v>
      </c>
      <c r="X52" s="94">
        <f t="shared" si="16"/>
        <v>0</v>
      </c>
    </row>
    <row r="53" spans="1:24" ht="15" customHeight="1" thickTop="1" thickBot="1">
      <c r="A53" s="222"/>
      <c r="B53" s="224"/>
      <c r="C53" s="164" t="s">
        <v>337</v>
      </c>
      <c r="D53" s="149" t="s">
        <v>12</v>
      </c>
      <c r="E53" s="149">
        <v>60</v>
      </c>
      <c r="F53" s="149" t="s">
        <v>364</v>
      </c>
      <c r="G53" s="149" t="s">
        <v>303</v>
      </c>
      <c r="H53" s="149">
        <v>13</v>
      </c>
      <c r="I53" s="238">
        <v>36</v>
      </c>
      <c r="J53" s="124">
        <v>12</v>
      </c>
      <c r="K53" s="125">
        <v>3</v>
      </c>
      <c r="L53" s="96"/>
      <c r="M53" s="96"/>
      <c r="N53" s="97"/>
      <c r="O53" s="68">
        <v>0</v>
      </c>
      <c r="P53" s="98">
        <v>0</v>
      </c>
      <c r="Q53" s="93">
        <f t="shared" si="9"/>
        <v>0</v>
      </c>
      <c r="R53" s="94">
        <f t="shared" si="10"/>
        <v>0</v>
      </c>
      <c r="S53" s="94">
        <f t="shared" si="11"/>
        <v>0</v>
      </c>
      <c r="T53" s="95">
        <f t="shared" si="12"/>
        <v>0</v>
      </c>
      <c r="U53" s="94">
        <f t="shared" si="13"/>
        <v>0</v>
      </c>
      <c r="V53" s="93">
        <f t="shared" si="14"/>
        <v>0</v>
      </c>
      <c r="W53" s="94">
        <f t="shared" si="15"/>
        <v>0</v>
      </c>
      <c r="X53" s="94">
        <f t="shared" si="16"/>
        <v>0</v>
      </c>
    </row>
    <row r="54" spans="1:24" ht="15" customHeight="1" thickTop="1" thickBot="1">
      <c r="A54" s="222"/>
      <c r="B54" s="224"/>
      <c r="C54" s="164" t="s">
        <v>338</v>
      </c>
      <c r="D54" s="149" t="s">
        <v>11</v>
      </c>
      <c r="E54" s="149">
        <v>90</v>
      </c>
      <c r="F54" s="149" t="s">
        <v>370</v>
      </c>
      <c r="G54" s="149" t="s">
        <v>286</v>
      </c>
      <c r="H54" s="149">
        <v>26</v>
      </c>
      <c r="I54" s="238">
        <v>36</v>
      </c>
      <c r="J54" s="124">
        <v>36</v>
      </c>
      <c r="K54" s="125">
        <f t="shared" si="3"/>
        <v>1</v>
      </c>
      <c r="L54" s="96"/>
      <c r="M54" s="96"/>
      <c r="N54" s="97"/>
      <c r="O54" s="68">
        <v>0</v>
      </c>
      <c r="P54" s="98">
        <v>0</v>
      </c>
      <c r="Q54" s="93">
        <f t="shared" si="9"/>
        <v>0</v>
      </c>
      <c r="R54" s="94">
        <f t="shared" si="10"/>
        <v>0</v>
      </c>
      <c r="S54" s="94">
        <f t="shared" si="11"/>
        <v>0</v>
      </c>
      <c r="T54" s="95">
        <f t="shared" si="12"/>
        <v>0</v>
      </c>
      <c r="U54" s="94">
        <f t="shared" si="13"/>
        <v>0</v>
      </c>
      <c r="V54" s="93">
        <f t="shared" si="14"/>
        <v>0</v>
      </c>
      <c r="W54" s="94">
        <f t="shared" si="15"/>
        <v>0</v>
      </c>
      <c r="X54" s="94">
        <f t="shared" si="16"/>
        <v>0</v>
      </c>
    </row>
    <row r="55" spans="1:24" ht="15" customHeight="1" thickTop="1" thickBot="1">
      <c r="A55" s="222"/>
      <c r="B55" s="224"/>
      <c r="C55" s="164" t="s">
        <v>339</v>
      </c>
      <c r="D55" s="149" t="s">
        <v>8</v>
      </c>
      <c r="E55" s="149">
        <v>90</v>
      </c>
      <c r="F55" s="149" t="s">
        <v>363</v>
      </c>
      <c r="G55" s="149" t="s">
        <v>286</v>
      </c>
      <c r="H55" s="149">
        <v>31</v>
      </c>
      <c r="I55" s="238">
        <v>12</v>
      </c>
      <c r="J55" s="124">
        <v>12</v>
      </c>
      <c r="K55" s="125">
        <f t="shared" si="3"/>
        <v>1</v>
      </c>
      <c r="L55" s="96"/>
      <c r="M55" s="96"/>
      <c r="N55" s="97"/>
      <c r="O55" s="68">
        <v>0</v>
      </c>
      <c r="P55" s="98">
        <v>0</v>
      </c>
      <c r="Q55" s="93">
        <f t="shared" si="9"/>
        <v>0</v>
      </c>
      <c r="R55" s="94">
        <f t="shared" si="10"/>
        <v>0</v>
      </c>
      <c r="S55" s="94">
        <f t="shared" si="11"/>
        <v>0</v>
      </c>
      <c r="T55" s="95">
        <f t="shared" si="12"/>
        <v>0</v>
      </c>
      <c r="U55" s="94">
        <f t="shared" si="13"/>
        <v>0</v>
      </c>
      <c r="V55" s="93">
        <f t="shared" si="14"/>
        <v>0</v>
      </c>
      <c r="W55" s="94">
        <f t="shared" si="15"/>
        <v>0</v>
      </c>
      <c r="X55" s="94">
        <f t="shared" si="16"/>
        <v>0</v>
      </c>
    </row>
    <row r="56" spans="1:24" ht="15" customHeight="1" thickTop="1" thickBot="1">
      <c r="A56" s="222"/>
      <c r="B56" s="224"/>
      <c r="C56" s="164" t="s">
        <v>340</v>
      </c>
      <c r="D56" s="149" t="s">
        <v>8</v>
      </c>
      <c r="E56" s="149">
        <v>90</v>
      </c>
      <c r="F56" s="149" t="s">
        <v>364</v>
      </c>
      <c r="G56" s="149" t="s">
        <v>286</v>
      </c>
      <c r="H56" s="149">
        <v>17</v>
      </c>
      <c r="I56" s="238">
        <v>12</v>
      </c>
      <c r="J56" s="124">
        <v>12</v>
      </c>
      <c r="K56" s="125">
        <f t="shared" si="3"/>
        <v>1</v>
      </c>
      <c r="L56" s="96"/>
      <c r="M56" s="96"/>
      <c r="N56" s="97"/>
      <c r="O56" s="68">
        <v>0</v>
      </c>
      <c r="P56" s="98">
        <v>0</v>
      </c>
      <c r="Q56" s="93">
        <f t="shared" si="9"/>
        <v>0</v>
      </c>
      <c r="R56" s="94">
        <f t="shared" si="10"/>
        <v>0</v>
      </c>
      <c r="S56" s="94">
        <f t="shared" si="11"/>
        <v>0</v>
      </c>
      <c r="T56" s="95">
        <f t="shared" si="12"/>
        <v>0</v>
      </c>
      <c r="U56" s="94">
        <f t="shared" si="13"/>
        <v>0</v>
      </c>
      <c r="V56" s="93">
        <f t="shared" si="14"/>
        <v>0</v>
      </c>
      <c r="W56" s="94">
        <f t="shared" si="15"/>
        <v>0</v>
      </c>
      <c r="X56" s="94">
        <f t="shared" si="16"/>
        <v>0</v>
      </c>
    </row>
    <row r="57" spans="1:24" ht="15" customHeight="1" thickTop="1" thickBot="1">
      <c r="A57" s="222"/>
      <c r="B57" s="224"/>
      <c r="C57" s="164" t="s">
        <v>341</v>
      </c>
      <c r="D57" s="149" t="s">
        <v>8</v>
      </c>
      <c r="E57" s="149">
        <v>45</v>
      </c>
      <c r="F57" s="149" t="s">
        <v>366</v>
      </c>
      <c r="G57" s="149" t="s">
        <v>303</v>
      </c>
      <c r="H57" s="149">
        <v>26</v>
      </c>
      <c r="I57" s="238">
        <v>24</v>
      </c>
      <c r="J57" s="124">
        <v>24</v>
      </c>
      <c r="K57" s="125">
        <f t="shared" si="3"/>
        <v>1</v>
      </c>
      <c r="L57" s="96"/>
      <c r="M57" s="96"/>
      <c r="N57" s="97"/>
      <c r="O57" s="68">
        <v>0</v>
      </c>
      <c r="P57" s="98">
        <v>0</v>
      </c>
      <c r="Q57" s="93">
        <f t="shared" si="9"/>
        <v>0</v>
      </c>
      <c r="R57" s="94">
        <f t="shared" si="10"/>
        <v>0</v>
      </c>
      <c r="S57" s="94">
        <f t="shared" si="11"/>
        <v>0</v>
      </c>
      <c r="T57" s="95">
        <f t="shared" si="12"/>
        <v>0</v>
      </c>
      <c r="U57" s="94">
        <f t="shared" si="13"/>
        <v>0</v>
      </c>
      <c r="V57" s="93">
        <f t="shared" si="14"/>
        <v>0</v>
      </c>
      <c r="W57" s="94">
        <f t="shared" si="15"/>
        <v>0</v>
      </c>
      <c r="X57" s="94">
        <f t="shared" si="16"/>
        <v>0</v>
      </c>
    </row>
    <row r="58" spans="1:24" ht="15" customHeight="1" thickTop="1" thickBot="1">
      <c r="A58" s="222"/>
      <c r="B58" s="224"/>
      <c r="C58" s="164" t="s">
        <v>342</v>
      </c>
      <c r="D58" s="149" t="s">
        <v>11</v>
      </c>
      <c r="E58" s="149">
        <v>45</v>
      </c>
      <c r="F58" s="149" t="s">
        <v>366</v>
      </c>
      <c r="G58" s="149" t="s">
        <v>303</v>
      </c>
      <c r="H58" s="149">
        <v>26</v>
      </c>
      <c r="I58" s="238">
        <v>24</v>
      </c>
      <c r="J58" s="124">
        <v>24</v>
      </c>
      <c r="K58" s="125">
        <f t="shared" si="3"/>
        <v>1</v>
      </c>
      <c r="L58" s="96"/>
      <c r="M58" s="96"/>
      <c r="N58" s="97"/>
      <c r="O58" s="68">
        <v>0</v>
      </c>
      <c r="P58" s="98">
        <v>0</v>
      </c>
      <c r="Q58" s="93">
        <f t="shared" si="9"/>
        <v>0</v>
      </c>
      <c r="R58" s="94">
        <f t="shared" si="10"/>
        <v>0</v>
      </c>
      <c r="S58" s="94">
        <f t="shared" si="11"/>
        <v>0</v>
      </c>
      <c r="T58" s="95">
        <f t="shared" si="12"/>
        <v>0</v>
      </c>
      <c r="U58" s="94">
        <f t="shared" si="13"/>
        <v>0</v>
      </c>
      <c r="V58" s="93">
        <f t="shared" si="14"/>
        <v>0</v>
      </c>
      <c r="W58" s="94">
        <f t="shared" si="15"/>
        <v>0</v>
      </c>
      <c r="X58" s="94">
        <f t="shared" si="16"/>
        <v>0</v>
      </c>
    </row>
    <row r="59" spans="1:24" ht="15" customHeight="1" thickTop="1" thickBot="1">
      <c r="A59" s="222"/>
      <c r="B59" s="224"/>
      <c r="C59" s="164" t="s">
        <v>343</v>
      </c>
      <c r="D59" s="149" t="s">
        <v>8</v>
      </c>
      <c r="E59" s="149">
        <v>45</v>
      </c>
      <c r="F59" s="149" t="s">
        <v>365</v>
      </c>
      <c r="G59" s="149" t="s">
        <v>303</v>
      </c>
      <c r="H59" s="149">
        <v>19</v>
      </c>
      <c r="I59" s="238">
        <v>24</v>
      </c>
      <c r="J59" s="124">
        <v>24</v>
      </c>
      <c r="K59" s="125">
        <f t="shared" si="3"/>
        <v>1</v>
      </c>
      <c r="L59" s="96"/>
      <c r="M59" s="96"/>
      <c r="N59" s="97"/>
      <c r="O59" s="68">
        <v>0</v>
      </c>
      <c r="P59" s="98">
        <v>0</v>
      </c>
      <c r="Q59" s="93">
        <f t="shared" si="9"/>
        <v>0</v>
      </c>
      <c r="R59" s="94">
        <f t="shared" si="10"/>
        <v>0</v>
      </c>
      <c r="S59" s="94">
        <f t="shared" si="11"/>
        <v>0</v>
      </c>
      <c r="T59" s="95">
        <f t="shared" si="12"/>
        <v>0</v>
      </c>
      <c r="U59" s="94">
        <f t="shared" si="13"/>
        <v>0</v>
      </c>
      <c r="V59" s="93">
        <f t="shared" si="14"/>
        <v>0</v>
      </c>
      <c r="W59" s="94">
        <f t="shared" si="15"/>
        <v>0</v>
      </c>
      <c r="X59" s="94">
        <f t="shared" si="16"/>
        <v>0</v>
      </c>
    </row>
    <row r="60" spans="1:24" ht="15" customHeight="1" thickTop="1" thickBot="1">
      <c r="A60" s="223"/>
      <c r="B60" s="225"/>
      <c r="C60" s="164" t="s">
        <v>344</v>
      </c>
      <c r="D60" s="149" t="s">
        <v>11</v>
      </c>
      <c r="E60" s="149">
        <v>45</v>
      </c>
      <c r="F60" s="149" t="s">
        <v>365</v>
      </c>
      <c r="G60" s="149" t="s">
        <v>303</v>
      </c>
      <c r="H60" s="149">
        <v>19</v>
      </c>
      <c r="I60" s="238">
        <v>24</v>
      </c>
      <c r="J60" s="124">
        <v>24</v>
      </c>
      <c r="K60" s="125">
        <f t="shared" si="3"/>
        <v>1</v>
      </c>
      <c r="L60" s="96"/>
      <c r="M60" s="96"/>
      <c r="N60" s="97"/>
      <c r="O60" s="68">
        <v>0</v>
      </c>
      <c r="P60" s="98">
        <v>0</v>
      </c>
      <c r="Q60" s="93">
        <f t="shared" si="9"/>
        <v>0</v>
      </c>
      <c r="R60" s="94">
        <f t="shared" si="10"/>
        <v>0</v>
      </c>
      <c r="S60" s="94">
        <f t="shared" si="11"/>
        <v>0</v>
      </c>
      <c r="T60" s="95">
        <f t="shared" si="12"/>
        <v>0</v>
      </c>
      <c r="U60" s="94">
        <f t="shared" si="13"/>
        <v>0</v>
      </c>
      <c r="V60" s="93">
        <f t="shared" si="14"/>
        <v>0</v>
      </c>
      <c r="W60" s="94">
        <f t="shared" si="15"/>
        <v>0</v>
      </c>
      <c r="X60" s="94">
        <f t="shared" si="16"/>
        <v>0</v>
      </c>
    </row>
    <row r="61" spans="1:24" ht="15" customHeight="1" thickTop="1" thickBot="1">
      <c r="A61" s="219" t="s">
        <v>371</v>
      </c>
      <c r="B61" s="221">
        <v>2</v>
      </c>
      <c r="C61" s="165" t="s">
        <v>123</v>
      </c>
      <c r="D61" s="149" t="s">
        <v>6</v>
      </c>
      <c r="E61" s="149">
        <v>75</v>
      </c>
      <c r="F61" s="149" t="s">
        <v>363</v>
      </c>
      <c r="G61" s="149" t="s">
        <v>286</v>
      </c>
      <c r="H61" s="149">
        <v>17</v>
      </c>
      <c r="I61" s="238">
        <v>12</v>
      </c>
      <c r="J61" s="126">
        <v>6</v>
      </c>
      <c r="K61" s="125">
        <f t="shared" si="3"/>
        <v>2</v>
      </c>
      <c r="L61" s="96"/>
      <c r="M61" s="96"/>
      <c r="N61" s="97"/>
      <c r="O61" s="68">
        <v>0</v>
      </c>
      <c r="P61" s="98">
        <v>0</v>
      </c>
      <c r="Q61" s="93">
        <f t="shared" si="9"/>
        <v>0</v>
      </c>
      <c r="R61" s="94">
        <f t="shared" si="10"/>
        <v>0</v>
      </c>
      <c r="S61" s="94">
        <f t="shared" si="11"/>
        <v>0</v>
      </c>
      <c r="T61" s="95">
        <f t="shared" si="12"/>
        <v>0</v>
      </c>
      <c r="U61" s="94">
        <f t="shared" si="13"/>
        <v>0</v>
      </c>
      <c r="V61" s="93">
        <f t="shared" si="14"/>
        <v>0</v>
      </c>
      <c r="W61" s="94">
        <f t="shared" si="15"/>
        <v>0</v>
      </c>
      <c r="X61" s="94">
        <f t="shared" si="16"/>
        <v>0</v>
      </c>
    </row>
    <row r="62" spans="1:24" ht="15" customHeight="1" thickTop="1" thickBot="1">
      <c r="A62" s="222"/>
      <c r="B62" s="224"/>
      <c r="C62" s="165" t="s">
        <v>124</v>
      </c>
      <c r="D62" s="149" t="s">
        <v>6</v>
      </c>
      <c r="E62" s="149">
        <v>75</v>
      </c>
      <c r="F62" s="149" t="s">
        <v>372</v>
      </c>
      <c r="G62" s="149" t="s">
        <v>286</v>
      </c>
      <c r="H62" s="149">
        <v>17</v>
      </c>
      <c r="I62" s="238">
        <v>12</v>
      </c>
      <c r="J62" s="126">
        <v>6</v>
      </c>
      <c r="K62" s="125">
        <f t="shared" si="3"/>
        <v>2</v>
      </c>
      <c r="L62" s="96"/>
      <c r="M62" s="96"/>
      <c r="N62" s="97"/>
      <c r="O62" s="68">
        <v>0</v>
      </c>
      <c r="P62" s="98">
        <v>0</v>
      </c>
      <c r="Q62" s="93">
        <f t="shared" si="9"/>
        <v>0</v>
      </c>
      <c r="R62" s="94">
        <f t="shared" si="10"/>
        <v>0</v>
      </c>
      <c r="S62" s="94">
        <f t="shared" si="11"/>
        <v>0</v>
      </c>
      <c r="T62" s="95">
        <f t="shared" si="12"/>
        <v>0</v>
      </c>
      <c r="U62" s="94">
        <f t="shared" si="13"/>
        <v>0</v>
      </c>
      <c r="V62" s="93">
        <f t="shared" si="14"/>
        <v>0</v>
      </c>
      <c r="W62" s="94">
        <f t="shared" si="15"/>
        <v>0</v>
      </c>
      <c r="X62" s="94">
        <f t="shared" si="16"/>
        <v>0</v>
      </c>
    </row>
    <row r="63" spans="1:24" ht="15" customHeight="1" thickTop="1" thickBot="1">
      <c r="A63" s="222"/>
      <c r="B63" s="224"/>
      <c r="C63" s="165" t="s">
        <v>125</v>
      </c>
      <c r="D63" s="149" t="s">
        <v>6</v>
      </c>
      <c r="E63" s="149">
        <v>75</v>
      </c>
      <c r="F63" s="149" t="s">
        <v>372</v>
      </c>
      <c r="G63" s="149" t="s">
        <v>286</v>
      </c>
      <c r="H63" s="149">
        <v>17</v>
      </c>
      <c r="I63" s="238">
        <v>12</v>
      </c>
      <c r="J63" s="126">
        <v>6</v>
      </c>
      <c r="K63" s="125">
        <f t="shared" si="3"/>
        <v>2</v>
      </c>
      <c r="L63" s="96"/>
      <c r="M63" s="96"/>
      <c r="N63" s="97"/>
      <c r="O63" s="68">
        <v>0</v>
      </c>
      <c r="P63" s="98">
        <v>0</v>
      </c>
      <c r="Q63" s="93">
        <f t="shared" si="9"/>
        <v>0</v>
      </c>
      <c r="R63" s="94">
        <f t="shared" si="10"/>
        <v>0</v>
      </c>
      <c r="S63" s="94">
        <f t="shared" si="11"/>
        <v>0</v>
      </c>
      <c r="T63" s="95">
        <f t="shared" si="12"/>
        <v>0</v>
      </c>
      <c r="U63" s="94">
        <f t="shared" si="13"/>
        <v>0</v>
      </c>
      <c r="V63" s="93">
        <f t="shared" si="14"/>
        <v>0</v>
      </c>
      <c r="W63" s="94">
        <f t="shared" si="15"/>
        <v>0</v>
      </c>
      <c r="X63" s="94">
        <f t="shared" si="16"/>
        <v>0</v>
      </c>
    </row>
    <row r="64" spans="1:24" ht="15" customHeight="1" thickTop="1" thickBot="1">
      <c r="A64" s="222"/>
      <c r="B64" s="224"/>
      <c r="C64" s="165" t="s">
        <v>126</v>
      </c>
      <c r="D64" s="149" t="s">
        <v>6</v>
      </c>
      <c r="E64" s="149">
        <v>75</v>
      </c>
      <c r="F64" s="149" t="s">
        <v>363</v>
      </c>
      <c r="G64" s="149" t="s">
        <v>286</v>
      </c>
      <c r="H64" s="149">
        <v>25</v>
      </c>
      <c r="I64" s="238">
        <v>12</v>
      </c>
      <c r="J64" s="126">
        <v>6</v>
      </c>
      <c r="K64" s="125">
        <f t="shared" si="3"/>
        <v>2</v>
      </c>
      <c r="L64" s="96"/>
      <c r="M64" s="96"/>
      <c r="N64" s="97"/>
      <c r="O64" s="68">
        <v>0</v>
      </c>
      <c r="P64" s="98">
        <v>0</v>
      </c>
      <c r="Q64" s="93">
        <f t="shared" si="9"/>
        <v>0</v>
      </c>
      <c r="R64" s="94">
        <f t="shared" si="10"/>
        <v>0</v>
      </c>
      <c r="S64" s="94">
        <f t="shared" si="11"/>
        <v>0</v>
      </c>
      <c r="T64" s="95">
        <f t="shared" si="12"/>
        <v>0</v>
      </c>
      <c r="U64" s="94">
        <f t="shared" si="13"/>
        <v>0</v>
      </c>
      <c r="V64" s="93">
        <f t="shared" si="14"/>
        <v>0</v>
      </c>
      <c r="W64" s="94">
        <f t="shared" si="15"/>
        <v>0</v>
      </c>
      <c r="X64" s="94">
        <f t="shared" si="16"/>
        <v>0</v>
      </c>
    </row>
    <row r="65" spans="1:24" ht="15" customHeight="1" thickTop="1" thickBot="1">
      <c r="A65" s="222"/>
      <c r="B65" s="224"/>
      <c r="C65" s="165" t="s">
        <v>127</v>
      </c>
      <c r="D65" s="149" t="s">
        <v>6</v>
      </c>
      <c r="E65" s="149">
        <v>90</v>
      </c>
      <c r="F65" s="149" t="s">
        <v>363</v>
      </c>
      <c r="G65" s="149" t="s">
        <v>286</v>
      </c>
      <c r="H65" s="149">
        <v>25</v>
      </c>
      <c r="I65" s="238">
        <v>12</v>
      </c>
      <c r="J65" s="126">
        <v>12</v>
      </c>
      <c r="K65" s="125">
        <f t="shared" si="3"/>
        <v>1</v>
      </c>
      <c r="L65" s="96"/>
      <c r="M65" s="96"/>
      <c r="N65" s="97"/>
      <c r="O65" s="68">
        <v>0</v>
      </c>
      <c r="P65" s="98">
        <v>0</v>
      </c>
      <c r="Q65" s="93">
        <f t="shared" si="9"/>
        <v>0</v>
      </c>
      <c r="R65" s="94">
        <f t="shared" si="10"/>
        <v>0</v>
      </c>
      <c r="S65" s="94">
        <f t="shared" si="11"/>
        <v>0</v>
      </c>
      <c r="T65" s="95">
        <f t="shared" si="12"/>
        <v>0</v>
      </c>
      <c r="U65" s="94">
        <f t="shared" si="13"/>
        <v>0</v>
      </c>
      <c r="V65" s="93">
        <f t="shared" si="14"/>
        <v>0</v>
      </c>
      <c r="W65" s="94">
        <f t="shared" si="15"/>
        <v>0</v>
      </c>
      <c r="X65" s="94">
        <f t="shared" si="16"/>
        <v>0</v>
      </c>
    </row>
    <row r="66" spans="1:24" ht="15" customHeight="1" thickTop="1" thickBot="1">
      <c r="A66" s="222"/>
      <c r="B66" s="224"/>
      <c r="C66" s="165" t="s">
        <v>128</v>
      </c>
      <c r="D66" s="149" t="s">
        <v>6</v>
      </c>
      <c r="E66" s="149">
        <v>75</v>
      </c>
      <c r="F66" s="149" t="s">
        <v>364</v>
      </c>
      <c r="G66" s="149" t="s">
        <v>286</v>
      </c>
      <c r="H66" s="149">
        <v>20</v>
      </c>
      <c r="I66" s="238">
        <v>6</v>
      </c>
      <c r="J66" s="126">
        <v>6</v>
      </c>
      <c r="K66" s="125">
        <f t="shared" si="3"/>
        <v>1</v>
      </c>
      <c r="L66" s="96"/>
      <c r="M66" s="96"/>
      <c r="N66" s="97"/>
      <c r="O66" s="68">
        <v>0</v>
      </c>
      <c r="P66" s="98">
        <v>0</v>
      </c>
      <c r="Q66" s="93">
        <f t="shared" si="9"/>
        <v>0</v>
      </c>
      <c r="R66" s="94">
        <f t="shared" si="10"/>
        <v>0</v>
      </c>
      <c r="S66" s="94">
        <f t="shared" si="11"/>
        <v>0</v>
      </c>
      <c r="T66" s="95">
        <f t="shared" si="12"/>
        <v>0</v>
      </c>
      <c r="U66" s="94">
        <f t="shared" si="13"/>
        <v>0</v>
      </c>
      <c r="V66" s="93">
        <f t="shared" si="14"/>
        <v>0</v>
      </c>
      <c r="W66" s="94">
        <f t="shared" si="15"/>
        <v>0</v>
      </c>
      <c r="X66" s="94">
        <f t="shared" si="16"/>
        <v>0</v>
      </c>
    </row>
    <row r="67" spans="1:24" ht="15" customHeight="1" thickTop="1" thickBot="1">
      <c r="A67" s="222"/>
      <c r="B67" s="224"/>
      <c r="C67" s="165" t="s">
        <v>129</v>
      </c>
      <c r="D67" s="149" t="s">
        <v>6</v>
      </c>
      <c r="E67" s="149">
        <v>75</v>
      </c>
      <c r="F67" s="149" t="s">
        <v>364</v>
      </c>
      <c r="G67" s="149" t="s">
        <v>286</v>
      </c>
      <c r="H67" s="149">
        <v>25</v>
      </c>
      <c r="I67" s="238">
        <v>6</v>
      </c>
      <c r="J67" s="126">
        <v>6</v>
      </c>
      <c r="K67" s="125">
        <f t="shared" si="3"/>
        <v>1</v>
      </c>
      <c r="L67" s="96"/>
      <c r="M67" s="96"/>
      <c r="N67" s="97"/>
      <c r="O67" s="68">
        <v>0</v>
      </c>
      <c r="P67" s="98">
        <v>0</v>
      </c>
      <c r="Q67" s="93">
        <f t="shared" si="9"/>
        <v>0</v>
      </c>
      <c r="R67" s="94">
        <f t="shared" si="10"/>
        <v>0</v>
      </c>
      <c r="S67" s="94">
        <f t="shared" si="11"/>
        <v>0</v>
      </c>
      <c r="T67" s="95">
        <f t="shared" si="12"/>
        <v>0</v>
      </c>
      <c r="U67" s="94">
        <f t="shared" si="13"/>
        <v>0</v>
      </c>
      <c r="V67" s="93">
        <f t="shared" si="14"/>
        <v>0</v>
      </c>
      <c r="W67" s="94">
        <f t="shared" si="15"/>
        <v>0</v>
      </c>
      <c r="X67" s="94">
        <f t="shared" si="16"/>
        <v>0</v>
      </c>
    </row>
    <row r="68" spans="1:24" ht="15" customHeight="1" thickTop="1" thickBot="1">
      <c r="A68" s="222"/>
      <c r="B68" s="224"/>
      <c r="C68" s="165" t="s">
        <v>130</v>
      </c>
      <c r="D68" s="149">
        <v>6</v>
      </c>
      <c r="E68" s="149">
        <v>75</v>
      </c>
      <c r="F68" s="149" t="s">
        <v>373</v>
      </c>
      <c r="G68" s="149" t="s">
        <v>286</v>
      </c>
      <c r="H68" s="149">
        <v>48</v>
      </c>
      <c r="I68" s="238">
        <v>1788</v>
      </c>
      <c r="J68" s="126">
        <v>12</v>
      </c>
      <c r="K68" s="125">
        <f t="shared" si="3"/>
        <v>149</v>
      </c>
      <c r="L68" s="96"/>
      <c r="M68" s="96"/>
      <c r="N68" s="97"/>
      <c r="O68" s="68">
        <v>0</v>
      </c>
      <c r="P68" s="98">
        <v>0</v>
      </c>
      <c r="Q68" s="93">
        <f t="shared" si="9"/>
        <v>0</v>
      </c>
      <c r="R68" s="94">
        <f t="shared" si="10"/>
        <v>0</v>
      </c>
      <c r="S68" s="94">
        <f t="shared" si="11"/>
        <v>0</v>
      </c>
      <c r="T68" s="95">
        <f t="shared" si="12"/>
        <v>0</v>
      </c>
      <c r="U68" s="94">
        <f t="shared" si="13"/>
        <v>0</v>
      </c>
      <c r="V68" s="93">
        <f t="shared" si="14"/>
        <v>0</v>
      </c>
      <c r="W68" s="94">
        <f t="shared" si="15"/>
        <v>0</v>
      </c>
      <c r="X68" s="94">
        <f t="shared" si="16"/>
        <v>0</v>
      </c>
    </row>
    <row r="69" spans="1:24" ht="15" customHeight="1" thickTop="1" thickBot="1">
      <c r="A69" s="222"/>
      <c r="B69" s="224"/>
      <c r="C69" s="165" t="s">
        <v>131</v>
      </c>
      <c r="D69" s="149" t="s">
        <v>374</v>
      </c>
      <c r="E69" s="149">
        <v>75</v>
      </c>
      <c r="F69" s="149" t="s">
        <v>373</v>
      </c>
      <c r="G69" s="149" t="s">
        <v>286</v>
      </c>
      <c r="H69" s="149">
        <v>55</v>
      </c>
      <c r="I69" s="238">
        <v>60</v>
      </c>
      <c r="J69" s="126">
        <v>12</v>
      </c>
      <c r="K69" s="125">
        <f t="shared" si="3"/>
        <v>5</v>
      </c>
      <c r="L69" s="96"/>
      <c r="M69" s="96"/>
      <c r="N69" s="97"/>
      <c r="O69" s="68">
        <v>0</v>
      </c>
      <c r="P69" s="98">
        <v>0</v>
      </c>
      <c r="Q69" s="93">
        <f t="shared" si="9"/>
        <v>0</v>
      </c>
      <c r="R69" s="94">
        <f t="shared" si="10"/>
        <v>0</v>
      </c>
      <c r="S69" s="94">
        <f t="shared" si="11"/>
        <v>0</v>
      </c>
      <c r="T69" s="95">
        <f t="shared" si="12"/>
        <v>0</v>
      </c>
      <c r="U69" s="94">
        <f t="shared" si="13"/>
        <v>0</v>
      </c>
      <c r="V69" s="93">
        <f t="shared" si="14"/>
        <v>0</v>
      </c>
      <c r="W69" s="94">
        <f t="shared" si="15"/>
        <v>0</v>
      </c>
      <c r="X69" s="94">
        <f t="shared" si="16"/>
        <v>0</v>
      </c>
    </row>
    <row r="70" spans="1:24" ht="15" customHeight="1" thickTop="1" thickBot="1">
      <c r="A70" s="222"/>
      <c r="B70" s="224"/>
      <c r="C70" s="165" t="s">
        <v>132</v>
      </c>
      <c r="D70" s="149" t="s">
        <v>375</v>
      </c>
      <c r="E70" s="149">
        <v>250</v>
      </c>
      <c r="F70" s="174" t="s">
        <v>26</v>
      </c>
      <c r="G70" s="149" t="s">
        <v>376</v>
      </c>
      <c r="H70" s="149" t="s">
        <v>376</v>
      </c>
      <c r="I70" s="238">
        <v>20</v>
      </c>
      <c r="J70" s="126">
        <v>20</v>
      </c>
      <c r="K70" s="125">
        <f t="shared" si="3"/>
        <v>1</v>
      </c>
      <c r="L70" s="96"/>
      <c r="M70" s="96"/>
      <c r="N70" s="97"/>
      <c r="O70" s="68">
        <v>0</v>
      </c>
      <c r="P70" s="98">
        <v>0</v>
      </c>
      <c r="Q70" s="93">
        <f t="shared" si="9"/>
        <v>0</v>
      </c>
      <c r="R70" s="94">
        <f t="shared" si="10"/>
        <v>0</v>
      </c>
      <c r="S70" s="94">
        <f t="shared" si="11"/>
        <v>0</v>
      </c>
      <c r="T70" s="95">
        <f t="shared" si="12"/>
        <v>0</v>
      </c>
      <c r="U70" s="94">
        <f t="shared" si="13"/>
        <v>0</v>
      </c>
      <c r="V70" s="93">
        <f t="shared" si="14"/>
        <v>0</v>
      </c>
      <c r="W70" s="94">
        <f t="shared" si="15"/>
        <v>0</v>
      </c>
      <c r="X70" s="94">
        <f t="shared" si="16"/>
        <v>0</v>
      </c>
    </row>
    <row r="71" spans="1:24" ht="15" customHeight="1" thickTop="1" thickBot="1">
      <c r="A71" s="222"/>
      <c r="B71" s="224"/>
      <c r="C71" s="165" t="s">
        <v>133</v>
      </c>
      <c r="D71" s="149" t="s">
        <v>375</v>
      </c>
      <c r="E71" s="149">
        <v>75</v>
      </c>
      <c r="F71" s="149" t="s">
        <v>373</v>
      </c>
      <c r="G71" s="149" t="s">
        <v>286</v>
      </c>
      <c r="H71" s="149">
        <v>45</v>
      </c>
      <c r="I71" s="238">
        <v>12</v>
      </c>
      <c r="J71" s="126">
        <v>12</v>
      </c>
      <c r="K71" s="125">
        <f t="shared" si="3"/>
        <v>1</v>
      </c>
      <c r="L71" s="96"/>
      <c r="M71" s="96"/>
      <c r="N71" s="97"/>
      <c r="O71" s="68">
        <v>0</v>
      </c>
      <c r="P71" s="98">
        <v>0</v>
      </c>
      <c r="Q71" s="93">
        <f t="shared" si="9"/>
        <v>0</v>
      </c>
      <c r="R71" s="94">
        <f t="shared" si="10"/>
        <v>0</v>
      </c>
      <c r="S71" s="94">
        <f t="shared" si="11"/>
        <v>0</v>
      </c>
      <c r="T71" s="95">
        <f t="shared" si="12"/>
        <v>0</v>
      </c>
      <c r="U71" s="94">
        <f t="shared" si="13"/>
        <v>0</v>
      </c>
      <c r="V71" s="93">
        <f t="shared" si="14"/>
        <v>0</v>
      </c>
      <c r="W71" s="94">
        <f t="shared" si="15"/>
        <v>0</v>
      </c>
      <c r="X71" s="94">
        <f t="shared" si="16"/>
        <v>0</v>
      </c>
    </row>
    <row r="72" spans="1:24" ht="15" customHeight="1" thickTop="1" thickBot="1">
      <c r="A72" s="222"/>
      <c r="B72" s="224"/>
      <c r="C72" s="165" t="s">
        <v>134</v>
      </c>
      <c r="D72" s="149" t="s">
        <v>6</v>
      </c>
      <c r="E72" s="149">
        <v>90</v>
      </c>
      <c r="F72" s="149" t="s">
        <v>363</v>
      </c>
      <c r="G72" s="149" t="s">
        <v>286</v>
      </c>
      <c r="H72" s="149">
        <v>17</v>
      </c>
      <c r="I72" s="238">
        <v>12</v>
      </c>
      <c r="J72" s="126">
        <v>12</v>
      </c>
      <c r="K72" s="125">
        <f t="shared" si="3"/>
        <v>1</v>
      </c>
      <c r="L72" s="96"/>
      <c r="M72" s="96"/>
      <c r="N72" s="97"/>
      <c r="O72" s="68">
        <v>0</v>
      </c>
      <c r="P72" s="98">
        <v>0</v>
      </c>
      <c r="Q72" s="93">
        <f t="shared" si="9"/>
        <v>0</v>
      </c>
      <c r="R72" s="94">
        <f t="shared" si="10"/>
        <v>0</v>
      </c>
      <c r="S72" s="94">
        <f t="shared" si="11"/>
        <v>0</v>
      </c>
      <c r="T72" s="95">
        <f t="shared" si="12"/>
        <v>0</v>
      </c>
      <c r="U72" s="94">
        <f t="shared" si="13"/>
        <v>0</v>
      </c>
      <c r="V72" s="93">
        <f t="shared" si="14"/>
        <v>0</v>
      </c>
      <c r="W72" s="94">
        <f t="shared" si="15"/>
        <v>0</v>
      </c>
      <c r="X72" s="94">
        <f t="shared" si="16"/>
        <v>0</v>
      </c>
    </row>
    <row r="73" spans="1:24" ht="15" customHeight="1" thickTop="1" thickBot="1">
      <c r="A73" s="219" t="s">
        <v>377</v>
      </c>
      <c r="B73" s="220">
        <v>3</v>
      </c>
      <c r="C73" s="165" t="s">
        <v>139</v>
      </c>
      <c r="D73" s="149">
        <v>1</v>
      </c>
      <c r="E73" s="149">
        <v>150</v>
      </c>
      <c r="F73" s="174" t="s">
        <v>26</v>
      </c>
      <c r="G73" s="149" t="s">
        <v>376</v>
      </c>
      <c r="H73" s="149" t="s">
        <v>376</v>
      </c>
      <c r="I73" s="238">
        <v>60</v>
      </c>
      <c r="J73" s="126">
        <v>12</v>
      </c>
      <c r="K73" s="125">
        <f t="shared" si="3"/>
        <v>5</v>
      </c>
      <c r="L73" s="96"/>
      <c r="M73" s="96"/>
      <c r="N73" s="97"/>
      <c r="O73" s="68">
        <v>0</v>
      </c>
      <c r="P73" s="98">
        <v>0</v>
      </c>
      <c r="Q73" s="93">
        <f t="shared" si="9"/>
        <v>0</v>
      </c>
      <c r="R73" s="94">
        <f t="shared" si="10"/>
        <v>0</v>
      </c>
      <c r="S73" s="94">
        <f t="shared" si="11"/>
        <v>0</v>
      </c>
      <c r="T73" s="95">
        <f t="shared" si="12"/>
        <v>0</v>
      </c>
      <c r="U73" s="94">
        <f t="shared" si="13"/>
        <v>0</v>
      </c>
      <c r="V73" s="93">
        <f t="shared" si="14"/>
        <v>0</v>
      </c>
      <c r="W73" s="94">
        <f t="shared" si="15"/>
        <v>0</v>
      </c>
      <c r="X73" s="94">
        <f t="shared" si="16"/>
        <v>0</v>
      </c>
    </row>
    <row r="74" spans="1:24" ht="15" customHeight="1" thickTop="1" thickBot="1">
      <c r="A74" s="222"/>
      <c r="B74" s="220"/>
      <c r="C74" s="165" t="s">
        <v>140</v>
      </c>
      <c r="D74" s="149">
        <v>2</v>
      </c>
      <c r="E74" s="149">
        <v>150</v>
      </c>
      <c r="F74" s="174" t="s">
        <v>26</v>
      </c>
      <c r="G74" s="149" t="s">
        <v>376</v>
      </c>
      <c r="H74" s="149" t="s">
        <v>376</v>
      </c>
      <c r="I74" s="238">
        <v>60</v>
      </c>
      <c r="J74" s="126">
        <v>12</v>
      </c>
      <c r="K74" s="125">
        <f t="shared" si="3"/>
        <v>5</v>
      </c>
      <c r="L74" s="96"/>
      <c r="M74" s="96"/>
      <c r="N74" s="97"/>
      <c r="O74" s="68">
        <v>0</v>
      </c>
      <c r="P74" s="98">
        <v>0</v>
      </c>
      <c r="Q74" s="93">
        <f t="shared" si="9"/>
        <v>0</v>
      </c>
      <c r="R74" s="94">
        <f t="shared" si="10"/>
        <v>0</v>
      </c>
      <c r="S74" s="94">
        <f t="shared" si="11"/>
        <v>0</v>
      </c>
      <c r="T74" s="95">
        <f t="shared" si="12"/>
        <v>0</v>
      </c>
      <c r="U74" s="94">
        <f t="shared" si="13"/>
        <v>0</v>
      </c>
      <c r="V74" s="93">
        <f t="shared" si="14"/>
        <v>0</v>
      </c>
      <c r="W74" s="94">
        <f t="shared" si="15"/>
        <v>0</v>
      </c>
      <c r="X74" s="94">
        <f t="shared" si="16"/>
        <v>0</v>
      </c>
    </row>
    <row r="75" spans="1:24" ht="15" customHeight="1" thickTop="1" thickBot="1">
      <c r="A75" s="222"/>
      <c r="B75" s="220"/>
      <c r="C75" s="165" t="s">
        <v>141</v>
      </c>
      <c r="D75" s="149" t="s">
        <v>6</v>
      </c>
      <c r="E75" s="149">
        <v>75</v>
      </c>
      <c r="F75" s="149" t="s">
        <v>378</v>
      </c>
      <c r="G75" s="149" t="s">
        <v>286</v>
      </c>
      <c r="H75" s="149">
        <v>25</v>
      </c>
      <c r="I75" s="238">
        <v>12</v>
      </c>
      <c r="J75" s="126">
        <v>12</v>
      </c>
      <c r="K75" s="125">
        <f t="shared" si="3"/>
        <v>1</v>
      </c>
      <c r="L75" s="96"/>
      <c r="M75" s="96"/>
      <c r="N75" s="97"/>
      <c r="O75" s="68">
        <v>0</v>
      </c>
      <c r="P75" s="98">
        <v>0</v>
      </c>
      <c r="Q75" s="93">
        <f t="shared" si="9"/>
        <v>0</v>
      </c>
      <c r="R75" s="94">
        <f t="shared" si="10"/>
        <v>0</v>
      </c>
      <c r="S75" s="94">
        <f t="shared" si="11"/>
        <v>0</v>
      </c>
      <c r="T75" s="95">
        <f t="shared" si="12"/>
        <v>0</v>
      </c>
      <c r="U75" s="94">
        <f t="shared" si="13"/>
        <v>0</v>
      </c>
      <c r="V75" s="93">
        <f t="shared" si="14"/>
        <v>0</v>
      </c>
      <c r="W75" s="94">
        <f t="shared" si="15"/>
        <v>0</v>
      </c>
      <c r="X75" s="94">
        <f t="shared" si="16"/>
        <v>0</v>
      </c>
    </row>
    <row r="76" spans="1:24" ht="15" customHeight="1" thickTop="1" thickBot="1">
      <c r="A76" s="222"/>
      <c r="B76" s="220"/>
      <c r="C76" s="165" t="s">
        <v>142</v>
      </c>
      <c r="D76" s="149" t="s">
        <v>8</v>
      </c>
      <c r="E76" s="149">
        <v>75</v>
      </c>
      <c r="F76" s="149" t="s">
        <v>378</v>
      </c>
      <c r="G76" s="149" t="s">
        <v>286</v>
      </c>
      <c r="H76" s="149">
        <v>25</v>
      </c>
      <c r="I76" s="238">
        <v>12</v>
      </c>
      <c r="J76" s="126">
        <v>12</v>
      </c>
      <c r="K76" s="125">
        <f t="shared" si="3"/>
        <v>1</v>
      </c>
      <c r="L76" s="96"/>
      <c r="M76" s="96"/>
      <c r="N76" s="97"/>
      <c r="O76" s="68">
        <v>0</v>
      </c>
      <c r="P76" s="98">
        <v>0</v>
      </c>
      <c r="Q76" s="93">
        <f t="shared" si="9"/>
        <v>0</v>
      </c>
      <c r="R76" s="94">
        <f t="shared" si="10"/>
        <v>0</v>
      </c>
      <c r="S76" s="94">
        <f t="shared" si="11"/>
        <v>0</v>
      </c>
      <c r="T76" s="95">
        <f t="shared" si="12"/>
        <v>0</v>
      </c>
      <c r="U76" s="94">
        <f t="shared" si="13"/>
        <v>0</v>
      </c>
      <c r="V76" s="93">
        <f t="shared" si="14"/>
        <v>0</v>
      </c>
      <c r="W76" s="94">
        <f t="shared" si="15"/>
        <v>0</v>
      </c>
      <c r="X76" s="94">
        <f t="shared" si="16"/>
        <v>0</v>
      </c>
    </row>
    <row r="77" spans="1:24" ht="15" customHeight="1" thickTop="1" thickBot="1">
      <c r="A77" s="222"/>
      <c r="B77" s="220"/>
      <c r="C77" s="165" t="s">
        <v>143</v>
      </c>
      <c r="D77" s="149" t="s">
        <v>6</v>
      </c>
      <c r="E77" s="149">
        <v>75</v>
      </c>
      <c r="F77" s="149" t="s">
        <v>378</v>
      </c>
      <c r="G77" s="149" t="s">
        <v>286</v>
      </c>
      <c r="H77" s="149">
        <v>30</v>
      </c>
      <c r="I77" s="238">
        <v>240</v>
      </c>
      <c r="J77" s="126">
        <v>12</v>
      </c>
      <c r="K77" s="125">
        <f t="shared" si="3"/>
        <v>20</v>
      </c>
      <c r="L77" s="96"/>
      <c r="M77" s="96"/>
      <c r="N77" s="97"/>
      <c r="O77" s="68">
        <v>0</v>
      </c>
      <c r="P77" s="98">
        <v>0</v>
      </c>
      <c r="Q77" s="93">
        <f t="shared" si="9"/>
        <v>0</v>
      </c>
      <c r="R77" s="94">
        <f t="shared" si="10"/>
        <v>0</v>
      </c>
      <c r="S77" s="94">
        <f t="shared" si="11"/>
        <v>0</v>
      </c>
      <c r="T77" s="95">
        <f t="shared" si="12"/>
        <v>0</v>
      </c>
      <c r="U77" s="94">
        <f t="shared" si="13"/>
        <v>0</v>
      </c>
      <c r="V77" s="93">
        <f t="shared" si="14"/>
        <v>0</v>
      </c>
      <c r="W77" s="94">
        <f t="shared" si="15"/>
        <v>0</v>
      </c>
      <c r="X77" s="94">
        <f t="shared" si="16"/>
        <v>0</v>
      </c>
    </row>
    <row r="78" spans="1:24" ht="15" customHeight="1" thickTop="1" thickBot="1">
      <c r="A78" s="222"/>
      <c r="B78" s="220"/>
      <c r="C78" s="165" t="s">
        <v>144</v>
      </c>
      <c r="D78" s="149" t="s">
        <v>379</v>
      </c>
      <c r="E78" s="149">
        <v>75</v>
      </c>
      <c r="F78" s="149" t="s">
        <v>378</v>
      </c>
      <c r="G78" s="149" t="s">
        <v>286</v>
      </c>
      <c r="H78" s="149">
        <v>40</v>
      </c>
      <c r="I78" s="238">
        <v>60</v>
      </c>
      <c r="J78" s="126">
        <v>12</v>
      </c>
      <c r="K78" s="125">
        <f t="shared" ref="K78:K141" si="17">I78/J78</f>
        <v>5</v>
      </c>
      <c r="L78" s="96"/>
      <c r="M78" s="96"/>
      <c r="N78" s="97"/>
      <c r="O78" s="68">
        <v>0</v>
      </c>
      <c r="P78" s="98">
        <v>0</v>
      </c>
      <c r="Q78" s="93">
        <f t="shared" si="9"/>
        <v>0</v>
      </c>
      <c r="R78" s="94">
        <f t="shared" si="10"/>
        <v>0</v>
      </c>
      <c r="S78" s="94">
        <f t="shared" si="11"/>
        <v>0</v>
      </c>
      <c r="T78" s="95">
        <f t="shared" si="12"/>
        <v>0</v>
      </c>
      <c r="U78" s="94">
        <f t="shared" si="13"/>
        <v>0</v>
      </c>
      <c r="V78" s="93">
        <f t="shared" si="14"/>
        <v>0</v>
      </c>
      <c r="W78" s="94">
        <f t="shared" si="15"/>
        <v>0</v>
      </c>
      <c r="X78" s="94">
        <f t="shared" si="16"/>
        <v>0</v>
      </c>
    </row>
    <row r="79" spans="1:24" ht="15" customHeight="1" thickTop="1" thickBot="1">
      <c r="A79" s="222"/>
      <c r="B79" s="220"/>
      <c r="C79" s="165" t="s">
        <v>345</v>
      </c>
      <c r="D79" s="149" t="s">
        <v>6</v>
      </c>
      <c r="E79" s="149">
        <v>75</v>
      </c>
      <c r="F79" s="149" t="s">
        <v>380</v>
      </c>
      <c r="G79" s="149" t="s">
        <v>286</v>
      </c>
      <c r="H79" s="149">
        <v>30</v>
      </c>
      <c r="I79" s="238">
        <v>60</v>
      </c>
      <c r="J79" s="126">
        <v>12</v>
      </c>
      <c r="K79" s="125">
        <f t="shared" si="17"/>
        <v>5</v>
      </c>
      <c r="L79" s="96"/>
      <c r="M79" s="96"/>
      <c r="N79" s="97"/>
      <c r="O79" s="68">
        <v>0</v>
      </c>
      <c r="P79" s="98">
        <v>0</v>
      </c>
      <c r="Q79" s="93">
        <f t="shared" si="9"/>
        <v>0</v>
      </c>
      <c r="R79" s="94">
        <f t="shared" si="10"/>
        <v>0</v>
      </c>
      <c r="S79" s="94">
        <f t="shared" si="11"/>
        <v>0</v>
      </c>
      <c r="T79" s="95">
        <f t="shared" si="12"/>
        <v>0</v>
      </c>
      <c r="U79" s="94">
        <f t="shared" si="13"/>
        <v>0</v>
      </c>
      <c r="V79" s="93">
        <f t="shared" si="14"/>
        <v>0</v>
      </c>
      <c r="W79" s="94">
        <f t="shared" si="15"/>
        <v>0</v>
      </c>
      <c r="X79" s="94">
        <f t="shared" si="16"/>
        <v>0</v>
      </c>
    </row>
    <row r="80" spans="1:24" ht="15" customHeight="1" thickTop="1" thickBot="1">
      <c r="A80" s="222"/>
      <c r="B80" s="220"/>
      <c r="C80" s="165" t="s">
        <v>346</v>
      </c>
      <c r="D80" s="149" t="s">
        <v>291</v>
      </c>
      <c r="E80" s="149">
        <v>90</v>
      </c>
      <c r="F80" s="149" t="s">
        <v>369</v>
      </c>
      <c r="G80" s="149" t="s">
        <v>286</v>
      </c>
      <c r="H80" s="149">
        <v>40</v>
      </c>
      <c r="I80" s="238">
        <v>120</v>
      </c>
      <c r="J80" s="126">
        <v>12</v>
      </c>
      <c r="K80" s="125">
        <f t="shared" si="17"/>
        <v>10</v>
      </c>
      <c r="L80" s="96"/>
      <c r="M80" s="96"/>
      <c r="N80" s="97"/>
      <c r="O80" s="68">
        <v>0</v>
      </c>
      <c r="P80" s="98">
        <v>0</v>
      </c>
      <c r="Q80" s="93">
        <f t="shared" si="9"/>
        <v>0</v>
      </c>
      <c r="R80" s="94">
        <f t="shared" si="10"/>
        <v>0</v>
      </c>
      <c r="S80" s="94">
        <f t="shared" si="11"/>
        <v>0</v>
      </c>
      <c r="T80" s="95">
        <f t="shared" si="12"/>
        <v>0</v>
      </c>
      <c r="U80" s="94">
        <f t="shared" si="13"/>
        <v>0</v>
      </c>
      <c r="V80" s="93">
        <f t="shared" si="14"/>
        <v>0</v>
      </c>
      <c r="W80" s="94">
        <f t="shared" si="15"/>
        <v>0</v>
      </c>
      <c r="X80" s="94">
        <f t="shared" si="16"/>
        <v>0</v>
      </c>
    </row>
    <row r="81" spans="1:24" ht="15" customHeight="1" thickTop="1" thickBot="1">
      <c r="A81" s="222"/>
      <c r="B81" s="220"/>
      <c r="C81" s="165" t="s">
        <v>347</v>
      </c>
      <c r="D81" s="149" t="s">
        <v>375</v>
      </c>
      <c r="E81" s="149">
        <v>90</v>
      </c>
      <c r="F81" s="149" t="s">
        <v>378</v>
      </c>
      <c r="G81" s="149" t="s">
        <v>286</v>
      </c>
      <c r="H81" s="149">
        <v>50</v>
      </c>
      <c r="I81" s="238">
        <v>60</v>
      </c>
      <c r="J81" s="126">
        <v>12</v>
      </c>
      <c r="K81" s="125">
        <f t="shared" si="17"/>
        <v>5</v>
      </c>
      <c r="L81" s="96"/>
      <c r="M81" s="96"/>
      <c r="N81" s="97"/>
      <c r="O81" s="68">
        <v>0</v>
      </c>
      <c r="P81" s="98">
        <v>0</v>
      </c>
      <c r="Q81" s="93">
        <f t="shared" si="9"/>
        <v>0</v>
      </c>
      <c r="R81" s="94">
        <f t="shared" si="10"/>
        <v>0</v>
      </c>
      <c r="S81" s="94">
        <f t="shared" si="11"/>
        <v>0</v>
      </c>
      <c r="T81" s="95">
        <f t="shared" si="12"/>
        <v>0</v>
      </c>
      <c r="U81" s="94">
        <f t="shared" si="13"/>
        <v>0</v>
      </c>
      <c r="V81" s="93">
        <f t="shared" si="14"/>
        <v>0</v>
      </c>
      <c r="W81" s="94">
        <f t="shared" si="15"/>
        <v>0</v>
      </c>
      <c r="X81" s="94">
        <f t="shared" si="16"/>
        <v>0</v>
      </c>
    </row>
    <row r="82" spans="1:24" ht="15" customHeight="1" thickTop="1" thickBot="1">
      <c r="A82" s="222"/>
      <c r="B82" s="220"/>
      <c r="C82" s="165" t="s">
        <v>348</v>
      </c>
      <c r="D82" s="149" t="s">
        <v>379</v>
      </c>
      <c r="E82" s="149">
        <v>90</v>
      </c>
      <c r="F82" s="149" t="s">
        <v>378</v>
      </c>
      <c r="G82" s="149" t="s">
        <v>286</v>
      </c>
      <c r="H82" s="149">
        <v>50</v>
      </c>
      <c r="I82" s="238">
        <v>48</v>
      </c>
      <c r="J82" s="126">
        <v>12</v>
      </c>
      <c r="K82" s="125">
        <f t="shared" si="17"/>
        <v>4</v>
      </c>
      <c r="L82" s="96"/>
      <c r="M82" s="96"/>
      <c r="N82" s="97"/>
      <c r="O82" s="68">
        <v>0</v>
      </c>
      <c r="P82" s="98">
        <v>0</v>
      </c>
      <c r="Q82" s="93">
        <f t="shared" si="9"/>
        <v>0</v>
      </c>
      <c r="R82" s="94">
        <f t="shared" si="10"/>
        <v>0</v>
      </c>
      <c r="S82" s="94">
        <f t="shared" si="11"/>
        <v>0</v>
      </c>
      <c r="T82" s="95">
        <f t="shared" si="12"/>
        <v>0</v>
      </c>
      <c r="U82" s="94">
        <f t="shared" si="13"/>
        <v>0</v>
      </c>
      <c r="V82" s="93">
        <f t="shared" si="14"/>
        <v>0</v>
      </c>
      <c r="W82" s="94">
        <f t="shared" si="15"/>
        <v>0</v>
      </c>
      <c r="X82" s="94">
        <f t="shared" si="16"/>
        <v>0</v>
      </c>
    </row>
    <row r="83" spans="1:24" ht="16.95" customHeight="1" thickTop="1" thickBot="1">
      <c r="A83" s="219" t="s">
        <v>381</v>
      </c>
      <c r="B83" s="220">
        <v>4</v>
      </c>
      <c r="C83" s="165" t="s">
        <v>145</v>
      </c>
      <c r="D83" s="147">
        <v>5</v>
      </c>
      <c r="E83" s="147">
        <v>75</v>
      </c>
      <c r="F83" s="147" t="s">
        <v>382</v>
      </c>
      <c r="G83" s="147" t="s">
        <v>220</v>
      </c>
      <c r="H83" s="147">
        <v>55</v>
      </c>
      <c r="I83" s="238">
        <v>12</v>
      </c>
      <c r="J83" s="124">
        <v>12</v>
      </c>
      <c r="K83" s="125">
        <f t="shared" si="17"/>
        <v>1</v>
      </c>
      <c r="L83" s="96"/>
      <c r="M83" s="96"/>
      <c r="N83" s="97"/>
      <c r="O83" s="68">
        <v>0</v>
      </c>
      <c r="P83" s="98">
        <v>0</v>
      </c>
      <c r="Q83" s="93">
        <f t="shared" si="9"/>
        <v>0</v>
      </c>
      <c r="R83" s="94">
        <f t="shared" si="10"/>
        <v>0</v>
      </c>
      <c r="S83" s="94">
        <f t="shared" si="11"/>
        <v>0</v>
      </c>
      <c r="T83" s="95">
        <f t="shared" si="12"/>
        <v>0</v>
      </c>
      <c r="U83" s="94">
        <f t="shared" si="13"/>
        <v>0</v>
      </c>
      <c r="V83" s="93">
        <f t="shared" si="14"/>
        <v>0</v>
      </c>
      <c r="W83" s="94">
        <f t="shared" si="15"/>
        <v>0</v>
      </c>
      <c r="X83" s="94">
        <f t="shared" si="16"/>
        <v>0</v>
      </c>
    </row>
    <row r="84" spans="1:24" ht="16.95" customHeight="1" thickTop="1" thickBot="1">
      <c r="A84" s="222"/>
      <c r="B84" s="220"/>
      <c r="C84" s="165" t="s">
        <v>146</v>
      </c>
      <c r="D84" s="147">
        <v>7</v>
      </c>
      <c r="E84" s="147">
        <v>45</v>
      </c>
      <c r="F84" s="147" t="s">
        <v>368</v>
      </c>
      <c r="G84" s="147" t="s">
        <v>220</v>
      </c>
      <c r="H84" s="147">
        <v>50</v>
      </c>
      <c r="I84" s="238">
        <v>12</v>
      </c>
      <c r="J84" s="124">
        <v>12</v>
      </c>
      <c r="K84" s="125">
        <f t="shared" si="17"/>
        <v>1</v>
      </c>
      <c r="L84" s="96"/>
      <c r="M84" s="96"/>
      <c r="N84" s="97"/>
      <c r="O84" s="68">
        <v>0</v>
      </c>
      <c r="P84" s="98">
        <v>0</v>
      </c>
      <c r="Q84" s="93">
        <f t="shared" si="9"/>
        <v>0</v>
      </c>
      <c r="R84" s="94">
        <f t="shared" si="10"/>
        <v>0</v>
      </c>
      <c r="S84" s="94">
        <f t="shared" si="11"/>
        <v>0</v>
      </c>
      <c r="T84" s="95">
        <f t="shared" si="12"/>
        <v>0</v>
      </c>
      <c r="U84" s="94">
        <f t="shared" si="13"/>
        <v>0</v>
      </c>
      <c r="V84" s="93">
        <f t="shared" si="14"/>
        <v>0</v>
      </c>
      <c r="W84" s="94">
        <f t="shared" si="15"/>
        <v>0</v>
      </c>
      <c r="X84" s="94">
        <f t="shared" si="16"/>
        <v>0</v>
      </c>
    </row>
    <row r="85" spans="1:24" ht="16.95" customHeight="1" thickTop="1" thickBot="1">
      <c r="A85" s="222"/>
      <c r="B85" s="220"/>
      <c r="C85" s="165" t="s">
        <v>147</v>
      </c>
      <c r="D85" s="147">
        <v>5</v>
      </c>
      <c r="E85" s="147">
        <v>45</v>
      </c>
      <c r="F85" s="147" t="s">
        <v>383</v>
      </c>
      <c r="G85" s="147" t="s">
        <v>220</v>
      </c>
      <c r="H85" s="147">
        <v>48</v>
      </c>
      <c r="I85" s="238">
        <v>12</v>
      </c>
      <c r="J85" s="124">
        <v>12</v>
      </c>
      <c r="K85" s="125">
        <f t="shared" si="17"/>
        <v>1</v>
      </c>
      <c r="L85" s="96"/>
      <c r="M85" s="96"/>
      <c r="N85" s="97"/>
      <c r="O85" s="68">
        <v>0</v>
      </c>
      <c r="P85" s="98">
        <v>0</v>
      </c>
      <c r="Q85" s="93">
        <f t="shared" si="9"/>
        <v>0</v>
      </c>
      <c r="R85" s="94">
        <f t="shared" si="10"/>
        <v>0</v>
      </c>
      <c r="S85" s="94">
        <f t="shared" si="11"/>
        <v>0</v>
      </c>
      <c r="T85" s="95">
        <f t="shared" si="12"/>
        <v>0</v>
      </c>
      <c r="U85" s="94">
        <f t="shared" si="13"/>
        <v>0</v>
      </c>
      <c r="V85" s="93">
        <f t="shared" si="14"/>
        <v>0</v>
      </c>
      <c r="W85" s="94">
        <f t="shared" si="15"/>
        <v>0</v>
      </c>
      <c r="X85" s="94">
        <f t="shared" si="16"/>
        <v>0</v>
      </c>
    </row>
    <row r="86" spans="1:24" ht="16.95" customHeight="1" thickTop="1" thickBot="1">
      <c r="A86" s="222"/>
      <c r="B86" s="220"/>
      <c r="C86" s="165" t="s">
        <v>148</v>
      </c>
      <c r="D86" s="147">
        <v>6</v>
      </c>
      <c r="E86" s="147">
        <v>45</v>
      </c>
      <c r="F86" s="147" t="s">
        <v>383</v>
      </c>
      <c r="G86" s="147" t="s">
        <v>220</v>
      </c>
      <c r="H86" s="147">
        <v>48</v>
      </c>
      <c r="I86" s="238">
        <v>12</v>
      </c>
      <c r="J86" s="124">
        <v>12</v>
      </c>
      <c r="K86" s="125">
        <f t="shared" si="17"/>
        <v>1</v>
      </c>
      <c r="L86" s="96"/>
      <c r="M86" s="96"/>
      <c r="N86" s="97"/>
      <c r="O86" s="68">
        <v>0</v>
      </c>
      <c r="P86" s="98">
        <v>0</v>
      </c>
      <c r="Q86" s="93">
        <f t="shared" si="9"/>
        <v>0</v>
      </c>
      <c r="R86" s="94">
        <f t="shared" si="10"/>
        <v>0</v>
      </c>
      <c r="S86" s="94">
        <f t="shared" si="11"/>
        <v>0</v>
      </c>
      <c r="T86" s="95">
        <f t="shared" si="12"/>
        <v>0</v>
      </c>
      <c r="U86" s="94">
        <f t="shared" si="13"/>
        <v>0</v>
      </c>
      <c r="V86" s="93">
        <f t="shared" si="14"/>
        <v>0</v>
      </c>
      <c r="W86" s="94">
        <f t="shared" si="15"/>
        <v>0</v>
      </c>
      <c r="X86" s="94">
        <f t="shared" si="16"/>
        <v>0</v>
      </c>
    </row>
    <row r="87" spans="1:24" ht="16.95" customHeight="1" thickTop="1" thickBot="1">
      <c r="A87" s="222"/>
      <c r="B87" s="220"/>
      <c r="C87" s="165" t="s">
        <v>239</v>
      </c>
      <c r="D87" s="147">
        <v>6</v>
      </c>
      <c r="E87" s="147">
        <v>45</v>
      </c>
      <c r="F87" s="147" t="s">
        <v>368</v>
      </c>
      <c r="G87" s="147" t="s">
        <v>220</v>
      </c>
      <c r="H87" s="147">
        <v>48</v>
      </c>
      <c r="I87" s="238">
        <v>12</v>
      </c>
      <c r="J87" s="124">
        <v>12</v>
      </c>
      <c r="K87" s="125">
        <f t="shared" si="17"/>
        <v>1</v>
      </c>
      <c r="L87" s="96"/>
      <c r="M87" s="96"/>
      <c r="N87" s="97"/>
      <c r="O87" s="68">
        <v>0</v>
      </c>
      <c r="P87" s="98">
        <v>0</v>
      </c>
      <c r="Q87" s="93">
        <f t="shared" si="9"/>
        <v>0</v>
      </c>
      <c r="R87" s="94">
        <f t="shared" si="10"/>
        <v>0</v>
      </c>
      <c r="S87" s="94">
        <f t="shared" si="11"/>
        <v>0</v>
      </c>
      <c r="T87" s="95">
        <f t="shared" si="12"/>
        <v>0</v>
      </c>
      <c r="U87" s="94">
        <f t="shared" si="13"/>
        <v>0</v>
      </c>
      <c r="V87" s="93">
        <f t="shared" si="14"/>
        <v>0</v>
      </c>
      <c r="W87" s="94">
        <f t="shared" si="15"/>
        <v>0</v>
      </c>
      <c r="X87" s="94">
        <f t="shared" si="16"/>
        <v>0</v>
      </c>
    </row>
    <row r="88" spans="1:24" ht="16.95" customHeight="1" thickTop="1" thickBot="1">
      <c r="A88" s="222"/>
      <c r="B88" s="220"/>
      <c r="C88" s="165" t="s">
        <v>240</v>
      </c>
      <c r="D88" s="147">
        <v>5</v>
      </c>
      <c r="E88" s="147">
        <v>45</v>
      </c>
      <c r="F88" s="147" t="s">
        <v>368</v>
      </c>
      <c r="G88" s="147" t="s">
        <v>220</v>
      </c>
      <c r="H88" s="147">
        <v>55</v>
      </c>
      <c r="I88" s="238">
        <v>12</v>
      </c>
      <c r="J88" s="124">
        <v>12</v>
      </c>
      <c r="K88" s="125">
        <f t="shared" si="17"/>
        <v>1</v>
      </c>
      <c r="L88" s="96"/>
      <c r="M88" s="96"/>
      <c r="N88" s="97"/>
      <c r="O88" s="68">
        <v>0</v>
      </c>
      <c r="P88" s="98">
        <v>0</v>
      </c>
      <c r="Q88" s="93">
        <f t="shared" si="9"/>
        <v>0</v>
      </c>
      <c r="R88" s="94">
        <f t="shared" si="10"/>
        <v>0</v>
      </c>
      <c r="S88" s="94">
        <f t="shared" si="11"/>
        <v>0</v>
      </c>
      <c r="T88" s="95">
        <f t="shared" si="12"/>
        <v>0</v>
      </c>
      <c r="U88" s="94">
        <f t="shared" si="13"/>
        <v>0</v>
      </c>
      <c r="V88" s="93">
        <f t="shared" si="14"/>
        <v>0</v>
      </c>
      <c r="W88" s="94">
        <f t="shared" si="15"/>
        <v>0</v>
      </c>
      <c r="X88" s="94">
        <f t="shared" si="16"/>
        <v>0</v>
      </c>
    </row>
    <row r="89" spans="1:24" ht="16.95" customHeight="1" thickTop="1" thickBot="1">
      <c r="A89" s="222"/>
      <c r="B89" s="220"/>
      <c r="C89" s="165" t="s">
        <v>241</v>
      </c>
      <c r="D89" s="147">
        <v>5</v>
      </c>
      <c r="E89" s="147">
        <v>75</v>
      </c>
      <c r="F89" s="147" t="s">
        <v>368</v>
      </c>
      <c r="G89" s="147" t="s">
        <v>220</v>
      </c>
      <c r="H89" s="147">
        <v>55</v>
      </c>
      <c r="I89" s="238">
        <v>12</v>
      </c>
      <c r="J89" s="124">
        <v>12</v>
      </c>
      <c r="K89" s="125">
        <f t="shared" si="17"/>
        <v>1</v>
      </c>
      <c r="L89" s="96"/>
      <c r="M89" s="96"/>
      <c r="N89" s="97"/>
      <c r="O89" s="68">
        <v>0</v>
      </c>
      <c r="P89" s="98">
        <v>0</v>
      </c>
      <c r="Q89" s="93">
        <f t="shared" si="9"/>
        <v>0</v>
      </c>
      <c r="R89" s="94">
        <f t="shared" si="10"/>
        <v>0</v>
      </c>
      <c r="S89" s="94">
        <f t="shared" si="11"/>
        <v>0</v>
      </c>
      <c r="T89" s="95">
        <f t="shared" si="12"/>
        <v>0</v>
      </c>
      <c r="U89" s="94">
        <f t="shared" si="13"/>
        <v>0</v>
      </c>
      <c r="V89" s="93">
        <f t="shared" si="14"/>
        <v>0</v>
      </c>
      <c r="W89" s="94">
        <f t="shared" si="15"/>
        <v>0</v>
      </c>
      <c r="X89" s="94">
        <f t="shared" si="16"/>
        <v>0</v>
      </c>
    </row>
    <row r="90" spans="1:24" ht="43.2" customHeight="1" thickTop="1" thickBot="1">
      <c r="A90" s="166" t="s">
        <v>384</v>
      </c>
      <c r="B90" s="167">
        <v>5</v>
      </c>
      <c r="C90" s="165" t="s">
        <v>149</v>
      </c>
      <c r="D90" s="174" t="s">
        <v>11</v>
      </c>
      <c r="E90" s="174">
        <v>45</v>
      </c>
      <c r="F90" s="174" t="s">
        <v>385</v>
      </c>
      <c r="G90" s="147" t="s">
        <v>303</v>
      </c>
      <c r="H90" s="174">
        <v>19</v>
      </c>
      <c r="I90" s="238">
        <v>3936</v>
      </c>
      <c r="J90" s="126">
        <v>24</v>
      </c>
      <c r="K90" s="125">
        <f t="shared" si="17"/>
        <v>164</v>
      </c>
      <c r="L90" s="96"/>
      <c r="M90" s="96"/>
      <c r="N90" s="97"/>
      <c r="O90" s="68">
        <v>0</v>
      </c>
      <c r="P90" s="98">
        <v>0</v>
      </c>
      <c r="Q90" s="93">
        <f t="shared" si="9"/>
        <v>0</v>
      </c>
      <c r="R90" s="94">
        <f t="shared" si="10"/>
        <v>0</v>
      </c>
      <c r="S90" s="94">
        <f t="shared" si="11"/>
        <v>0</v>
      </c>
      <c r="T90" s="95">
        <f t="shared" si="12"/>
        <v>0</v>
      </c>
      <c r="U90" s="94">
        <f t="shared" si="13"/>
        <v>0</v>
      </c>
      <c r="V90" s="93">
        <f t="shared" si="14"/>
        <v>0</v>
      </c>
      <c r="W90" s="94">
        <f t="shared" si="15"/>
        <v>0</v>
      </c>
      <c r="X90" s="94">
        <f t="shared" si="16"/>
        <v>0</v>
      </c>
    </row>
    <row r="91" spans="1:24" ht="15" customHeight="1" thickTop="1" thickBot="1">
      <c r="A91" s="233" t="s">
        <v>386</v>
      </c>
      <c r="B91" s="221">
        <v>6</v>
      </c>
      <c r="C91" s="165" t="s">
        <v>151</v>
      </c>
      <c r="D91" s="147">
        <v>1</v>
      </c>
      <c r="E91" s="175" t="s">
        <v>387</v>
      </c>
      <c r="F91" s="147" t="s">
        <v>388</v>
      </c>
      <c r="G91" s="147" t="s">
        <v>286</v>
      </c>
      <c r="H91" s="147">
        <v>48</v>
      </c>
      <c r="I91" s="238">
        <v>48</v>
      </c>
      <c r="J91" s="126">
        <v>24</v>
      </c>
      <c r="K91" s="125">
        <f t="shared" si="17"/>
        <v>2</v>
      </c>
      <c r="L91" s="96"/>
      <c r="M91" s="96"/>
      <c r="N91" s="97"/>
      <c r="O91" s="68">
        <v>0</v>
      </c>
      <c r="P91" s="98">
        <v>0</v>
      </c>
      <c r="Q91" s="93">
        <f t="shared" si="9"/>
        <v>0</v>
      </c>
      <c r="R91" s="94">
        <f t="shared" si="10"/>
        <v>0</v>
      </c>
      <c r="S91" s="94">
        <f t="shared" si="11"/>
        <v>0</v>
      </c>
      <c r="T91" s="95">
        <f t="shared" si="12"/>
        <v>0</v>
      </c>
      <c r="U91" s="94">
        <f t="shared" si="13"/>
        <v>0</v>
      </c>
      <c r="V91" s="93">
        <f t="shared" si="14"/>
        <v>0</v>
      </c>
      <c r="W91" s="94">
        <f t="shared" si="15"/>
        <v>0</v>
      </c>
      <c r="X91" s="94">
        <f t="shared" si="16"/>
        <v>0</v>
      </c>
    </row>
    <row r="92" spans="1:24" ht="15" customHeight="1" thickTop="1" thickBot="1">
      <c r="A92" s="234"/>
      <c r="B92" s="224"/>
      <c r="C92" s="165" t="s">
        <v>349</v>
      </c>
      <c r="D92" s="147">
        <v>0</v>
      </c>
      <c r="E92" s="175" t="s">
        <v>387</v>
      </c>
      <c r="F92" s="147" t="s">
        <v>388</v>
      </c>
      <c r="G92" s="147" t="s">
        <v>286</v>
      </c>
      <c r="H92" s="147">
        <v>48</v>
      </c>
      <c r="I92" s="238">
        <v>24</v>
      </c>
      <c r="J92" s="126">
        <v>24</v>
      </c>
      <c r="K92" s="125">
        <f t="shared" si="17"/>
        <v>1</v>
      </c>
      <c r="L92" s="96"/>
      <c r="M92" s="96"/>
      <c r="N92" s="97"/>
      <c r="O92" s="68">
        <v>0</v>
      </c>
      <c r="P92" s="98">
        <v>0</v>
      </c>
      <c r="Q92" s="93">
        <f t="shared" si="9"/>
        <v>0</v>
      </c>
      <c r="R92" s="94">
        <f t="shared" si="10"/>
        <v>0</v>
      </c>
      <c r="S92" s="94">
        <f t="shared" si="11"/>
        <v>0</v>
      </c>
      <c r="T92" s="95">
        <f t="shared" si="12"/>
        <v>0</v>
      </c>
      <c r="U92" s="94">
        <f t="shared" si="13"/>
        <v>0</v>
      </c>
      <c r="V92" s="93">
        <f t="shared" si="14"/>
        <v>0</v>
      </c>
      <c r="W92" s="94">
        <f t="shared" si="15"/>
        <v>0</v>
      </c>
      <c r="X92" s="94">
        <f t="shared" si="16"/>
        <v>0</v>
      </c>
    </row>
    <row r="93" spans="1:24" ht="15" customHeight="1" thickTop="1" thickBot="1">
      <c r="A93" s="234"/>
      <c r="B93" s="224"/>
      <c r="C93" s="165" t="s">
        <v>350</v>
      </c>
      <c r="D93" s="147">
        <v>1</v>
      </c>
      <c r="E93" s="175">
        <v>90</v>
      </c>
      <c r="F93" s="147" t="s">
        <v>369</v>
      </c>
      <c r="G93" s="147" t="s">
        <v>286</v>
      </c>
      <c r="H93" s="147">
        <v>48</v>
      </c>
      <c r="I93" s="238">
        <v>24</v>
      </c>
      <c r="J93" s="126">
        <v>24</v>
      </c>
      <c r="K93" s="125">
        <f t="shared" si="17"/>
        <v>1</v>
      </c>
      <c r="L93" s="96"/>
      <c r="M93" s="96"/>
      <c r="N93" s="97"/>
      <c r="O93" s="68">
        <v>0</v>
      </c>
      <c r="P93" s="98">
        <v>0</v>
      </c>
      <c r="Q93" s="93">
        <f t="shared" si="9"/>
        <v>0</v>
      </c>
      <c r="R93" s="94">
        <f t="shared" si="10"/>
        <v>0</v>
      </c>
      <c r="S93" s="94">
        <f t="shared" si="11"/>
        <v>0</v>
      </c>
      <c r="T93" s="95">
        <f t="shared" si="12"/>
        <v>0</v>
      </c>
      <c r="U93" s="94">
        <f t="shared" si="13"/>
        <v>0</v>
      </c>
      <c r="V93" s="93">
        <f t="shared" si="14"/>
        <v>0</v>
      </c>
      <c r="W93" s="94">
        <f t="shared" si="15"/>
        <v>0</v>
      </c>
      <c r="X93" s="94">
        <f t="shared" si="16"/>
        <v>0</v>
      </c>
    </row>
    <row r="94" spans="1:24" ht="15" customHeight="1" thickTop="1" thickBot="1">
      <c r="A94" s="235"/>
      <c r="B94" s="225"/>
      <c r="C94" s="165" t="s">
        <v>351</v>
      </c>
      <c r="D94" s="147">
        <v>1</v>
      </c>
      <c r="E94" s="175">
        <v>90</v>
      </c>
      <c r="F94" s="147" t="s">
        <v>369</v>
      </c>
      <c r="G94" s="147" t="s">
        <v>286</v>
      </c>
      <c r="H94" s="147">
        <v>40</v>
      </c>
      <c r="I94" s="238">
        <v>24</v>
      </c>
      <c r="J94" s="126">
        <v>24</v>
      </c>
      <c r="K94" s="125">
        <f t="shared" si="17"/>
        <v>1</v>
      </c>
      <c r="L94" s="96"/>
      <c r="M94" s="96"/>
      <c r="N94" s="97"/>
      <c r="O94" s="68">
        <v>0</v>
      </c>
      <c r="P94" s="98">
        <v>0</v>
      </c>
      <c r="Q94" s="93">
        <f t="shared" si="9"/>
        <v>0</v>
      </c>
      <c r="R94" s="94">
        <f t="shared" si="10"/>
        <v>0</v>
      </c>
      <c r="S94" s="94">
        <f t="shared" si="11"/>
        <v>0</v>
      </c>
      <c r="T94" s="95">
        <f t="shared" si="12"/>
        <v>0</v>
      </c>
      <c r="U94" s="94">
        <f t="shared" si="13"/>
        <v>0</v>
      </c>
      <c r="V94" s="93">
        <f t="shared" si="14"/>
        <v>0</v>
      </c>
      <c r="W94" s="94">
        <f t="shared" si="15"/>
        <v>0</v>
      </c>
      <c r="X94" s="94">
        <f t="shared" si="16"/>
        <v>0</v>
      </c>
    </row>
    <row r="95" spans="1:24" ht="16.8" customHeight="1" thickTop="1" thickBot="1">
      <c r="A95" s="219" t="s">
        <v>389</v>
      </c>
      <c r="B95" s="221">
        <v>7</v>
      </c>
      <c r="C95" s="165" t="s">
        <v>152</v>
      </c>
      <c r="D95" s="147" t="s">
        <v>6</v>
      </c>
      <c r="E95" s="147">
        <v>45</v>
      </c>
      <c r="F95" s="147" t="s">
        <v>26</v>
      </c>
      <c r="G95" s="147" t="s">
        <v>376</v>
      </c>
      <c r="H95" s="147" t="s">
        <v>376</v>
      </c>
      <c r="I95" s="238">
        <v>360</v>
      </c>
      <c r="J95" s="126">
        <v>36</v>
      </c>
      <c r="K95" s="125">
        <f t="shared" si="17"/>
        <v>10</v>
      </c>
      <c r="L95" s="96"/>
      <c r="M95" s="96"/>
      <c r="N95" s="97"/>
      <c r="O95" s="68">
        <v>0</v>
      </c>
      <c r="P95" s="98">
        <v>0</v>
      </c>
      <c r="Q95" s="93">
        <f t="shared" si="9"/>
        <v>0</v>
      </c>
      <c r="R95" s="94">
        <f t="shared" si="10"/>
        <v>0</v>
      </c>
      <c r="S95" s="94">
        <f t="shared" si="11"/>
        <v>0</v>
      </c>
      <c r="T95" s="95">
        <f t="shared" si="12"/>
        <v>0</v>
      </c>
      <c r="U95" s="94">
        <f t="shared" si="13"/>
        <v>0</v>
      </c>
      <c r="V95" s="93">
        <f t="shared" si="14"/>
        <v>0</v>
      </c>
      <c r="W95" s="94">
        <f t="shared" si="15"/>
        <v>0</v>
      </c>
      <c r="X95" s="94">
        <f t="shared" si="16"/>
        <v>0</v>
      </c>
    </row>
    <row r="96" spans="1:24" ht="16.8" customHeight="1" thickTop="1" thickBot="1">
      <c r="A96" s="222"/>
      <c r="B96" s="224"/>
      <c r="C96" s="165" t="s">
        <v>270</v>
      </c>
      <c r="D96" s="147">
        <v>0</v>
      </c>
      <c r="E96" s="147">
        <v>45</v>
      </c>
      <c r="F96" s="147" t="s">
        <v>26</v>
      </c>
      <c r="G96" s="147" t="s">
        <v>376</v>
      </c>
      <c r="H96" s="147" t="s">
        <v>376</v>
      </c>
      <c r="I96" s="238">
        <v>240</v>
      </c>
      <c r="J96" s="126">
        <v>24</v>
      </c>
      <c r="K96" s="125">
        <f t="shared" si="17"/>
        <v>10</v>
      </c>
      <c r="L96" s="96"/>
      <c r="M96" s="96"/>
      <c r="N96" s="97"/>
      <c r="O96" s="68">
        <v>0</v>
      </c>
      <c r="P96" s="98">
        <v>0</v>
      </c>
      <c r="Q96" s="93">
        <f t="shared" si="9"/>
        <v>0</v>
      </c>
      <c r="R96" s="94">
        <f t="shared" si="10"/>
        <v>0</v>
      </c>
      <c r="S96" s="94">
        <f t="shared" si="11"/>
        <v>0</v>
      </c>
      <c r="T96" s="95">
        <f t="shared" si="12"/>
        <v>0</v>
      </c>
      <c r="U96" s="94">
        <f t="shared" si="13"/>
        <v>0</v>
      </c>
      <c r="V96" s="93">
        <f t="shared" si="14"/>
        <v>0</v>
      </c>
      <c r="W96" s="94">
        <f t="shared" si="15"/>
        <v>0</v>
      </c>
      <c r="X96" s="94">
        <f t="shared" si="16"/>
        <v>0</v>
      </c>
    </row>
    <row r="97" spans="1:24" ht="16.8" customHeight="1" thickTop="1" thickBot="1">
      <c r="A97" s="222"/>
      <c r="B97" s="224"/>
      <c r="C97" s="165" t="s">
        <v>271</v>
      </c>
      <c r="D97" s="147">
        <v>1</v>
      </c>
      <c r="E97" s="147">
        <v>45</v>
      </c>
      <c r="F97" s="147" t="s">
        <v>26</v>
      </c>
      <c r="G97" s="147" t="s">
        <v>376</v>
      </c>
      <c r="H97" s="147" t="s">
        <v>376</v>
      </c>
      <c r="I97" s="238">
        <v>240</v>
      </c>
      <c r="J97" s="126">
        <v>24</v>
      </c>
      <c r="K97" s="125">
        <f t="shared" si="17"/>
        <v>10</v>
      </c>
      <c r="L97" s="96"/>
      <c r="M97" s="96"/>
      <c r="N97" s="97"/>
      <c r="O97" s="68">
        <v>0</v>
      </c>
      <c r="P97" s="98">
        <v>0</v>
      </c>
      <c r="Q97" s="93">
        <f t="shared" si="9"/>
        <v>0</v>
      </c>
      <c r="R97" s="94">
        <f t="shared" si="10"/>
        <v>0</v>
      </c>
      <c r="S97" s="94">
        <f t="shared" si="11"/>
        <v>0</v>
      </c>
      <c r="T97" s="95">
        <f t="shared" si="12"/>
        <v>0</v>
      </c>
      <c r="U97" s="94">
        <f t="shared" si="13"/>
        <v>0</v>
      </c>
      <c r="V97" s="93">
        <f t="shared" si="14"/>
        <v>0</v>
      </c>
      <c r="W97" s="94">
        <f t="shared" si="15"/>
        <v>0</v>
      </c>
      <c r="X97" s="94">
        <f t="shared" si="16"/>
        <v>0</v>
      </c>
    </row>
    <row r="98" spans="1:24" ht="16.8" customHeight="1" thickTop="1" thickBot="1">
      <c r="A98" s="222"/>
      <c r="B98" s="224"/>
      <c r="C98" s="165" t="s">
        <v>272</v>
      </c>
      <c r="D98" s="147">
        <v>0</v>
      </c>
      <c r="E98" s="147">
        <v>90</v>
      </c>
      <c r="F98" s="147" t="s">
        <v>373</v>
      </c>
      <c r="G98" s="147" t="s">
        <v>286</v>
      </c>
      <c r="H98" s="147">
        <v>36</v>
      </c>
      <c r="I98" s="238">
        <v>72</v>
      </c>
      <c r="J98" s="126">
        <v>36</v>
      </c>
      <c r="K98" s="125">
        <f t="shared" si="17"/>
        <v>2</v>
      </c>
      <c r="L98" s="96"/>
      <c r="M98" s="96"/>
      <c r="N98" s="97"/>
      <c r="O98" s="68">
        <v>0</v>
      </c>
      <c r="P98" s="98">
        <v>0</v>
      </c>
      <c r="Q98" s="93">
        <f t="shared" si="9"/>
        <v>0</v>
      </c>
      <c r="R98" s="94">
        <f t="shared" si="10"/>
        <v>0</v>
      </c>
      <c r="S98" s="94">
        <f t="shared" si="11"/>
        <v>0</v>
      </c>
      <c r="T98" s="95">
        <f t="shared" si="12"/>
        <v>0</v>
      </c>
      <c r="U98" s="94">
        <f t="shared" si="13"/>
        <v>0</v>
      </c>
      <c r="V98" s="93">
        <f t="shared" si="14"/>
        <v>0</v>
      </c>
      <c r="W98" s="94">
        <f t="shared" si="15"/>
        <v>0</v>
      </c>
      <c r="X98" s="94">
        <f t="shared" si="16"/>
        <v>0</v>
      </c>
    </row>
    <row r="99" spans="1:24" ht="16.8" customHeight="1" thickTop="1" thickBot="1">
      <c r="A99" s="222"/>
      <c r="B99" s="224"/>
      <c r="C99" s="165" t="s">
        <v>273</v>
      </c>
      <c r="D99" s="174" t="s">
        <v>6</v>
      </c>
      <c r="E99" s="174">
        <v>70</v>
      </c>
      <c r="F99" s="174" t="s">
        <v>373</v>
      </c>
      <c r="G99" s="147" t="s">
        <v>286</v>
      </c>
      <c r="H99" s="174">
        <v>31</v>
      </c>
      <c r="I99" s="238">
        <v>72</v>
      </c>
      <c r="J99" s="126">
        <v>36</v>
      </c>
      <c r="K99" s="125">
        <f t="shared" si="17"/>
        <v>2</v>
      </c>
      <c r="L99" s="96"/>
      <c r="M99" s="96"/>
      <c r="N99" s="97"/>
      <c r="O99" s="68">
        <v>0</v>
      </c>
      <c r="P99" s="98">
        <v>0</v>
      </c>
      <c r="Q99" s="93">
        <f t="shared" si="9"/>
        <v>0</v>
      </c>
      <c r="R99" s="94">
        <f t="shared" si="10"/>
        <v>0</v>
      </c>
      <c r="S99" s="94">
        <f t="shared" si="11"/>
        <v>0</v>
      </c>
      <c r="T99" s="95">
        <f t="shared" si="12"/>
        <v>0</v>
      </c>
      <c r="U99" s="94">
        <f t="shared" si="13"/>
        <v>0</v>
      </c>
      <c r="V99" s="93">
        <f t="shared" si="14"/>
        <v>0</v>
      </c>
      <c r="W99" s="94">
        <f t="shared" si="15"/>
        <v>0</v>
      </c>
      <c r="X99" s="94">
        <f t="shared" si="16"/>
        <v>0</v>
      </c>
    </row>
    <row r="100" spans="1:24" ht="16.8" customHeight="1" thickTop="1" thickBot="1">
      <c r="A100" s="222"/>
      <c r="B100" s="224"/>
      <c r="C100" s="165" t="s">
        <v>274</v>
      </c>
      <c r="D100" s="174">
        <v>2</v>
      </c>
      <c r="E100" s="174">
        <v>90</v>
      </c>
      <c r="F100" s="174" t="s">
        <v>388</v>
      </c>
      <c r="G100" s="147" t="s">
        <v>286</v>
      </c>
      <c r="H100" s="174">
        <v>48</v>
      </c>
      <c r="I100" s="238">
        <v>1080</v>
      </c>
      <c r="J100" s="126">
        <v>36</v>
      </c>
      <c r="K100" s="125">
        <f t="shared" si="17"/>
        <v>30</v>
      </c>
      <c r="L100" s="96"/>
      <c r="M100" s="96"/>
      <c r="N100" s="97"/>
      <c r="O100" s="68">
        <v>0</v>
      </c>
      <c r="P100" s="98">
        <v>0</v>
      </c>
      <c r="Q100" s="93">
        <f t="shared" si="9"/>
        <v>0</v>
      </c>
      <c r="R100" s="94">
        <f t="shared" si="10"/>
        <v>0</v>
      </c>
      <c r="S100" s="94">
        <f t="shared" si="11"/>
        <v>0</v>
      </c>
      <c r="T100" s="95">
        <f t="shared" si="12"/>
        <v>0</v>
      </c>
      <c r="U100" s="94">
        <f t="shared" si="13"/>
        <v>0</v>
      </c>
      <c r="V100" s="93">
        <f t="shared" si="14"/>
        <v>0</v>
      </c>
      <c r="W100" s="94">
        <f t="shared" si="15"/>
        <v>0</v>
      </c>
      <c r="X100" s="94">
        <f t="shared" si="16"/>
        <v>0</v>
      </c>
    </row>
    <row r="101" spans="1:24" ht="16.8" customHeight="1" thickTop="1" thickBot="1">
      <c r="A101" s="222"/>
      <c r="B101" s="224"/>
      <c r="C101" s="165" t="s">
        <v>275</v>
      </c>
      <c r="D101" s="174">
        <v>1</v>
      </c>
      <c r="E101" s="174">
        <v>70</v>
      </c>
      <c r="F101" s="174" t="s">
        <v>388</v>
      </c>
      <c r="G101" s="147" t="s">
        <v>286</v>
      </c>
      <c r="H101" s="174">
        <v>40</v>
      </c>
      <c r="I101" s="238">
        <v>72</v>
      </c>
      <c r="J101" s="126">
        <v>36</v>
      </c>
      <c r="K101" s="125">
        <f t="shared" si="17"/>
        <v>2</v>
      </c>
      <c r="L101" s="96"/>
      <c r="M101" s="96"/>
      <c r="N101" s="97"/>
      <c r="O101" s="68">
        <v>0</v>
      </c>
      <c r="P101" s="98">
        <v>0</v>
      </c>
      <c r="Q101" s="93">
        <f t="shared" si="9"/>
        <v>0</v>
      </c>
      <c r="R101" s="94">
        <f t="shared" si="10"/>
        <v>0</v>
      </c>
      <c r="S101" s="94">
        <f t="shared" si="11"/>
        <v>0</v>
      </c>
      <c r="T101" s="95">
        <f t="shared" si="12"/>
        <v>0</v>
      </c>
      <c r="U101" s="94">
        <f t="shared" si="13"/>
        <v>0</v>
      </c>
      <c r="V101" s="93">
        <f t="shared" si="14"/>
        <v>0</v>
      </c>
      <c r="W101" s="94">
        <f t="shared" si="15"/>
        <v>0</v>
      </c>
      <c r="X101" s="94">
        <f t="shared" si="16"/>
        <v>0</v>
      </c>
    </row>
    <row r="102" spans="1:24" ht="16.8" customHeight="1" thickTop="1" thickBot="1">
      <c r="A102" s="222"/>
      <c r="B102" s="224"/>
      <c r="C102" s="165" t="s">
        <v>276</v>
      </c>
      <c r="D102" s="174">
        <v>0</v>
      </c>
      <c r="E102" s="174">
        <v>90</v>
      </c>
      <c r="F102" s="174" t="s">
        <v>388</v>
      </c>
      <c r="G102" s="147" t="s">
        <v>286</v>
      </c>
      <c r="H102" s="174">
        <v>48</v>
      </c>
      <c r="I102" s="238">
        <v>720</v>
      </c>
      <c r="J102" s="126">
        <v>36</v>
      </c>
      <c r="K102" s="125">
        <f t="shared" si="17"/>
        <v>20</v>
      </c>
      <c r="L102" s="96"/>
      <c r="M102" s="96"/>
      <c r="N102" s="97"/>
      <c r="O102" s="68">
        <v>0</v>
      </c>
      <c r="P102" s="98">
        <v>0</v>
      </c>
      <c r="Q102" s="93">
        <f t="shared" si="9"/>
        <v>0</v>
      </c>
      <c r="R102" s="94">
        <f t="shared" si="10"/>
        <v>0</v>
      </c>
      <c r="S102" s="94">
        <f t="shared" si="11"/>
        <v>0</v>
      </c>
      <c r="T102" s="95">
        <f t="shared" si="12"/>
        <v>0</v>
      </c>
      <c r="U102" s="94">
        <f t="shared" si="13"/>
        <v>0</v>
      </c>
      <c r="V102" s="93">
        <f t="shared" si="14"/>
        <v>0</v>
      </c>
      <c r="W102" s="94">
        <f t="shared" si="15"/>
        <v>0</v>
      </c>
      <c r="X102" s="94">
        <f t="shared" si="16"/>
        <v>0</v>
      </c>
    </row>
    <row r="103" spans="1:24" ht="16.8" customHeight="1" thickTop="1" thickBot="1">
      <c r="A103" s="222"/>
      <c r="B103" s="224"/>
      <c r="C103" s="165" t="s">
        <v>277</v>
      </c>
      <c r="D103" s="174" t="s">
        <v>6</v>
      </c>
      <c r="E103" s="174">
        <v>70</v>
      </c>
      <c r="F103" s="174" t="s">
        <v>366</v>
      </c>
      <c r="G103" s="147" t="s">
        <v>303</v>
      </c>
      <c r="H103" s="174">
        <v>26</v>
      </c>
      <c r="I103" s="238">
        <v>72</v>
      </c>
      <c r="J103" s="126">
        <v>36</v>
      </c>
      <c r="K103" s="125">
        <f t="shared" si="17"/>
        <v>2</v>
      </c>
      <c r="L103" s="96"/>
      <c r="M103" s="96"/>
      <c r="N103" s="97"/>
      <c r="O103" s="68">
        <v>0</v>
      </c>
      <c r="P103" s="98">
        <v>0</v>
      </c>
      <c r="Q103" s="93">
        <f t="shared" si="9"/>
        <v>0</v>
      </c>
      <c r="R103" s="94">
        <f t="shared" si="10"/>
        <v>0</v>
      </c>
      <c r="S103" s="94">
        <f t="shared" si="11"/>
        <v>0</v>
      </c>
      <c r="T103" s="95">
        <f t="shared" si="12"/>
        <v>0</v>
      </c>
      <c r="U103" s="94">
        <f t="shared" si="13"/>
        <v>0</v>
      </c>
      <c r="V103" s="93">
        <f t="shared" si="14"/>
        <v>0</v>
      </c>
      <c r="W103" s="94">
        <f t="shared" si="15"/>
        <v>0</v>
      </c>
      <c r="X103" s="94">
        <f t="shared" si="16"/>
        <v>0</v>
      </c>
    </row>
    <row r="104" spans="1:24" ht="16.8" customHeight="1" thickTop="1" thickBot="1">
      <c r="A104" s="222"/>
      <c r="B104" s="224"/>
      <c r="C104" s="165" t="s">
        <v>278</v>
      </c>
      <c r="D104" s="174" t="s">
        <v>8</v>
      </c>
      <c r="E104" s="174">
        <v>70</v>
      </c>
      <c r="F104" s="174" t="s">
        <v>366</v>
      </c>
      <c r="G104" s="147" t="s">
        <v>303</v>
      </c>
      <c r="H104" s="174">
        <v>36</v>
      </c>
      <c r="I104" s="238">
        <v>360</v>
      </c>
      <c r="J104" s="126">
        <v>36</v>
      </c>
      <c r="K104" s="125">
        <f t="shared" si="17"/>
        <v>10</v>
      </c>
      <c r="L104" s="96"/>
      <c r="M104" s="96"/>
      <c r="N104" s="97"/>
      <c r="O104" s="68">
        <v>0</v>
      </c>
      <c r="P104" s="98">
        <v>0</v>
      </c>
      <c r="Q104" s="93">
        <f t="shared" si="9"/>
        <v>0</v>
      </c>
      <c r="R104" s="94">
        <f t="shared" si="10"/>
        <v>0</v>
      </c>
      <c r="S104" s="94">
        <f t="shared" si="11"/>
        <v>0</v>
      </c>
      <c r="T104" s="95">
        <f t="shared" si="12"/>
        <v>0</v>
      </c>
      <c r="U104" s="94">
        <f t="shared" si="13"/>
        <v>0</v>
      </c>
      <c r="V104" s="93">
        <f t="shared" si="14"/>
        <v>0</v>
      </c>
      <c r="W104" s="94">
        <f t="shared" si="15"/>
        <v>0</v>
      </c>
      <c r="X104" s="94">
        <f t="shared" si="16"/>
        <v>0</v>
      </c>
    </row>
    <row r="105" spans="1:24" ht="16.8" customHeight="1" thickTop="1" thickBot="1">
      <c r="A105" s="222"/>
      <c r="B105" s="224"/>
      <c r="C105" s="165" t="s">
        <v>279</v>
      </c>
      <c r="D105" s="174" t="s">
        <v>8</v>
      </c>
      <c r="E105" s="174">
        <v>45</v>
      </c>
      <c r="F105" s="174" t="s">
        <v>367</v>
      </c>
      <c r="G105" s="147" t="s">
        <v>303</v>
      </c>
      <c r="H105" s="174">
        <v>24</v>
      </c>
      <c r="I105" s="238">
        <v>900</v>
      </c>
      <c r="J105" s="126">
        <v>36</v>
      </c>
      <c r="K105" s="125">
        <f t="shared" si="17"/>
        <v>25</v>
      </c>
      <c r="L105" s="96"/>
      <c r="M105" s="96"/>
      <c r="N105" s="97"/>
      <c r="O105" s="68">
        <v>0</v>
      </c>
      <c r="P105" s="98">
        <v>0</v>
      </c>
      <c r="Q105" s="93">
        <f t="shared" si="9"/>
        <v>0</v>
      </c>
      <c r="R105" s="94">
        <f t="shared" si="10"/>
        <v>0</v>
      </c>
      <c r="S105" s="94">
        <f t="shared" si="11"/>
        <v>0</v>
      </c>
      <c r="T105" s="95">
        <f t="shared" si="12"/>
        <v>0</v>
      </c>
      <c r="U105" s="94">
        <f t="shared" si="13"/>
        <v>0</v>
      </c>
      <c r="V105" s="93">
        <f t="shared" si="14"/>
        <v>0</v>
      </c>
      <c r="W105" s="94">
        <f t="shared" si="15"/>
        <v>0</v>
      </c>
      <c r="X105" s="94">
        <f t="shared" si="16"/>
        <v>0</v>
      </c>
    </row>
    <row r="106" spans="1:24" ht="16.8" customHeight="1" thickTop="1" thickBot="1">
      <c r="A106" s="222"/>
      <c r="B106" s="224"/>
      <c r="C106" s="165" t="s">
        <v>280</v>
      </c>
      <c r="D106" s="147">
        <v>2</v>
      </c>
      <c r="E106" s="147">
        <v>45</v>
      </c>
      <c r="F106" s="147" t="s">
        <v>26</v>
      </c>
      <c r="G106" s="147" t="s">
        <v>376</v>
      </c>
      <c r="H106" s="147" t="s">
        <v>376</v>
      </c>
      <c r="I106" s="238">
        <v>72</v>
      </c>
      <c r="J106" s="126">
        <v>36</v>
      </c>
      <c r="K106" s="125">
        <f t="shared" si="17"/>
        <v>2</v>
      </c>
      <c r="L106" s="96"/>
      <c r="M106" s="96"/>
      <c r="N106" s="97"/>
      <c r="O106" s="68">
        <v>0</v>
      </c>
      <c r="P106" s="98">
        <v>0</v>
      </c>
      <c r="Q106" s="93">
        <f t="shared" ref="Q106:Q150" si="18">O106/100*P106</f>
        <v>0</v>
      </c>
      <c r="R106" s="94">
        <f t="shared" ref="R106:R150" si="19">O106+Q106</f>
        <v>0</v>
      </c>
      <c r="S106" s="94">
        <f t="shared" ref="S106:S150" si="20">O106*I106</f>
        <v>0</v>
      </c>
      <c r="T106" s="95">
        <f t="shared" ref="T106:T150" si="21">S106/100*P106</f>
        <v>0</v>
      </c>
      <c r="U106" s="94">
        <f t="shared" ref="U106:U150" si="22">S106+T106</f>
        <v>0</v>
      </c>
      <c r="V106" s="93">
        <f t="shared" ref="V106:V150" si="23">J106*O106</f>
        <v>0</v>
      </c>
      <c r="W106" s="94">
        <f t="shared" ref="W106:W150" si="24">V106/100*P106</f>
        <v>0</v>
      </c>
      <c r="X106" s="94">
        <f t="shared" ref="X106:X150" si="25">V106+W106</f>
        <v>0</v>
      </c>
    </row>
    <row r="107" spans="1:24" ht="16.8" customHeight="1" thickTop="1" thickBot="1">
      <c r="A107" s="222"/>
      <c r="B107" s="224"/>
      <c r="C107" s="165" t="s">
        <v>281</v>
      </c>
      <c r="D107" s="147" t="s">
        <v>8</v>
      </c>
      <c r="E107" s="147">
        <v>45</v>
      </c>
      <c r="F107" s="147" t="s">
        <v>26</v>
      </c>
      <c r="G107" s="147" t="s">
        <v>376</v>
      </c>
      <c r="H107" s="147" t="s">
        <v>376</v>
      </c>
      <c r="I107" s="238">
        <v>72</v>
      </c>
      <c r="J107" s="126">
        <v>36</v>
      </c>
      <c r="K107" s="125">
        <f t="shared" si="17"/>
        <v>2</v>
      </c>
      <c r="L107" s="96"/>
      <c r="M107" s="96"/>
      <c r="N107" s="97"/>
      <c r="O107" s="68">
        <v>0</v>
      </c>
      <c r="P107" s="98">
        <v>0</v>
      </c>
      <c r="Q107" s="93">
        <f t="shared" si="18"/>
        <v>0</v>
      </c>
      <c r="R107" s="94">
        <f t="shared" si="19"/>
        <v>0</v>
      </c>
      <c r="S107" s="94">
        <f t="shared" si="20"/>
        <v>0</v>
      </c>
      <c r="T107" s="95">
        <f t="shared" si="21"/>
        <v>0</v>
      </c>
      <c r="U107" s="94">
        <f t="shared" si="22"/>
        <v>0</v>
      </c>
      <c r="V107" s="93">
        <f t="shared" si="23"/>
        <v>0</v>
      </c>
      <c r="W107" s="94">
        <f t="shared" si="24"/>
        <v>0</v>
      </c>
      <c r="X107" s="94">
        <f t="shared" si="25"/>
        <v>0</v>
      </c>
    </row>
    <row r="108" spans="1:24" ht="16.8" customHeight="1" thickTop="1" thickBot="1">
      <c r="A108" s="222"/>
      <c r="B108" s="224"/>
      <c r="C108" s="165" t="s">
        <v>282</v>
      </c>
      <c r="D108" s="147" t="s">
        <v>11</v>
      </c>
      <c r="E108" s="147">
        <v>70</v>
      </c>
      <c r="F108" s="147" t="s">
        <v>388</v>
      </c>
      <c r="G108" s="147" t="s">
        <v>286</v>
      </c>
      <c r="H108" s="147">
        <v>22</v>
      </c>
      <c r="I108" s="238">
        <v>72</v>
      </c>
      <c r="J108" s="126">
        <v>36</v>
      </c>
      <c r="K108" s="125">
        <f t="shared" si="17"/>
        <v>2</v>
      </c>
      <c r="L108" s="96"/>
      <c r="M108" s="96"/>
      <c r="N108" s="97"/>
      <c r="O108" s="68">
        <v>0</v>
      </c>
      <c r="P108" s="98">
        <v>0</v>
      </c>
      <c r="Q108" s="93">
        <f t="shared" si="18"/>
        <v>0</v>
      </c>
      <c r="R108" s="94">
        <f t="shared" si="19"/>
        <v>0</v>
      </c>
      <c r="S108" s="94">
        <f t="shared" si="20"/>
        <v>0</v>
      </c>
      <c r="T108" s="95">
        <f t="shared" si="21"/>
        <v>0</v>
      </c>
      <c r="U108" s="94">
        <f t="shared" si="22"/>
        <v>0</v>
      </c>
      <c r="V108" s="93">
        <f t="shared" si="23"/>
        <v>0</v>
      </c>
      <c r="W108" s="94">
        <f t="shared" si="24"/>
        <v>0</v>
      </c>
      <c r="X108" s="94">
        <f t="shared" si="25"/>
        <v>0</v>
      </c>
    </row>
    <row r="109" spans="1:24" ht="16.8" customHeight="1" thickTop="1" thickBot="1">
      <c r="A109" s="222"/>
      <c r="B109" s="224"/>
      <c r="C109" s="165" t="s">
        <v>283</v>
      </c>
      <c r="D109" s="147" t="s">
        <v>8</v>
      </c>
      <c r="E109" s="147">
        <v>70</v>
      </c>
      <c r="F109" s="147" t="s">
        <v>388</v>
      </c>
      <c r="G109" s="147" t="s">
        <v>286</v>
      </c>
      <c r="H109" s="147">
        <v>26</v>
      </c>
      <c r="I109" s="238">
        <v>72</v>
      </c>
      <c r="J109" s="126">
        <v>36</v>
      </c>
      <c r="K109" s="125">
        <f t="shared" si="17"/>
        <v>2</v>
      </c>
      <c r="L109" s="96"/>
      <c r="M109" s="96"/>
      <c r="N109" s="97"/>
      <c r="O109" s="68">
        <v>0</v>
      </c>
      <c r="P109" s="98">
        <v>0</v>
      </c>
      <c r="Q109" s="93">
        <f t="shared" si="18"/>
        <v>0</v>
      </c>
      <c r="R109" s="94">
        <f t="shared" si="19"/>
        <v>0</v>
      </c>
      <c r="S109" s="94">
        <f t="shared" si="20"/>
        <v>0</v>
      </c>
      <c r="T109" s="95">
        <f t="shared" si="21"/>
        <v>0</v>
      </c>
      <c r="U109" s="94">
        <f t="shared" si="22"/>
        <v>0</v>
      </c>
      <c r="V109" s="93">
        <f t="shared" si="23"/>
        <v>0</v>
      </c>
      <c r="W109" s="94">
        <f t="shared" si="24"/>
        <v>0</v>
      </c>
      <c r="X109" s="94">
        <f t="shared" si="25"/>
        <v>0</v>
      </c>
    </row>
    <row r="110" spans="1:24" ht="16.8" customHeight="1" thickTop="1" thickBot="1">
      <c r="A110" s="222"/>
      <c r="B110" s="224"/>
      <c r="C110" s="165" t="s">
        <v>352</v>
      </c>
      <c r="D110" s="147" t="s">
        <v>6</v>
      </c>
      <c r="E110" s="147">
        <v>70</v>
      </c>
      <c r="F110" s="147" t="s">
        <v>388</v>
      </c>
      <c r="G110" s="147" t="s">
        <v>286</v>
      </c>
      <c r="H110" s="147">
        <v>26</v>
      </c>
      <c r="I110" s="238">
        <v>72</v>
      </c>
      <c r="J110" s="126">
        <v>36</v>
      </c>
      <c r="K110" s="125">
        <f t="shared" si="17"/>
        <v>2</v>
      </c>
      <c r="L110" s="96"/>
      <c r="M110" s="96"/>
      <c r="N110" s="97"/>
      <c r="O110" s="68">
        <v>0</v>
      </c>
      <c r="P110" s="98">
        <v>0</v>
      </c>
      <c r="Q110" s="93">
        <f t="shared" si="18"/>
        <v>0</v>
      </c>
      <c r="R110" s="94">
        <f t="shared" si="19"/>
        <v>0</v>
      </c>
      <c r="S110" s="94">
        <f t="shared" si="20"/>
        <v>0</v>
      </c>
      <c r="T110" s="95">
        <f t="shared" si="21"/>
        <v>0</v>
      </c>
      <c r="U110" s="94">
        <f t="shared" si="22"/>
        <v>0</v>
      </c>
      <c r="V110" s="93">
        <f t="shared" si="23"/>
        <v>0</v>
      </c>
      <c r="W110" s="94">
        <f t="shared" si="24"/>
        <v>0</v>
      </c>
      <c r="X110" s="94">
        <f t="shared" si="25"/>
        <v>0</v>
      </c>
    </row>
    <row r="111" spans="1:24" ht="16.8" customHeight="1" thickTop="1" thickBot="1">
      <c r="A111" s="222"/>
      <c r="B111" s="224"/>
      <c r="C111" s="165" t="s">
        <v>353</v>
      </c>
      <c r="D111" s="147">
        <v>0</v>
      </c>
      <c r="E111" s="147">
        <v>90</v>
      </c>
      <c r="F111" s="147" t="s">
        <v>388</v>
      </c>
      <c r="G111" s="147" t="s">
        <v>286</v>
      </c>
      <c r="H111" s="147">
        <v>40</v>
      </c>
      <c r="I111" s="238">
        <v>72</v>
      </c>
      <c r="J111" s="126">
        <v>36</v>
      </c>
      <c r="K111" s="125">
        <f t="shared" si="17"/>
        <v>2</v>
      </c>
      <c r="L111" s="96"/>
      <c r="M111" s="96"/>
      <c r="N111" s="97"/>
      <c r="O111" s="68">
        <v>0</v>
      </c>
      <c r="P111" s="98">
        <v>0</v>
      </c>
      <c r="Q111" s="93">
        <f t="shared" si="18"/>
        <v>0</v>
      </c>
      <c r="R111" s="94">
        <f t="shared" si="19"/>
        <v>0</v>
      </c>
      <c r="S111" s="94">
        <f t="shared" si="20"/>
        <v>0</v>
      </c>
      <c r="T111" s="95">
        <f t="shared" si="21"/>
        <v>0</v>
      </c>
      <c r="U111" s="94">
        <f t="shared" si="22"/>
        <v>0</v>
      </c>
      <c r="V111" s="93">
        <f t="shared" si="23"/>
        <v>0</v>
      </c>
      <c r="W111" s="94">
        <f t="shared" si="24"/>
        <v>0</v>
      </c>
      <c r="X111" s="94">
        <f t="shared" si="25"/>
        <v>0</v>
      </c>
    </row>
    <row r="112" spans="1:24" ht="16.8" customHeight="1" thickTop="1" thickBot="1">
      <c r="A112" s="222"/>
      <c r="B112" s="224"/>
      <c r="C112" s="165" t="s">
        <v>354</v>
      </c>
      <c r="D112" s="147">
        <v>2</v>
      </c>
      <c r="E112" s="147">
        <v>90</v>
      </c>
      <c r="F112" s="147" t="s">
        <v>388</v>
      </c>
      <c r="G112" s="147" t="s">
        <v>286</v>
      </c>
      <c r="H112" s="147">
        <v>40</v>
      </c>
      <c r="I112" s="238">
        <v>72</v>
      </c>
      <c r="J112" s="126">
        <v>36</v>
      </c>
      <c r="K112" s="125">
        <f t="shared" si="17"/>
        <v>2</v>
      </c>
      <c r="L112" s="96"/>
      <c r="M112" s="96"/>
      <c r="N112" s="97"/>
      <c r="O112" s="68">
        <v>0</v>
      </c>
      <c r="P112" s="98">
        <v>0</v>
      </c>
      <c r="Q112" s="93">
        <f t="shared" si="18"/>
        <v>0</v>
      </c>
      <c r="R112" s="94">
        <f t="shared" si="19"/>
        <v>0</v>
      </c>
      <c r="S112" s="94">
        <f t="shared" si="20"/>
        <v>0</v>
      </c>
      <c r="T112" s="95">
        <f t="shared" si="21"/>
        <v>0</v>
      </c>
      <c r="U112" s="94">
        <f t="shared" si="22"/>
        <v>0</v>
      </c>
      <c r="V112" s="93">
        <f t="shared" si="23"/>
        <v>0</v>
      </c>
      <c r="W112" s="94">
        <f t="shared" si="24"/>
        <v>0</v>
      </c>
      <c r="X112" s="94">
        <f t="shared" si="25"/>
        <v>0</v>
      </c>
    </row>
    <row r="113" spans="1:24" ht="16.8" customHeight="1" thickTop="1" thickBot="1">
      <c r="A113" s="222"/>
      <c r="B113" s="224"/>
      <c r="C113" s="165" t="s">
        <v>355</v>
      </c>
      <c r="D113" s="147" t="s">
        <v>6</v>
      </c>
      <c r="E113" s="147">
        <v>70</v>
      </c>
      <c r="F113" s="147" t="s">
        <v>367</v>
      </c>
      <c r="G113" s="147" t="s">
        <v>287</v>
      </c>
      <c r="H113" s="147">
        <v>60</v>
      </c>
      <c r="I113" s="238">
        <v>72</v>
      </c>
      <c r="J113" s="126">
        <v>36</v>
      </c>
      <c r="K113" s="125">
        <f t="shared" si="17"/>
        <v>2</v>
      </c>
      <c r="L113" s="96"/>
      <c r="M113" s="96"/>
      <c r="N113" s="97"/>
      <c r="O113" s="68">
        <v>0</v>
      </c>
      <c r="P113" s="98">
        <v>0</v>
      </c>
      <c r="Q113" s="93">
        <f t="shared" si="18"/>
        <v>0</v>
      </c>
      <c r="R113" s="94">
        <f t="shared" si="19"/>
        <v>0</v>
      </c>
      <c r="S113" s="94">
        <f t="shared" si="20"/>
        <v>0</v>
      </c>
      <c r="T113" s="95">
        <f t="shared" si="21"/>
        <v>0</v>
      </c>
      <c r="U113" s="94">
        <f t="shared" si="22"/>
        <v>0</v>
      </c>
      <c r="V113" s="93">
        <f t="shared" si="23"/>
        <v>0</v>
      </c>
      <c r="W113" s="94">
        <f t="shared" si="24"/>
        <v>0</v>
      </c>
      <c r="X113" s="94">
        <f t="shared" si="25"/>
        <v>0</v>
      </c>
    </row>
    <row r="114" spans="1:24" ht="16.8" customHeight="1" thickTop="1" thickBot="1">
      <c r="A114" s="222"/>
      <c r="B114" s="224"/>
      <c r="C114" s="165" t="s">
        <v>356</v>
      </c>
      <c r="D114" s="147">
        <v>0</v>
      </c>
      <c r="E114" s="147">
        <v>70</v>
      </c>
      <c r="F114" s="147" t="s">
        <v>373</v>
      </c>
      <c r="G114" s="147" t="s">
        <v>286</v>
      </c>
      <c r="H114" s="147">
        <v>45</v>
      </c>
      <c r="I114" s="238">
        <v>72</v>
      </c>
      <c r="J114" s="126">
        <v>36</v>
      </c>
      <c r="K114" s="125">
        <f t="shared" si="17"/>
        <v>2</v>
      </c>
      <c r="L114" s="96"/>
      <c r="M114" s="96"/>
      <c r="N114" s="97"/>
      <c r="O114" s="68">
        <v>0</v>
      </c>
      <c r="P114" s="98">
        <v>0</v>
      </c>
      <c r="Q114" s="93">
        <f t="shared" si="18"/>
        <v>0</v>
      </c>
      <c r="R114" s="94">
        <f t="shared" si="19"/>
        <v>0</v>
      </c>
      <c r="S114" s="94">
        <f t="shared" si="20"/>
        <v>0</v>
      </c>
      <c r="T114" s="95">
        <f t="shared" si="21"/>
        <v>0</v>
      </c>
      <c r="U114" s="94">
        <f t="shared" si="22"/>
        <v>0</v>
      </c>
      <c r="V114" s="93">
        <f t="shared" si="23"/>
        <v>0</v>
      </c>
      <c r="W114" s="94">
        <f t="shared" si="24"/>
        <v>0</v>
      </c>
      <c r="X114" s="94">
        <f t="shared" si="25"/>
        <v>0</v>
      </c>
    </row>
    <row r="115" spans="1:24" ht="16.8" customHeight="1" thickTop="1" thickBot="1">
      <c r="A115" s="222"/>
      <c r="B115" s="224"/>
      <c r="C115" s="165" t="s">
        <v>357</v>
      </c>
      <c r="D115" s="147" t="s">
        <v>6</v>
      </c>
      <c r="E115" s="147">
        <v>90</v>
      </c>
      <c r="F115" s="147" t="s">
        <v>373</v>
      </c>
      <c r="G115" s="147" t="s">
        <v>286</v>
      </c>
      <c r="H115" s="147">
        <v>36</v>
      </c>
      <c r="I115" s="238">
        <v>72</v>
      </c>
      <c r="J115" s="126">
        <v>36</v>
      </c>
      <c r="K115" s="125">
        <f t="shared" si="17"/>
        <v>2</v>
      </c>
      <c r="L115" s="96"/>
      <c r="M115" s="96"/>
      <c r="N115" s="97"/>
      <c r="O115" s="68">
        <v>0</v>
      </c>
      <c r="P115" s="98">
        <v>0</v>
      </c>
      <c r="Q115" s="93">
        <f t="shared" si="18"/>
        <v>0</v>
      </c>
      <c r="R115" s="94">
        <f t="shared" si="19"/>
        <v>0</v>
      </c>
      <c r="S115" s="94">
        <f t="shared" si="20"/>
        <v>0</v>
      </c>
      <c r="T115" s="95">
        <f t="shared" si="21"/>
        <v>0</v>
      </c>
      <c r="U115" s="94">
        <f t="shared" si="22"/>
        <v>0</v>
      </c>
      <c r="V115" s="93">
        <f t="shared" si="23"/>
        <v>0</v>
      </c>
      <c r="W115" s="94">
        <f t="shared" si="24"/>
        <v>0</v>
      </c>
      <c r="X115" s="94">
        <f t="shared" si="25"/>
        <v>0</v>
      </c>
    </row>
    <row r="116" spans="1:24" ht="16.8" customHeight="1" thickTop="1" thickBot="1">
      <c r="A116" s="222"/>
      <c r="B116" s="224"/>
      <c r="C116" s="165" t="s">
        <v>358</v>
      </c>
      <c r="D116" s="147" t="s">
        <v>8</v>
      </c>
      <c r="E116" s="147">
        <v>70</v>
      </c>
      <c r="F116" s="147" t="s">
        <v>388</v>
      </c>
      <c r="G116" s="147" t="s">
        <v>286</v>
      </c>
      <c r="H116" s="147">
        <v>31</v>
      </c>
      <c r="I116" s="238">
        <v>72</v>
      </c>
      <c r="J116" s="126">
        <v>36</v>
      </c>
      <c r="K116" s="125">
        <f t="shared" si="17"/>
        <v>2</v>
      </c>
      <c r="L116" s="96"/>
      <c r="M116" s="96"/>
      <c r="N116" s="97"/>
      <c r="O116" s="68">
        <v>0</v>
      </c>
      <c r="P116" s="98">
        <v>0</v>
      </c>
      <c r="Q116" s="93">
        <f t="shared" si="18"/>
        <v>0</v>
      </c>
      <c r="R116" s="94">
        <f t="shared" si="19"/>
        <v>0</v>
      </c>
      <c r="S116" s="94">
        <f t="shared" si="20"/>
        <v>0</v>
      </c>
      <c r="T116" s="95">
        <f t="shared" si="21"/>
        <v>0</v>
      </c>
      <c r="U116" s="94">
        <f t="shared" si="22"/>
        <v>0</v>
      </c>
      <c r="V116" s="93">
        <f t="shared" si="23"/>
        <v>0</v>
      </c>
      <c r="W116" s="94">
        <f t="shared" si="24"/>
        <v>0</v>
      </c>
      <c r="X116" s="94">
        <f t="shared" si="25"/>
        <v>0</v>
      </c>
    </row>
    <row r="117" spans="1:24" ht="16.8" customHeight="1" thickTop="1" thickBot="1">
      <c r="A117" s="222"/>
      <c r="B117" s="224"/>
      <c r="C117" s="165" t="s">
        <v>359</v>
      </c>
      <c r="D117" s="147" t="s">
        <v>6</v>
      </c>
      <c r="E117" s="147">
        <v>70</v>
      </c>
      <c r="F117" s="147" t="s">
        <v>388</v>
      </c>
      <c r="G117" s="147" t="s">
        <v>286</v>
      </c>
      <c r="H117" s="147">
        <v>36</v>
      </c>
      <c r="I117" s="238">
        <v>72</v>
      </c>
      <c r="J117" s="126">
        <v>36</v>
      </c>
      <c r="K117" s="125">
        <f t="shared" si="17"/>
        <v>2</v>
      </c>
      <c r="L117" s="96"/>
      <c r="M117" s="96"/>
      <c r="N117" s="97"/>
      <c r="O117" s="68">
        <v>0</v>
      </c>
      <c r="P117" s="98">
        <v>0</v>
      </c>
      <c r="Q117" s="93">
        <f t="shared" si="18"/>
        <v>0</v>
      </c>
      <c r="R117" s="94">
        <f t="shared" si="19"/>
        <v>0</v>
      </c>
      <c r="S117" s="94">
        <f t="shared" si="20"/>
        <v>0</v>
      </c>
      <c r="T117" s="95">
        <f t="shared" si="21"/>
        <v>0</v>
      </c>
      <c r="U117" s="94">
        <f t="shared" si="22"/>
        <v>0</v>
      </c>
      <c r="V117" s="93">
        <f t="shared" si="23"/>
        <v>0</v>
      </c>
      <c r="W117" s="94">
        <f t="shared" si="24"/>
        <v>0</v>
      </c>
      <c r="X117" s="94">
        <f t="shared" si="25"/>
        <v>0</v>
      </c>
    </row>
    <row r="118" spans="1:24" ht="16.8" customHeight="1" thickTop="1" thickBot="1">
      <c r="A118" s="222"/>
      <c r="B118" s="224"/>
      <c r="C118" s="165" t="s">
        <v>360</v>
      </c>
      <c r="D118" s="147" t="s">
        <v>6</v>
      </c>
      <c r="E118" s="147">
        <v>70</v>
      </c>
      <c r="F118" s="147" t="s">
        <v>388</v>
      </c>
      <c r="G118" s="147" t="s">
        <v>286</v>
      </c>
      <c r="H118" s="147">
        <v>31</v>
      </c>
      <c r="I118" s="238">
        <v>72</v>
      </c>
      <c r="J118" s="126">
        <v>36</v>
      </c>
      <c r="K118" s="125">
        <f t="shared" si="17"/>
        <v>2</v>
      </c>
      <c r="L118" s="96"/>
      <c r="M118" s="96"/>
      <c r="N118" s="97"/>
      <c r="O118" s="68">
        <v>0</v>
      </c>
      <c r="P118" s="98">
        <v>0</v>
      </c>
      <c r="Q118" s="93">
        <f t="shared" si="18"/>
        <v>0</v>
      </c>
      <c r="R118" s="94">
        <f t="shared" si="19"/>
        <v>0</v>
      </c>
      <c r="S118" s="94">
        <f t="shared" si="20"/>
        <v>0</v>
      </c>
      <c r="T118" s="95">
        <f t="shared" si="21"/>
        <v>0</v>
      </c>
      <c r="U118" s="94">
        <f t="shared" si="22"/>
        <v>0</v>
      </c>
      <c r="V118" s="93">
        <f t="shared" si="23"/>
        <v>0</v>
      </c>
      <c r="W118" s="94">
        <f t="shared" si="24"/>
        <v>0</v>
      </c>
      <c r="X118" s="94">
        <f t="shared" si="25"/>
        <v>0</v>
      </c>
    </row>
    <row r="119" spans="1:24" ht="16.8" customHeight="1" thickTop="1" thickBot="1">
      <c r="A119" s="222"/>
      <c r="B119" s="224"/>
      <c r="C119" s="165" t="s">
        <v>361</v>
      </c>
      <c r="D119" s="147" t="s">
        <v>6</v>
      </c>
      <c r="E119" s="147">
        <v>70</v>
      </c>
      <c r="F119" s="147" t="s">
        <v>388</v>
      </c>
      <c r="G119" s="147" t="s">
        <v>286</v>
      </c>
      <c r="H119" s="147">
        <v>40</v>
      </c>
      <c r="I119" s="238">
        <v>72</v>
      </c>
      <c r="J119" s="126">
        <v>36</v>
      </c>
      <c r="K119" s="125">
        <f t="shared" si="17"/>
        <v>2</v>
      </c>
      <c r="L119" s="96"/>
      <c r="M119" s="96"/>
      <c r="N119" s="97"/>
      <c r="O119" s="68">
        <v>0</v>
      </c>
      <c r="P119" s="98">
        <v>0</v>
      </c>
      <c r="Q119" s="93">
        <f t="shared" si="18"/>
        <v>0</v>
      </c>
      <c r="R119" s="94">
        <f t="shared" si="19"/>
        <v>0</v>
      </c>
      <c r="S119" s="94">
        <f t="shared" si="20"/>
        <v>0</v>
      </c>
      <c r="T119" s="95">
        <f t="shared" si="21"/>
        <v>0</v>
      </c>
      <c r="U119" s="94">
        <f t="shared" si="22"/>
        <v>0</v>
      </c>
      <c r="V119" s="93">
        <f t="shared" si="23"/>
        <v>0</v>
      </c>
      <c r="W119" s="94">
        <f t="shared" si="24"/>
        <v>0</v>
      </c>
      <c r="X119" s="94">
        <f t="shared" si="25"/>
        <v>0</v>
      </c>
    </row>
    <row r="120" spans="1:24" ht="15" customHeight="1" thickTop="1" thickBot="1">
      <c r="A120" s="222"/>
      <c r="B120" s="224"/>
      <c r="C120" s="165" t="s">
        <v>390</v>
      </c>
      <c r="D120" s="147" t="s">
        <v>6</v>
      </c>
      <c r="E120" s="147">
        <v>70</v>
      </c>
      <c r="F120" s="147" t="s">
        <v>367</v>
      </c>
      <c r="G120" s="147" t="s">
        <v>303</v>
      </c>
      <c r="H120" s="147">
        <v>30</v>
      </c>
      <c r="I120" s="238">
        <v>72</v>
      </c>
      <c r="J120" s="126">
        <v>36</v>
      </c>
      <c r="K120" s="125">
        <f t="shared" si="17"/>
        <v>2</v>
      </c>
      <c r="L120" s="96"/>
      <c r="M120" s="96"/>
      <c r="N120" s="97"/>
      <c r="O120" s="68">
        <v>0</v>
      </c>
      <c r="P120" s="98">
        <v>0</v>
      </c>
      <c r="Q120" s="93">
        <f t="shared" si="18"/>
        <v>0</v>
      </c>
      <c r="R120" s="94">
        <f t="shared" si="19"/>
        <v>0</v>
      </c>
      <c r="S120" s="94">
        <f t="shared" si="20"/>
        <v>0</v>
      </c>
      <c r="T120" s="95">
        <f t="shared" si="21"/>
        <v>0</v>
      </c>
      <c r="U120" s="94">
        <f t="shared" si="22"/>
        <v>0</v>
      </c>
      <c r="V120" s="93">
        <f t="shared" si="23"/>
        <v>0</v>
      </c>
      <c r="W120" s="94">
        <f t="shared" si="24"/>
        <v>0</v>
      </c>
      <c r="X120" s="94">
        <f t="shared" si="25"/>
        <v>0</v>
      </c>
    </row>
    <row r="121" spans="1:24" ht="19.8" customHeight="1" thickTop="1" thickBot="1">
      <c r="A121" s="218" t="s">
        <v>391</v>
      </c>
      <c r="B121" s="220">
        <v>8</v>
      </c>
      <c r="C121" s="165" t="s">
        <v>153</v>
      </c>
      <c r="D121" s="147">
        <v>1</v>
      </c>
      <c r="E121" s="175">
        <v>90</v>
      </c>
      <c r="F121" s="147" t="s">
        <v>367</v>
      </c>
      <c r="G121" s="147" t="s">
        <v>286</v>
      </c>
      <c r="H121" s="147">
        <v>48</v>
      </c>
      <c r="I121" s="238">
        <v>36</v>
      </c>
      <c r="J121" s="126">
        <v>36</v>
      </c>
      <c r="K121" s="125">
        <f t="shared" si="17"/>
        <v>1</v>
      </c>
      <c r="L121" s="96"/>
      <c r="M121" s="96"/>
      <c r="N121" s="97"/>
      <c r="O121" s="68">
        <v>0</v>
      </c>
      <c r="P121" s="98">
        <v>0</v>
      </c>
      <c r="Q121" s="93">
        <f t="shared" si="18"/>
        <v>0</v>
      </c>
      <c r="R121" s="94">
        <f t="shared" si="19"/>
        <v>0</v>
      </c>
      <c r="S121" s="94">
        <f t="shared" si="20"/>
        <v>0</v>
      </c>
      <c r="T121" s="95">
        <f t="shared" si="21"/>
        <v>0</v>
      </c>
      <c r="U121" s="94">
        <f t="shared" si="22"/>
        <v>0</v>
      </c>
      <c r="V121" s="93">
        <f t="shared" si="23"/>
        <v>0</v>
      </c>
      <c r="W121" s="94">
        <f t="shared" si="24"/>
        <v>0</v>
      </c>
      <c r="X121" s="94">
        <f t="shared" si="25"/>
        <v>0</v>
      </c>
    </row>
    <row r="122" spans="1:24" ht="21" customHeight="1" thickTop="1" thickBot="1">
      <c r="A122" s="218"/>
      <c r="B122" s="220"/>
      <c r="C122" s="165" t="s">
        <v>154</v>
      </c>
      <c r="D122" s="147">
        <v>1</v>
      </c>
      <c r="E122" s="175" t="s">
        <v>387</v>
      </c>
      <c r="F122" s="147" t="s">
        <v>378</v>
      </c>
      <c r="G122" s="147" t="s">
        <v>286</v>
      </c>
      <c r="H122" s="147">
        <v>40</v>
      </c>
      <c r="I122" s="238">
        <v>24</v>
      </c>
      <c r="J122" s="126">
        <v>24</v>
      </c>
      <c r="K122" s="125">
        <f t="shared" si="17"/>
        <v>1</v>
      </c>
      <c r="L122" s="96"/>
      <c r="M122" s="96"/>
      <c r="N122" s="97"/>
      <c r="O122" s="68">
        <v>0</v>
      </c>
      <c r="P122" s="98">
        <v>0</v>
      </c>
      <c r="Q122" s="93">
        <f t="shared" si="18"/>
        <v>0</v>
      </c>
      <c r="R122" s="94">
        <f t="shared" si="19"/>
        <v>0</v>
      </c>
      <c r="S122" s="94">
        <f t="shared" si="20"/>
        <v>0</v>
      </c>
      <c r="T122" s="95">
        <f t="shared" si="21"/>
        <v>0</v>
      </c>
      <c r="U122" s="94">
        <f t="shared" si="22"/>
        <v>0</v>
      </c>
      <c r="V122" s="93">
        <f t="shared" si="23"/>
        <v>0</v>
      </c>
      <c r="W122" s="94">
        <f t="shared" si="24"/>
        <v>0</v>
      </c>
      <c r="X122" s="94">
        <f t="shared" si="25"/>
        <v>0</v>
      </c>
    </row>
    <row r="123" spans="1:24" ht="21" customHeight="1" thickTop="1" thickBot="1">
      <c r="A123" s="218"/>
      <c r="B123" s="220"/>
      <c r="C123" s="165" t="s">
        <v>155</v>
      </c>
      <c r="D123" s="147">
        <v>1</v>
      </c>
      <c r="E123" s="175">
        <v>90</v>
      </c>
      <c r="F123" s="147" t="s">
        <v>367</v>
      </c>
      <c r="G123" s="147" t="s">
        <v>286</v>
      </c>
      <c r="H123" s="147">
        <v>40</v>
      </c>
      <c r="I123" s="238">
        <v>36</v>
      </c>
      <c r="J123" s="126">
        <v>36</v>
      </c>
      <c r="K123" s="125">
        <f t="shared" si="17"/>
        <v>1</v>
      </c>
      <c r="L123" s="96"/>
      <c r="M123" s="96"/>
      <c r="N123" s="97"/>
      <c r="O123" s="68">
        <v>0</v>
      </c>
      <c r="P123" s="98">
        <v>0</v>
      </c>
      <c r="Q123" s="93">
        <f t="shared" si="18"/>
        <v>0</v>
      </c>
      <c r="R123" s="94">
        <f t="shared" si="19"/>
        <v>0</v>
      </c>
      <c r="S123" s="94">
        <f t="shared" si="20"/>
        <v>0</v>
      </c>
      <c r="T123" s="95">
        <f t="shared" si="21"/>
        <v>0</v>
      </c>
      <c r="U123" s="94">
        <f t="shared" si="22"/>
        <v>0</v>
      </c>
      <c r="V123" s="93">
        <f t="shared" si="23"/>
        <v>0</v>
      </c>
      <c r="W123" s="94">
        <f t="shared" si="24"/>
        <v>0</v>
      </c>
      <c r="X123" s="94">
        <f t="shared" si="25"/>
        <v>0</v>
      </c>
    </row>
    <row r="124" spans="1:24" ht="21" customHeight="1" thickTop="1" thickBot="1">
      <c r="A124" s="218"/>
      <c r="B124" s="220"/>
      <c r="C124" s="165" t="s">
        <v>156</v>
      </c>
      <c r="D124" s="147">
        <v>1</v>
      </c>
      <c r="E124" s="175" t="s">
        <v>387</v>
      </c>
      <c r="F124" s="147" t="s">
        <v>378</v>
      </c>
      <c r="G124" s="147" t="s">
        <v>286</v>
      </c>
      <c r="H124" s="147">
        <v>48</v>
      </c>
      <c r="I124" s="238">
        <v>24</v>
      </c>
      <c r="J124" s="126">
        <v>24</v>
      </c>
      <c r="K124" s="125">
        <f t="shared" si="17"/>
        <v>1</v>
      </c>
      <c r="L124" s="96"/>
      <c r="M124" s="96"/>
      <c r="N124" s="97"/>
      <c r="O124" s="68">
        <v>0</v>
      </c>
      <c r="P124" s="98">
        <v>0</v>
      </c>
      <c r="Q124" s="93">
        <f t="shared" si="18"/>
        <v>0</v>
      </c>
      <c r="R124" s="94">
        <f t="shared" si="19"/>
        <v>0</v>
      </c>
      <c r="S124" s="94">
        <f t="shared" si="20"/>
        <v>0</v>
      </c>
      <c r="T124" s="95">
        <f t="shared" si="21"/>
        <v>0</v>
      </c>
      <c r="U124" s="94">
        <f t="shared" si="22"/>
        <v>0</v>
      </c>
      <c r="V124" s="93">
        <f t="shared" si="23"/>
        <v>0</v>
      </c>
      <c r="W124" s="94">
        <f t="shared" si="24"/>
        <v>0</v>
      </c>
      <c r="X124" s="94">
        <f t="shared" si="25"/>
        <v>0</v>
      </c>
    </row>
    <row r="125" spans="1:24" ht="21" customHeight="1" thickTop="1" thickBot="1">
      <c r="A125" s="218"/>
      <c r="B125" s="220"/>
      <c r="C125" s="165" t="s">
        <v>157</v>
      </c>
      <c r="D125" s="147">
        <v>0</v>
      </c>
      <c r="E125" s="175" t="s">
        <v>387</v>
      </c>
      <c r="F125" s="147" t="s">
        <v>378</v>
      </c>
      <c r="G125" s="147" t="s">
        <v>286</v>
      </c>
      <c r="H125" s="147">
        <v>48</v>
      </c>
      <c r="I125" s="238">
        <v>24</v>
      </c>
      <c r="J125" s="126">
        <v>24</v>
      </c>
      <c r="K125" s="125">
        <f t="shared" si="17"/>
        <v>1</v>
      </c>
      <c r="L125" s="96"/>
      <c r="M125" s="96"/>
      <c r="N125" s="97"/>
      <c r="O125" s="68">
        <v>0</v>
      </c>
      <c r="P125" s="98">
        <v>0</v>
      </c>
      <c r="Q125" s="93">
        <f t="shared" si="18"/>
        <v>0</v>
      </c>
      <c r="R125" s="94">
        <f t="shared" si="19"/>
        <v>0</v>
      </c>
      <c r="S125" s="94">
        <f t="shared" si="20"/>
        <v>0</v>
      </c>
      <c r="T125" s="95">
        <f t="shared" si="21"/>
        <v>0</v>
      </c>
      <c r="U125" s="94">
        <f t="shared" si="22"/>
        <v>0</v>
      </c>
      <c r="V125" s="93">
        <f t="shared" si="23"/>
        <v>0</v>
      </c>
      <c r="W125" s="94">
        <f t="shared" si="24"/>
        <v>0</v>
      </c>
      <c r="X125" s="94">
        <f t="shared" si="25"/>
        <v>0</v>
      </c>
    </row>
    <row r="126" spans="1:24" ht="21" customHeight="1" thickTop="1" thickBot="1">
      <c r="A126" s="218"/>
      <c r="B126" s="220"/>
      <c r="C126" s="165" t="s">
        <v>158</v>
      </c>
      <c r="D126" s="147">
        <v>1</v>
      </c>
      <c r="E126" s="175">
        <v>90</v>
      </c>
      <c r="F126" s="147" t="s">
        <v>378</v>
      </c>
      <c r="G126" s="147" t="s">
        <v>286</v>
      </c>
      <c r="H126" s="147">
        <v>45</v>
      </c>
      <c r="I126" s="238">
        <v>36</v>
      </c>
      <c r="J126" s="126">
        <v>36</v>
      </c>
      <c r="K126" s="125">
        <f t="shared" si="17"/>
        <v>1</v>
      </c>
      <c r="L126" s="96"/>
      <c r="M126" s="96"/>
      <c r="N126" s="97"/>
      <c r="O126" s="68">
        <v>0</v>
      </c>
      <c r="P126" s="98">
        <v>0</v>
      </c>
      <c r="Q126" s="93">
        <f t="shared" si="18"/>
        <v>0</v>
      </c>
      <c r="R126" s="94">
        <f t="shared" si="19"/>
        <v>0</v>
      </c>
      <c r="S126" s="94">
        <f t="shared" si="20"/>
        <v>0</v>
      </c>
      <c r="T126" s="95">
        <f t="shared" si="21"/>
        <v>0</v>
      </c>
      <c r="U126" s="94">
        <f t="shared" si="22"/>
        <v>0</v>
      </c>
      <c r="V126" s="93">
        <f t="shared" si="23"/>
        <v>0</v>
      </c>
      <c r="W126" s="94">
        <f t="shared" si="24"/>
        <v>0</v>
      </c>
      <c r="X126" s="94">
        <f t="shared" si="25"/>
        <v>0</v>
      </c>
    </row>
    <row r="127" spans="1:24" ht="21" customHeight="1" thickTop="1" thickBot="1">
      <c r="A127" s="218"/>
      <c r="B127" s="220"/>
      <c r="C127" s="165" t="s">
        <v>159</v>
      </c>
      <c r="D127" s="147">
        <v>0</v>
      </c>
      <c r="E127" s="175" t="s">
        <v>387</v>
      </c>
      <c r="F127" s="147" t="s">
        <v>378</v>
      </c>
      <c r="G127" s="147" t="s">
        <v>286</v>
      </c>
      <c r="H127" s="147">
        <v>40</v>
      </c>
      <c r="I127" s="238">
        <v>24</v>
      </c>
      <c r="J127" s="126">
        <v>24</v>
      </c>
      <c r="K127" s="125">
        <f t="shared" si="17"/>
        <v>1</v>
      </c>
      <c r="L127" s="96"/>
      <c r="M127" s="96"/>
      <c r="N127" s="97"/>
      <c r="O127" s="68">
        <v>0</v>
      </c>
      <c r="P127" s="98">
        <v>0</v>
      </c>
      <c r="Q127" s="93">
        <f t="shared" si="18"/>
        <v>0</v>
      </c>
      <c r="R127" s="94">
        <f t="shared" si="19"/>
        <v>0</v>
      </c>
      <c r="S127" s="94">
        <f t="shared" si="20"/>
        <v>0</v>
      </c>
      <c r="T127" s="95">
        <f t="shared" si="21"/>
        <v>0</v>
      </c>
      <c r="U127" s="94">
        <f t="shared" si="22"/>
        <v>0</v>
      </c>
      <c r="V127" s="93">
        <f t="shared" si="23"/>
        <v>0</v>
      </c>
      <c r="W127" s="94">
        <f t="shared" si="24"/>
        <v>0</v>
      </c>
      <c r="X127" s="94">
        <f t="shared" si="25"/>
        <v>0</v>
      </c>
    </row>
    <row r="128" spans="1:24" ht="22.8" customHeight="1" thickTop="1" thickBot="1">
      <c r="A128" s="218"/>
      <c r="B128" s="220"/>
      <c r="C128" s="165" t="s">
        <v>160</v>
      </c>
      <c r="D128" s="147">
        <v>1</v>
      </c>
      <c r="E128" s="175">
        <v>70</v>
      </c>
      <c r="F128" s="147" t="s">
        <v>367</v>
      </c>
      <c r="G128" s="147" t="s">
        <v>286</v>
      </c>
      <c r="H128" s="147">
        <v>22</v>
      </c>
      <c r="I128" s="238">
        <v>36</v>
      </c>
      <c r="J128" s="126">
        <v>36</v>
      </c>
      <c r="K128" s="125">
        <f t="shared" si="17"/>
        <v>1</v>
      </c>
      <c r="L128" s="96"/>
      <c r="M128" s="96"/>
      <c r="N128" s="97"/>
      <c r="O128" s="68">
        <v>0</v>
      </c>
      <c r="P128" s="98">
        <v>0</v>
      </c>
      <c r="Q128" s="93">
        <f t="shared" si="18"/>
        <v>0</v>
      </c>
      <c r="R128" s="94">
        <f t="shared" si="19"/>
        <v>0</v>
      </c>
      <c r="S128" s="94">
        <f t="shared" si="20"/>
        <v>0</v>
      </c>
      <c r="T128" s="95">
        <f t="shared" si="21"/>
        <v>0</v>
      </c>
      <c r="U128" s="94">
        <f t="shared" si="22"/>
        <v>0</v>
      </c>
      <c r="V128" s="93">
        <f t="shared" si="23"/>
        <v>0</v>
      </c>
      <c r="W128" s="94">
        <f t="shared" si="24"/>
        <v>0</v>
      </c>
      <c r="X128" s="94">
        <f t="shared" si="25"/>
        <v>0</v>
      </c>
    </row>
    <row r="129" spans="1:24" ht="18" customHeight="1" thickTop="1" thickBot="1">
      <c r="A129" s="219" t="s">
        <v>392</v>
      </c>
      <c r="B129" s="221">
        <v>9</v>
      </c>
      <c r="C129" s="165" t="s">
        <v>173</v>
      </c>
      <c r="D129" s="147" t="s">
        <v>8</v>
      </c>
      <c r="E129" s="147">
        <v>70</v>
      </c>
      <c r="F129" s="147" t="s">
        <v>369</v>
      </c>
      <c r="G129" s="147" t="s">
        <v>303</v>
      </c>
      <c r="H129" s="147">
        <v>26</v>
      </c>
      <c r="I129" s="238">
        <v>12</v>
      </c>
      <c r="J129" s="126">
        <v>12</v>
      </c>
      <c r="K129" s="125">
        <f t="shared" si="17"/>
        <v>1</v>
      </c>
      <c r="L129" s="96"/>
      <c r="M129" s="96"/>
      <c r="N129" s="97"/>
      <c r="O129" s="68">
        <v>0</v>
      </c>
      <c r="P129" s="98">
        <v>0</v>
      </c>
      <c r="Q129" s="93">
        <f t="shared" si="18"/>
        <v>0</v>
      </c>
      <c r="R129" s="94">
        <f t="shared" si="19"/>
        <v>0</v>
      </c>
      <c r="S129" s="94">
        <f t="shared" si="20"/>
        <v>0</v>
      </c>
      <c r="T129" s="95">
        <f t="shared" si="21"/>
        <v>0</v>
      </c>
      <c r="U129" s="94">
        <f t="shared" si="22"/>
        <v>0</v>
      </c>
      <c r="V129" s="93">
        <f t="shared" si="23"/>
        <v>0</v>
      </c>
      <c r="W129" s="94">
        <f t="shared" si="24"/>
        <v>0</v>
      </c>
      <c r="X129" s="94">
        <f t="shared" si="25"/>
        <v>0</v>
      </c>
    </row>
    <row r="130" spans="1:24" ht="16.8" customHeight="1" thickTop="1" thickBot="1">
      <c r="A130" s="222"/>
      <c r="B130" s="224"/>
      <c r="C130" s="165" t="s">
        <v>296</v>
      </c>
      <c r="D130" s="147" t="s">
        <v>11</v>
      </c>
      <c r="E130" s="147">
        <v>45</v>
      </c>
      <c r="F130" s="147" t="s">
        <v>369</v>
      </c>
      <c r="G130" s="147" t="s">
        <v>303</v>
      </c>
      <c r="H130" s="147">
        <v>19</v>
      </c>
      <c r="I130" s="238">
        <v>12</v>
      </c>
      <c r="J130" s="126">
        <v>12</v>
      </c>
      <c r="K130" s="125">
        <f t="shared" si="17"/>
        <v>1</v>
      </c>
      <c r="L130" s="96"/>
      <c r="M130" s="96"/>
      <c r="N130" s="97"/>
      <c r="O130" s="68">
        <v>0</v>
      </c>
      <c r="P130" s="98">
        <v>0</v>
      </c>
      <c r="Q130" s="93">
        <f t="shared" si="18"/>
        <v>0</v>
      </c>
      <c r="R130" s="94">
        <f t="shared" si="19"/>
        <v>0</v>
      </c>
      <c r="S130" s="94">
        <f t="shared" si="20"/>
        <v>0</v>
      </c>
      <c r="T130" s="95">
        <f t="shared" si="21"/>
        <v>0</v>
      </c>
      <c r="U130" s="94">
        <f t="shared" si="22"/>
        <v>0</v>
      </c>
      <c r="V130" s="93">
        <f t="shared" si="23"/>
        <v>0</v>
      </c>
      <c r="W130" s="94">
        <f t="shared" si="24"/>
        <v>0</v>
      </c>
      <c r="X130" s="94">
        <f t="shared" si="25"/>
        <v>0</v>
      </c>
    </row>
    <row r="131" spans="1:24" ht="18" customHeight="1" thickTop="1" thickBot="1">
      <c r="A131" s="222"/>
      <c r="B131" s="224"/>
      <c r="C131" s="165" t="s">
        <v>297</v>
      </c>
      <c r="D131" s="147" t="s">
        <v>12</v>
      </c>
      <c r="E131" s="147">
        <v>45</v>
      </c>
      <c r="F131" s="147" t="s">
        <v>369</v>
      </c>
      <c r="G131" s="147" t="s">
        <v>303</v>
      </c>
      <c r="H131" s="147">
        <v>16</v>
      </c>
      <c r="I131" s="238">
        <v>12</v>
      </c>
      <c r="J131" s="126">
        <v>12</v>
      </c>
      <c r="K131" s="125">
        <f t="shared" si="17"/>
        <v>1</v>
      </c>
      <c r="L131" s="96"/>
      <c r="M131" s="96"/>
      <c r="N131" s="97"/>
      <c r="O131" s="68">
        <v>0</v>
      </c>
      <c r="P131" s="98">
        <v>0</v>
      </c>
      <c r="Q131" s="93">
        <f t="shared" si="18"/>
        <v>0</v>
      </c>
      <c r="R131" s="94">
        <f t="shared" si="19"/>
        <v>0</v>
      </c>
      <c r="S131" s="94">
        <f t="shared" si="20"/>
        <v>0</v>
      </c>
      <c r="T131" s="95">
        <f t="shared" si="21"/>
        <v>0</v>
      </c>
      <c r="U131" s="94">
        <f t="shared" si="22"/>
        <v>0</v>
      </c>
      <c r="V131" s="93">
        <f t="shared" si="23"/>
        <v>0</v>
      </c>
      <c r="W131" s="94">
        <f t="shared" si="24"/>
        <v>0</v>
      </c>
      <c r="X131" s="94">
        <f t="shared" si="25"/>
        <v>0</v>
      </c>
    </row>
    <row r="132" spans="1:24" ht="18" customHeight="1" thickTop="1" thickBot="1">
      <c r="A132" s="219" t="s">
        <v>393</v>
      </c>
      <c r="B132" s="220">
        <v>10</v>
      </c>
      <c r="C132" s="165" t="s">
        <v>174</v>
      </c>
      <c r="D132" s="147" t="s">
        <v>8</v>
      </c>
      <c r="E132" s="147">
        <v>70</v>
      </c>
      <c r="F132" s="147" t="s">
        <v>378</v>
      </c>
      <c r="G132" s="147" t="s">
        <v>286</v>
      </c>
      <c r="H132" s="147">
        <v>22</v>
      </c>
      <c r="I132" s="238">
        <v>12</v>
      </c>
      <c r="J132" s="126">
        <v>12</v>
      </c>
      <c r="K132" s="125">
        <f t="shared" si="17"/>
        <v>1</v>
      </c>
      <c r="L132" s="96"/>
      <c r="M132" s="96"/>
      <c r="N132" s="97"/>
      <c r="O132" s="68">
        <v>0</v>
      </c>
      <c r="P132" s="98">
        <v>0</v>
      </c>
      <c r="Q132" s="93">
        <f t="shared" si="18"/>
        <v>0</v>
      </c>
      <c r="R132" s="94">
        <f t="shared" si="19"/>
        <v>0</v>
      </c>
      <c r="S132" s="94">
        <f t="shared" si="20"/>
        <v>0</v>
      </c>
      <c r="T132" s="95">
        <f t="shared" si="21"/>
        <v>0</v>
      </c>
      <c r="U132" s="94">
        <f t="shared" si="22"/>
        <v>0</v>
      </c>
      <c r="V132" s="93">
        <f t="shared" si="23"/>
        <v>0</v>
      </c>
      <c r="W132" s="94">
        <f t="shared" si="24"/>
        <v>0</v>
      </c>
      <c r="X132" s="94">
        <f t="shared" si="25"/>
        <v>0</v>
      </c>
    </row>
    <row r="133" spans="1:24" ht="18" customHeight="1" thickTop="1" thickBot="1">
      <c r="A133" s="222"/>
      <c r="B133" s="220"/>
      <c r="C133" s="165" t="s">
        <v>304</v>
      </c>
      <c r="D133" s="147" t="s">
        <v>11</v>
      </c>
      <c r="E133" s="147">
        <v>70</v>
      </c>
      <c r="F133" s="147" t="s">
        <v>378</v>
      </c>
      <c r="G133" s="147" t="s">
        <v>286</v>
      </c>
      <c r="H133" s="147">
        <v>17</v>
      </c>
      <c r="I133" s="238">
        <v>12</v>
      </c>
      <c r="J133" s="126">
        <v>12</v>
      </c>
      <c r="K133" s="125">
        <f t="shared" si="17"/>
        <v>1</v>
      </c>
      <c r="L133" s="96"/>
      <c r="M133" s="96"/>
      <c r="N133" s="97"/>
      <c r="O133" s="68">
        <v>0</v>
      </c>
      <c r="P133" s="98">
        <v>0</v>
      </c>
      <c r="Q133" s="93">
        <f t="shared" si="18"/>
        <v>0</v>
      </c>
      <c r="R133" s="94">
        <f t="shared" si="19"/>
        <v>0</v>
      </c>
      <c r="S133" s="94">
        <f t="shared" si="20"/>
        <v>0</v>
      </c>
      <c r="T133" s="95">
        <f t="shared" si="21"/>
        <v>0</v>
      </c>
      <c r="U133" s="94">
        <f t="shared" si="22"/>
        <v>0</v>
      </c>
      <c r="V133" s="93">
        <f t="shared" si="23"/>
        <v>0</v>
      </c>
      <c r="W133" s="94">
        <f t="shared" si="24"/>
        <v>0</v>
      </c>
      <c r="X133" s="94">
        <f t="shared" si="25"/>
        <v>0</v>
      </c>
    </row>
    <row r="134" spans="1:24" ht="18" customHeight="1" thickTop="1" thickBot="1">
      <c r="A134" s="222"/>
      <c r="B134" s="220"/>
      <c r="C134" s="165" t="s">
        <v>305</v>
      </c>
      <c r="D134" s="174" t="s">
        <v>8</v>
      </c>
      <c r="E134" s="174">
        <v>70</v>
      </c>
      <c r="F134" s="174" t="s">
        <v>369</v>
      </c>
      <c r="G134" s="147" t="s">
        <v>303</v>
      </c>
      <c r="H134" s="174">
        <v>26</v>
      </c>
      <c r="I134" s="238">
        <v>444</v>
      </c>
      <c r="J134" s="126">
        <v>12</v>
      </c>
      <c r="K134" s="125">
        <f t="shared" si="17"/>
        <v>37</v>
      </c>
      <c r="L134" s="96"/>
      <c r="M134" s="96"/>
      <c r="N134" s="97"/>
      <c r="O134" s="68">
        <v>0</v>
      </c>
      <c r="P134" s="98">
        <v>0</v>
      </c>
      <c r="Q134" s="93">
        <f t="shared" si="18"/>
        <v>0</v>
      </c>
      <c r="R134" s="94">
        <f t="shared" si="19"/>
        <v>0</v>
      </c>
      <c r="S134" s="94">
        <f t="shared" si="20"/>
        <v>0</v>
      </c>
      <c r="T134" s="95">
        <f t="shared" si="21"/>
        <v>0</v>
      </c>
      <c r="U134" s="94">
        <f t="shared" si="22"/>
        <v>0</v>
      </c>
      <c r="V134" s="93">
        <f t="shared" si="23"/>
        <v>0</v>
      </c>
      <c r="W134" s="94">
        <f t="shared" si="24"/>
        <v>0</v>
      </c>
      <c r="X134" s="94">
        <f t="shared" si="25"/>
        <v>0</v>
      </c>
    </row>
    <row r="135" spans="1:24" ht="18" customHeight="1" thickTop="1" thickBot="1">
      <c r="A135" s="222"/>
      <c r="B135" s="220"/>
      <c r="C135" s="165" t="s">
        <v>306</v>
      </c>
      <c r="D135" s="147" t="s">
        <v>11</v>
      </c>
      <c r="E135" s="147">
        <v>70</v>
      </c>
      <c r="F135" s="147" t="s">
        <v>378</v>
      </c>
      <c r="G135" s="147" t="s">
        <v>286</v>
      </c>
      <c r="H135" s="147">
        <v>22</v>
      </c>
      <c r="I135" s="238">
        <v>36</v>
      </c>
      <c r="J135" s="126">
        <v>36</v>
      </c>
      <c r="K135" s="125">
        <f t="shared" si="17"/>
        <v>1</v>
      </c>
      <c r="L135" s="96"/>
      <c r="M135" s="96"/>
      <c r="N135" s="97"/>
      <c r="O135" s="68">
        <v>0</v>
      </c>
      <c r="P135" s="98">
        <v>0</v>
      </c>
      <c r="Q135" s="93">
        <f t="shared" si="18"/>
        <v>0</v>
      </c>
      <c r="R135" s="94">
        <f t="shared" si="19"/>
        <v>0</v>
      </c>
      <c r="S135" s="94">
        <f t="shared" si="20"/>
        <v>0</v>
      </c>
      <c r="T135" s="95">
        <f t="shared" si="21"/>
        <v>0</v>
      </c>
      <c r="U135" s="94">
        <f t="shared" si="22"/>
        <v>0</v>
      </c>
      <c r="V135" s="93">
        <f t="shared" si="23"/>
        <v>0</v>
      </c>
      <c r="W135" s="94">
        <f t="shared" si="24"/>
        <v>0</v>
      </c>
      <c r="X135" s="94">
        <f t="shared" si="25"/>
        <v>0</v>
      </c>
    </row>
    <row r="136" spans="1:24" ht="18" customHeight="1" thickTop="1" thickBot="1">
      <c r="A136" s="222"/>
      <c r="B136" s="220"/>
      <c r="C136" s="165" t="s">
        <v>307</v>
      </c>
      <c r="D136" s="147" t="s">
        <v>6</v>
      </c>
      <c r="E136" s="147">
        <v>70</v>
      </c>
      <c r="F136" s="147" t="s">
        <v>378</v>
      </c>
      <c r="G136" s="147" t="s">
        <v>286</v>
      </c>
      <c r="H136" s="147">
        <v>36</v>
      </c>
      <c r="I136" s="238">
        <v>36</v>
      </c>
      <c r="J136" s="126">
        <v>36</v>
      </c>
      <c r="K136" s="125">
        <f t="shared" si="17"/>
        <v>1</v>
      </c>
      <c r="L136" s="96"/>
      <c r="M136" s="96"/>
      <c r="N136" s="97"/>
      <c r="O136" s="68">
        <v>0</v>
      </c>
      <c r="P136" s="98">
        <v>0</v>
      </c>
      <c r="Q136" s="93">
        <f t="shared" si="18"/>
        <v>0</v>
      </c>
      <c r="R136" s="94">
        <f t="shared" si="19"/>
        <v>0</v>
      </c>
      <c r="S136" s="94">
        <f t="shared" si="20"/>
        <v>0</v>
      </c>
      <c r="T136" s="95">
        <f t="shared" si="21"/>
        <v>0</v>
      </c>
      <c r="U136" s="94">
        <f t="shared" si="22"/>
        <v>0</v>
      </c>
      <c r="V136" s="93">
        <f t="shared" si="23"/>
        <v>0</v>
      </c>
      <c r="W136" s="94">
        <f t="shared" si="24"/>
        <v>0</v>
      </c>
      <c r="X136" s="94">
        <f t="shared" si="25"/>
        <v>0</v>
      </c>
    </row>
    <row r="137" spans="1:24" ht="18" customHeight="1" thickTop="1" thickBot="1">
      <c r="A137" s="222"/>
      <c r="B137" s="220"/>
      <c r="C137" s="165" t="s">
        <v>394</v>
      </c>
      <c r="D137" s="147" t="s">
        <v>8</v>
      </c>
      <c r="E137" s="147">
        <v>70</v>
      </c>
      <c r="F137" s="147" t="s">
        <v>378</v>
      </c>
      <c r="G137" s="147" t="s">
        <v>286</v>
      </c>
      <c r="H137" s="147">
        <v>31</v>
      </c>
      <c r="I137" s="238">
        <v>36</v>
      </c>
      <c r="J137" s="126">
        <v>36</v>
      </c>
      <c r="K137" s="125">
        <f t="shared" si="17"/>
        <v>1</v>
      </c>
      <c r="L137" s="96"/>
      <c r="M137" s="96"/>
      <c r="N137" s="97"/>
      <c r="O137" s="68">
        <v>0</v>
      </c>
      <c r="P137" s="98">
        <v>0</v>
      </c>
      <c r="Q137" s="93">
        <f t="shared" si="18"/>
        <v>0</v>
      </c>
      <c r="R137" s="94">
        <f t="shared" si="19"/>
        <v>0</v>
      </c>
      <c r="S137" s="94">
        <f t="shared" si="20"/>
        <v>0</v>
      </c>
      <c r="T137" s="95">
        <f t="shared" si="21"/>
        <v>0</v>
      </c>
      <c r="U137" s="94">
        <f t="shared" si="22"/>
        <v>0</v>
      </c>
      <c r="V137" s="93">
        <f t="shared" si="23"/>
        <v>0</v>
      </c>
      <c r="W137" s="94">
        <f t="shared" si="24"/>
        <v>0</v>
      </c>
      <c r="X137" s="94">
        <f t="shared" si="25"/>
        <v>0</v>
      </c>
    </row>
    <row r="138" spans="1:24" ht="18" customHeight="1" thickTop="1" thickBot="1">
      <c r="A138" s="222"/>
      <c r="B138" s="220"/>
      <c r="C138" s="165" t="s">
        <v>395</v>
      </c>
      <c r="D138" s="147" t="s">
        <v>6</v>
      </c>
      <c r="E138" s="147">
        <v>70</v>
      </c>
      <c r="F138" s="147" t="s">
        <v>373</v>
      </c>
      <c r="G138" s="147" t="s">
        <v>286</v>
      </c>
      <c r="H138" s="147">
        <v>36</v>
      </c>
      <c r="I138" s="238">
        <v>12</v>
      </c>
      <c r="J138" s="126">
        <v>12</v>
      </c>
      <c r="K138" s="125">
        <f t="shared" si="17"/>
        <v>1</v>
      </c>
      <c r="L138" s="96"/>
      <c r="M138" s="96"/>
      <c r="N138" s="97"/>
      <c r="O138" s="68">
        <v>0</v>
      </c>
      <c r="P138" s="98">
        <v>0</v>
      </c>
      <c r="Q138" s="93">
        <f t="shared" si="18"/>
        <v>0</v>
      </c>
      <c r="R138" s="94">
        <f t="shared" si="19"/>
        <v>0</v>
      </c>
      <c r="S138" s="94">
        <f t="shared" si="20"/>
        <v>0</v>
      </c>
      <c r="T138" s="95">
        <f t="shared" si="21"/>
        <v>0</v>
      </c>
      <c r="U138" s="94">
        <f t="shared" si="22"/>
        <v>0</v>
      </c>
      <c r="V138" s="93">
        <f t="shared" si="23"/>
        <v>0</v>
      </c>
      <c r="W138" s="94">
        <f t="shared" si="24"/>
        <v>0</v>
      </c>
      <c r="X138" s="94">
        <f t="shared" si="25"/>
        <v>0</v>
      </c>
    </row>
    <row r="139" spans="1:24" ht="18" customHeight="1" thickTop="1" thickBot="1">
      <c r="A139" s="222"/>
      <c r="B139" s="220"/>
      <c r="C139" s="165" t="s">
        <v>396</v>
      </c>
      <c r="D139" s="147" t="s">
        <v>8</v>
      </c>
      <c r="E139" s="147">
        <v>70</v>
      </c>
      <c r="F139" s="147" t="s">
        <v>378</v>
      </c>
      <c r="G139" s="147" t="s">
        <v>286</v>
      </c>
      <c r="H139" s="147">
        <v>26</v>
      </c>
      <c r="I139" s="238">
        <v>36</v>
      </c>
      <c r="J139" s="126">
        <v>36</v>
      </c>
      <c r="K139" s="125">
        <f t="shared" si="17"/>
        <v>1</v>
      </c>
      <c r="L139" s="96"/>
      <c r="M139" s="96"/>
      <c r="N139" s="97"/>
      <c r="O139" s="68">
        <v>0</v>
      </c>
      <c r="P139" s="98">
        <v>0</v>
      </c>
      <c r="Q139" s="93">
        <f t="shared" si="18"/>
        <v>0</v>
      </c>
      <c r="R139" s="94">
        <f t="shared" si="19"/>
        <v>0</v>
      </c>
      <c r="S139" s="94">
        <f t="shared" si="20"/>
        <v>0</v>
      </c>
      <c r="T139" s="95">
        <f t="shared" si="21"/>
        <v>0</v>
      </c>
      <c r="U139" s="94">
        <f t="shared" si="22"/>
        <v>0</v>
      </c>
      <c r="V139" s="93">
        <f t="shared" si="23"/>
        <v>0</v>
      </c>
      <c r="W139" s="94">
        <f t="shared" si="24"/>
        <v>0</v>
      </c>
      <c r="X139" s="94">
        <f t="shared" si="25"/>
        <v>0</v>
      </c>
    </row>
    <row r="140" spans="1:24" ht="18" customHeight="1" thickTop="1" thickBot="1">
      <c r="A140" s="222"/>
      <c r="B140" s="220"/>
      <c r="C140" s="165" t="s">
        <v>397</v>
      </c>
      <c r="D140" s="147" t="s">
        <v>12</v>
      </c>
      <c r="E140" s="147">
        <v>70</v>
      </c>
      <c r="F140" s="147" t="s">
        <v>369</v>
      </c>
      <c r="G140" s="147" t="s">
        <v>303</v>
      </c>
      <c r="H140" s="147">
        <v>16</v>
      </c>
      <c r="I140" s="238">
        <v>36</v>
      </c>
      <c r="J140" s="126">
        <v>36</v>
      </c>
      <c r="K140" s="125">
        <f t="shared" si="17"/>
        <v>1</v>
      </c>
      <c r="L140" s="96"/>
      <c r="M140" s="96"/>
      <c r="N140" s="97"/>
      <c r="O140" s="68">
        <v>0</v>
      </c>
      <c r="P140" s="98">
        <v>0</v>
      </c>
      <c r="Q140" s="93">
        <f t="shared" si="18"/>
        <v>0</v>
      </c>
      <c r="R140" s="94">
        <f t="shared" si="19"/>
        <v>0</v>
      </c>
      <c r="S140" s="94">
        <f t="shared" si="20"/>
        <v>0</v>
      </c>
      <c r="T140" s="95">
        <f t="shared" si="21"/>
        <v>0</v>
      </c>
      <c r="U140" s="94">
        <f t="shared" si="22"/>
        <v>0</v>
      </c>
      <c r="V140" s="93">
        <f t="shared" si="23"/>
        <v>0</v>
      </c>
      <c r="W140" s="94">
        <f t="shared" si="24"/>
        <v>0</v>
      </c>
      <c r="X140" s="94">
        <f t="shared" si="25"/>
        <v>0</v>
      </c>
    </row>
    <row r="141" spans="1:24" ht="18" customHeight="1" thickTop="1" thickBot="1">
      <c r="A141" s="222"/>
      <c r="B141" s="220"/>
      <c r="C141" s="165" t="s">
        <v>398</v>
      </c>
      <c r="D141" s="172" t="s">
        <v>11</v>
      </c>
      <c r="E141" s="172">
        <v>45</v>
      </c>
      <c r="F141" s="172" t="s">
        <v>369</v>
      </c>
      <c r="G141" s="172" t="s">
        <v>303</v>
      </c>
      <c r="H141" s="172">
        <v>19</v>
      </c>
      <c r="I141" s="239">
        <v>36</v>
      </c>
      <c r="J141" s="126">
        <v>36</v>
      </c>
      <c r="K141" s="125">
        <f t="shared" si="17"/>
        <v>1</v>
      </c>
      <c r="L141" s="96"/>
      <c r="M141" s="96"/>
      <c r="N141" s="97"/>
      <c r="O141" s="68">
        <v>0</v>
      </c>
      <c r="P141" s="98">
        <v>0</v>
      </c>
      <c r="Q141" s="93">
        <f t="shared" si="18"/>
        <v>0</v>
      </c>
      <c r="R141" s="94">
        <f t="shared" si="19"/>
        <v>0</v>
      </c>
      <c r="S141" s="94">
        <f t="shared" si="20"/>
        <v>0</v>
      </c>
      <c r="T141" s="95">
        <f t="shared" si="21"/>
        <v>0</v>
      </c>
      <c r="U141" s="94">
        <f t="shared" si="22"/>
        <v>0</v>
      </c>
      <c r="V141" s="93">
        <f t="shared" si="23"/>
        <v>0</v>
      </c>
      <c r="W141" s="94">
        <f t="shared" si="24"/>
        <v>0</v>
      </c>
      <c r="X141" s="94">
        <f t="shared" si="25"/>
        <v>0</v>
      </c>
    </row>
    <row r="142" spans="1:24" ht="19.2" customHeight="1" thickTop="1" thickBot="1">
      <c r="A142" s="218" t="s">
        <v>399</v>
      </c>
      <c r="B142" s="220">
        <v>11</v>
      </c>
      <c r="C142" s="164" t="s">
        <v>175</v>
      </c>
      <c r="D142" s="176"/>
      <c r="E142" s="177"/>
      <c r="F142" s="177"/>
      <c r="G142" s="177"/>
      <c r="H142" s="178"/>
      <c r="I142" s="240">
        <v>10</v>
      </c>
      <c r="J142" s="126">
        <v>1</v>
      </c>
      <c r="K142" s="125">
        <f t="shared" ref="K142:K150" si="26">I142/J142</f>
        <v>10</v>
      </c>
      <c r="L142" s="96"/>
      <c r="M142" s="96"/>
      <c r="N142" s="97"/>
      <c r="O142" s="68">
        <v>0</v>
      </c>
      <c r="P142" s="98">
        <v>0</v>
      </c>
      <c r="Q142" s="93">
        <f t="shared" si="18"/>
        <v>0</v>
      </c>
      <c r="R142" s="94">
        <f t="shared" si="19"/>
        <v>0</v>
      </c>
      <c r="S142" s="94">
        <f t="shared" si="20"/>
        <v>0</v>
      </c>
      <c r="T142" s="95">
        <f t="shared" si="21"/>
        <v>0</v>
      </c>
      <c r="U142" s="94">
        <f t="shared" si="22"/>
        <v>0</v>
      </c>
      <c r="V142" s="93">
        <f t="shared" si="23"/>
        <v>0</v>
      </c>
      <c r="W142" s="94">
        <f t="shared" si="24"/>
        <v>0</v>
      </c>
      <c r="X142" s="94">
        <f t="shared" si="25"/>
        <v>0</v>
      </c>
    </row>
    <row r="143" spans="1:24" ht="15" customHeight="1" thickTop="1" thickBot="1">
      <c r="A143" s="218"/>
      <c r="B143" s="220"/>
      <c r="C143" s="164" t="s">
        <v>176</v>
      </c>
      <c r="D143" s="179"/>
      <c r="E143" s="180"/>
      <c r="F143" s="180"/>
      <c r="G143" s="180"/>
      <c r="H143" s="181"/>
      <c r="I143" s="240">
        <v>10</v>
      </c>
      <c r="J143" s="126">
        <v>1</v>
      </c>
      <c r="K143" s="125">
        <f t="shared" si="26"/>
        <v>10</v>
      </c>
      <c r="L143" s="96"/>
      <c r="M143" s="96"/>
      <c r="N143" s="97"/>
      <c r="O143" s="68">
        <v>0</v>
      </c>
      <c r="P143" s="98">
        <v>0</v>
      </c>
      <c r="Q143" s="93">
        <f t="shared" si="18"/>
        <v>0</v>
      </c>
      <c r="R143" s="94">
        <f t="shared" si="19"/>
        <v>0</v>
      </c>
      <c r="S143" s="94">
        <f t="shared" si="20"/>
        <v>0</v>
      </c>
      <c r="T143" s="95">
        <f t="shared" si="21"/>
        <v>0</v>
      </c>
      <c r="U143" s="94">
        <f t="shared" si="22"/>
        <v>0</v>
      </c>
      <c r="V143" s="93">
        <f t="shared" si="23"/>
        <v>0</v>
      </c>
      <c r="W143" s="94">
        <f t="shared" si="24"/>
        <v>0</v>
      </c>
      <c r="X143" s="94">
        <f t="shared" si="25"/>
        <v>0</v>
      </c>
    </row>
    <row r="144" spans="1:24" ht="17.399999999999999" customHeight="1" thickTop="1" thickBot="1">
      <c r="A144" s="218"/>
      <c r="B144" s="220"/>
      <c r="C144" s="164" t="s">
        <v>177</v>
      </c>
      <c r="D144" s="179"/>
      <c r="E144" s="180"/>
      <c r="F144" s="180"/>
      <c r="G144" s="180"/>
      <c r="H144" s="181"/>
      <c r="I144" s="240">
        <v>20</v>
      </c>
      <c r="J144" s="126">
        <v>1</v>
      </c>
      <c r="K144" s="125">
        <f t="shared" si="26"/>
        <v>20</v>
      </c>
      <c r="L144" s="96"/>
      <c r="M144" s="96"/>
      <c r="N144" s="97"/>
      <c r="O144" s="68">
        <v>0</v>
      </c>
      <c r="P144" s="98">
        <v>0</v>
      </c>
      <c r="Q144" s="93">
        <f t="shared" si="18"/>
        <v>0</v>
      </c>
      <c r="R144" s="94">
        <f t="shared" si="19"/>
        <v>0</v>
      </c>
      <c r="S144" s="94">
        <f t="shared" si="20"/>
        <v>0</v>
      </c>
      <c r="T144" s="95">
        <f t="shared" si="21"/>
        <v>0</v>
      </c>
      <c r="U144" s="94">
        <f t="shared" si="22"/>
        <v>0</v>
      </c>
      <c r="V144" s="93">
        <f t="shared" si="23"/>
        <v>0</v>
      </c>
      <c r="W144" s="94">
        <f t="shared" si="24"/>
        <v>0</v>
      </c>
      <c r="X144" s="94">
        <f t="shared" si="25"/>
        <v>0</v>
      </c>
    </row>
    <row r="145" spans="1:24" ht="15" customHeight="1" thickTop="1" thickBot="1">
      <c r="A145" s="218"/>
      <c r="B145" s="220"/>
      <c r="C145" s="164" t="s">
        <v>178</v>
      </c>
      <c r="D145" s="179"/>
      <c r="E145" s="180"/>
      <c r="F145" s="180"/>
      <c r="G145" s="180"/>
      <c r="H145" s="181"/>
      <c r="I145" s="240">
        <v>20</v>
      </c>
      <c r="J145" s="126">
        <v>1</v>
      </c>
      <c r="K145" s="125">
        <f t="shared" si="26"/>
        <v>20</v>
      </c>
      <c r="L145" s="96"/>
      <c r="M145" s="96"/>
      <c r="N145" s="97"/>
      <c r="O145" s="68">
        <v>0</v>
      </c>
      <c r="P145" s="98">
        <v>0</v>
      </c>
      <c r="Q145" s="93">
        <f t="shared" si="18"/>
        <v>0</v>
      </c>
      <c r="R145" s="94">
        <f t="shared" si="19"/>
        <v>0</v>
      </c>
      <c r="S145" s="94">
        <f t="shared" si="20"/>
        <v>0</v>
      </c>
      <c r="T145" s="95">
        <f t="shared" si="21"/>
        <v>0</v>
      </c>
      <c r="U145" s="94">
        <f t="shared" si="22"/>
        <v>0</v>
      </c>
      <c r="V145" s="93">
        <f t="shared" si="23"/>
        <v>0</v>
      </c>
      <c r="W145" s="94">
        <f t="shared" si="24"/>
        <v>0</v>
      </c>
      <c r="X145" s="94">
        <f t="shared" si="25"/>
        <v>0</v>
      </c>
    </row>
    <row r="146" spans="1:24" ht="15" customHeight="1" thickTop="1" thickBot="1">
      <c r="A146" s="219"/>
      <c r="B146" s="221"/>
      <c r="C146" s="164" t="s">
        <v>179</v>
      </c>
      <c r="D146" s="179"/>
      <c r="E146" s="180"/>
      <c r="F146" s="180"/>
      <c r="G146" s="180"/>
      <c r="H146" s="181"/>
      <c r="I146" s="240">
        <v>20</v>
      </c>
      <c r="J146" s="126">
        <v>1</v>
      </c>
      <c r="K146" s="125">
        <f t="shared" si="26"/>
        <v>20</v>
      </c>
      <c r="L146" s="99"/>
      <c r="M146" s="99"/>
      <c r="N146" s="100"/>
      <c r="O146" s="68">
        <v>0</v>
      </c>
      <c r="P146" s="98">
        <v>0</v>
      </c>
      <c r="Q146" s="93">
        <f t="shared" si="18"/>
        <v>0</v>
      </c>
      <c r="R146" s="94">
        <f t="shared" si="19"/>
        <v>0</v>
      </c>
      <c r="S146" s="94">
        <f t="shared" si="20"/>
        <v>0</v>
      </c>
      <c r="T146" s="95">
        <f t="shared" si="21"/>
        <v>0</v>
      </c>
      <c r="U146" s="94">
        <f t="shared" si="22"/>
        <v>0</v>
      </c>
      <c r="V146" s="93">
        <f t="shared" si="23"/>
        <v>0</v>
      </c>
      <c r="W146" s="94">
        <f t="shared" si="24"/>
        <v>0</v>
      </c>
      <c r="X146" s="94">
        <f t="shared" si="25"/>
        <v>0</v>
      </c>
    </row>
    <row r="147" spans="1:24" ht="15" customHeight="1" thickTop="1" thickBot="1">
      <c r="A147" s="219"/>
      <c r="B147" s="221"/>
      <c r="C147" s="164" t="s">
        <v>180</v>
      </c>
      <c r="D147" s="179"/>
      <c r="E147" s="180"/>
      <c r="F147" s="180"/>
      <c r="G147" s="180"/>
      <c r="H147" s="181"/>
      <c r="I147" s="240">
        <v>20</v>
      </c>
      <c r="J147" s="126">
        <v>1</v>
      </c>
      <c r="K147" s="125">
        <f t="shared" si="26"/>
        <v>20</v>
      </c>
      <c r="L147" s="99"/>
      <c r="M147" s="99"/>
      <c r="N147" s="100"/>
      <c r="O147" s="68">
        <v>0</v>
      </c>
      <c r="P147" s="98">
        <v>0</v>
      </c>
      <c r="Q147" s="93">
        <f t="shared" si="18"/>
        <v>0</v>
      </c>
      <c r="R147" s="94">
        <f t="shared" si="19"/>
        <v>0</v>
      </c>
      <c r="S147" s="94">
        <f t="shared" si="20"/>
        <v>0</v>
      </c>
      <c r="T147" s="95">
        <f t="shared" si="21"/>
        <v>0</v>
      </c>
      <c r="U147" s="94">
        <f t="shared" si="22"/>
        <v>0</v>
      </c>
      <c r="V147" s="93">
        <f t="shared" si="23"/>
        <v>0</v>
      </c>
      <c r="W147" s="94">
        <f t="shared" si="24"/>
        <v>0</v>
      </c>
      <c r="X147" s="94">
        <f t="shared" si="25"/>
        <v>0</v>
      </c>
    </row>
    <row r="148" spans="1:24" ht="15" customHeight="1" thickTop="1" thickBot="1">
      <c r="A148" s="219"/>
      <c r="B148" s="221"/>
      <c r="C148" s="164" t="s">
        <v>181</v>
      </c>
      <c r="D148" s="179"/>
      <c r="E148" s="180"/>
      <c r="F148" s="180"/>
      <c r="G148" s="180"/>
      <c r="H148" s="181"/>
      <c r="I148" s="240">
        <v>20</v>
      </c>
      <c r="J148" s="126">
        <v>1</v>
      </c>
      <c r="K148" s="125">
        <f t="shared" si="26"/>
        <v>20</v>
      </c>
      <c r="L148" s="99"/>
      <c r="M148" s="99"/>
      <c r="N148" s="100"/>
      <c r="O148" s="68">
        <v>0</v>
      </c>
      <c r="P148" s="98">
        <v>0</v>
      </c>
      <c r="Q148" s="93">
        <f t="shared" si="18"/>
        <v>0</v>
      </c>
      <c r="R148" s="94">
        <f t="shared" si="19"/>
        <v>0</v>
      </c>
      <c r="S148" s="94">
        <f t="shared" si="20"/>
        <v>0</v>
      </c>
      <c r="T148" s="95">
        <f t="shared" si="21"/>
        <v>0</v>
      </c>
      <c r="U148" s="94">
        <f t="shared" si="22"/>
        <v>0</v>
      </c>
      <c r="V148" s="93">
        <f t="shared" si="23"/>
        <v>0</v>
      </c>
      <c r="W148" s="94">
        <f t="shared" si="24"/>
        <v>0</v>
      </c>
      <c r="X148" s="94">
        <f t="shared" si="25"/>
        <v>0</v>
      </c>
    </row>
    <row r="149" spans="1:24" ht="15" customHeight="1" thickTop="1" thickBot="1">
      <c r="A149" s="219"/>
      <c r="B149" s="221"/>
      <c r="C149" s="164" t="s">
        <v>182</v>
      </c>
      <c r="D149" s="179"/>
      <c r="E149" s="180"/>
      <c r="F149" s="180"/>
      <c r="G149" s="180"/>
      <c r="H149" s="181"/>
      <c r="I149" s="240">
        <v>10</v>
      </c>
      <c r="J149" s="126">
        <v>1</v>
      </c>
      <c r="K149" s="125">
        <f t="shared" si="26"/>
        <v>10</v>
      </c>
      <c r="L149" s="99"/>
      <c r="M149" s="99"/>
      <c r="N149" s="100"/>
      <c r="O149" s="68">
        <v>0</v>
      </c>
      <c r="P149" s="98">
        <v>0</v>
      </c>
      <c r="Q149" s="93">
        <f t="shared" si="18"/>
        <v>0</v>
      </c>
      <c r="R149" s="94">
        <f t="shared" si="19"/>
        <v>0</v>
      </c>
      <c r="S149" s="94">
        <f t="shared" si="20"/>
        <v>0</v>
      </c>
      <c r="T149" s="95">
        <f t="shared" si="21"/>
        <v>0</v>
      </c>
      <c r="U149" s="94">
        <f t="shared" si="22"/>
        <v>0</v>
      </c>
      <c r="V149" s="93">
        <f t="shared" si="23"/>
        <v>0</v>
      </c>
      <c r="W149" s="94">
        <f t="shared" si="24"/>
        <v>0</v>
      </c>
      <c r="X149" s="94">
        <f t="shared" si="25"/>
        <v>0</v>
      </c>
    </row>
    <row r="150" spans="1:24" ht="15" customHeight="1" thickTop="1" thickBot="1">
      <c r="A150" s="218"/>
      <c r="B150" s="220"/>
      <c r="C150" s="164" t="s">
        <v>183</v>
      </c>
      <c r="D150" s="182"/>
      <c r="E150" s="183"/>
      <c r="F150" s="183"/>
      <c r="G150" s="183"/>
      <c r="H150" s="184"/>
      <c r="I150" s="240">
        <v>10</v>
      </c>
      <c r="J150" s="126">
        <v>1</v>
      </c>
      <c r="K150" s="130">
        <f t="shared" si="26"/>
        <v>10</v>
      </c>
      <c r="L150" s="96"/>
      <c r="M150" s="96"/>
      <c r="N150" s="97"/>
      <c r="O150" s="68">
        <v>0</v>
      </c>
      <c r="P150" s="98">
        <v>0</v>
      </c>
      <c r="Q150" s="93">
        <f t="shared" si="18"/>
        <v>0</v>
      </c>
      <c r="R150" s="94">
        <f t="shared" si="19"/>
        <v>0</v>
      </c>
      <c r="S150" s="94">
        <f t="shared" si="20"/>
        <v>0</v>
      </c>
      <c r="T150" s="95">
        <f t="shared" si="21"/>
        <v>0</v>
      </c>
      <c r="U150" s="94">
        <f t="shared" si="22"/>
        <v>0</v>
      </c>
      <c r="V150" s="93">
        <f t="shared" si="23"/>
        <v>0</v>
      </c>
      <c r="W150" s="94">
        <f t="shared" si="24"/>
        <v>0</v>
      </c>
      <c r="X150" s="94">
        <f t="shared" si="25"/>
        <v>0</v>
      </c>
    </row>
    <row r="151" spans="1:24" ht="14.4" thickTop="1" thickBot="1">
      <c r="U151" s="123">
        <f>SUM(U13:U150)</f>
        <v>0</v>
      </c>
    </row>
    <row r="152" spans="1:24" ht="15" customHeight="1" thickTop="1" thickBot="1">
      <c r="A152" s="31"/>
      <c r="B152" s="30"/>
      <c r="C152" s="71"/>
      <c r="D152" s="209" t="s">
        <v>64</v>
      </c>
      <c r="E152" s="209"/>
      <c r="F152" s="209"/>
    </row>
    <row r="153" spans="1:24" ht="15" thickTop="1" thickBot="1">
      <c r="A153" s="31"/>
      <c r="B153" s="59"/>
      <c r="C153" s="59"/>
    </row>
    <row r="154" spans="1:24" ht="15" thickTop="1" thickBot="1">
      <c r="B154" s="69"/>
      <c r="C154" s="86"/>
      <c r="D154" s="33" t="s">
        <v>69</v>
      </c>
      <c r="E154" s="59"/>
    </row>
    <row r="155" spans="1:24" ht="15" thickTop="1" thickBot="1">
      <c r="A155" s="31"/>
      <c r="B155" s="33"/>
      <c r="C155" s="59"/>
    </row>
    <row r="156" spans="1:24" ht="15" thickTop="1" thickBot="1">
      <c r="B156" s="34"/>
      <c r="C156" s="59"/>
      <c r="D156" s="33" t="s">
        <v>70</v>
      </c>
    </row>
    <row r="157" spans="1:24" ht="14.4" thickTop="1">
      <c r="A157" s="31"/>
      <c r="B157" s="33"/>
      <c r="C157" s="59"/>
    </row>
    <row r="158" spans="1:24" ht="13.8">
      <c r="A158" s="59" t="s">
        <v>71</v>
      </c>
      <c r="B158" s="59"/>
      <c r="C158" s="59"/>
    </row>
    <row r="159" spans="1:24" ht="13.8">
      <c r="A159" s="36" t="s">
        <v>73</v>
      </c>
      <c r="B159" s="59"/>
      <c r="C159" s="59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O159" s="86"/>
      <c r="Q159" s="86"/>
      <c r="T159" s="86"/>
      <c r="U159" s="86"/>
      <c r="V159" s="86"/>
      <c r="W159" s="86"/>
      <c r="X159" s="86"/>
    </row>
  </sheetData>
  <mergeCells count="40">
    <mergeCell ref="A9:K9"/>
    <mergeCell ref="L9:X9"/>
    <mergeCell ref="A10:A11"/>
    <mergeCell ref="B10:B11"/>
    <mergeCell ref="C10:C11"/>
    <mergeCell ref="D10:D11"/>
    <mergeCell ref="E10:E11"/>
    <mergeCell ref="F10:F11"/>
    <mergeCell ref="G10:G11"/>
    <mergeCell ref="H10:H11"/>
    <mergeCell ref="O10:R10"/>
    <mergeCell ref="S10:U10"/>
    <mergeCell ref="V10:X10"/>
    <mergeCell ref="L10:L11"/>
    <mergeCell ref="M10:M11"/>
    <mergeCell ref="N10:N11"/>
    <mergeCell ref="A61:A72"/>
    <mergeCell ref="B61:B72"/>
    <mergeCell ref="I10:I11"/>
    <mergeCell ref="J10:J11"/>
    <mergeCell ref="K10:K11"/>
    <mergeCell ref="A13:A60"/>
    <mergeCell ref="B13:B60"/>
    <mergeCell ref="A73:A82"/>
    <mergeCell ref="B73:B82"/>
    <mergeCell ref="A83:A89"/>
    <mergeCell ref="B83:B89"/>
    <mergeCell ref="A95:A120"/>
    <mergeCell ref="B95:B120"/>
    <mergeCell ref="A142:A150"/>
    <mergeCell ref="B142:B150"/>
    <mergeCell ref="D152:F152"/>
    <mergeCell ref="B91:B94"/>
    <mergeCell ref="A91:A94"/>
    <mergeCell ref="A121:A128"/>
    <mergeCell ref="B121:B128"/>
    <mergeCell ref="A129:A131"/>
    <mergeCell ref="B129:B131"/>
    <mergeCell ref="A132:A141"/>
    <mergeCell ref="B132:B141"/>
  </mergeCells>
  <pageMargins left="0.70866141732283472" right="0.70866141732283472" top="0.74803149606299213" bottom="0.74803149606299213" header="0.31496062992125984" footer="0.31496062992125984"/>
  <pageSetup paperSize="8" scale="55" orientation="landscape" r:id="rId1"/>
  <ignoredErrors>
    <ignoredError sqref="C25:C60 C107:C120" twoDigitTextYear="1"/>
    <ignoredError sqref="D69:D71 D78 D80:D82" numberStoredAsText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[1]Ciselnik!#REF!</xm:f>
          </x14:formula1>
          <xm:sqref>C3</xm:sqref>
        </x14:dataValidation>
        <x14:dataValidation type="list" allowBlank="1" showInputMessage="1" showErrorMessage="1">
          <x14:formula1>
            <xm:f>[1]Ciselnik!#REF!</xm:f>
          </x14:formula1>
          <xm:sqref>C2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0"/>
  <sheetViews>
    <sheetView zoomScale="70" zoomScaleNormal="70" workbookViewId="0">
      <pane xSplit="3" ySplit="12" topLeftCell="D82" activePane="bottomRight" state="frozen"/>
      <selection pane="topRight" activeCell="D1" sqref="D1"/>
      <selection pane="bottomLeft" activeCell="A13" sqref="A13"/>
      <selection pane="bottomRight" activeCell="G103" sqref="G103"/>
    </sheetView>
  </sheetViews>
  <sheetFormatPr defaultRowHeight="13.2"/>
  <cols>
    <col min="1" max="1" width="43.109375" style="86" customWidth="1"/>
    <col min="2" max="2" width="9" style="87" customWidth="1"/>
    <col min="3" max="3" width="6.77734375" style="85" customWidth="1"/>
    <col min="4" max="5" width="9.77734375" style="85" customWidth="1"/>
    <col min="6" max="6" width="31.77734375" style="85" customWidth="1"/>
    <col min="7" max="8" width="9.77734375" style="85" customWidth="1"/>
    <col min="9" max="11" width="10.77734375" style="85" customWidth="1"/>
    <col min="12" max="12" width="14.88671875" style="88" customWidth="1"/>
    <col min="13" max="13" width="14" style="85" customWidth="1"/>
    <col min="14" max="14" width="27.6640625" style="86" customWidth="1"/>
    <col min="15" max="15" width="11" style="105" customWidth="1"/>
    <col min="16" max="16" width="8.88671875" style="86" customWidth="1"/>
    <col min="17" max="17" width="10.33203125" style="106" customWidth="1"/>
    <col min="18" max="18" width="11.77734375" style="86" customWidth="1"/>
    <col min="19" max="19" width="12.33203125" style="86" customWidth="1"/>
    <col min="20" max="20" width="8.88671875" style="106" customWidth="1"/>
    <col min="21" max="21" width="10.109375" style="106" customWidth="1"/>
    <col min="22" max="22" width="13.21875" style="107" customWidth="1"/>
    <col min="23" max="23" width="10.109375" style="107" customWidth="1"/>
    <col min="24" max="24" width="13.6640625" style="107" customWidth="1"/>
    <col min="25" max="16384" width="8.88671875" style="86"/>
  </cols>
  <sheetData>
    <row r="1" spans="1:24" s="112" customFormat="1" ht="14.4">
      <c r="A1" s="108" t="s">
        <v>74</v>
      </c>
      <c r="B1" s="108"/>
      <c r="C1" s="109" t="s">
        <v>37</v>
      </c>
      <c r="D1" s="108"/>
      <c r="E1" s="110"/>
      <c r="F1" s="111"/>
      <c r="G1" s="111"/>
      <c r="H1" s="111"/>
      <c r="I1" s="111"/>
      <c r="J1" s="111"/>
      <c r="K1" s="111"/>
      <c r="L1" s="111"/>
    </row>
    <row r="2" spans="1:24" s="112" customFormat="1" ht="14.4">
      <c r="A2" s="108" t="s">
        <v>75</v>
      </c>
      <c r="B2" s="108"/>
      <c r="C2" s="108" t="s">
        <v>76</v>
      </c>
      <c r="D2" s="108"/>
      <c r="E2" s="110"/>
      <c r="F2" s="111"/>
      <c r="G2" s="111"/>
      <c r="H2" s="111"/>
      <c r="I2" s="111"/>
      <c r="J2" s="111"/>
      <c r="K2" s="111"/>
      <c r="L2" s="111"/>
    </row>
    <row r="3" spans="1:24" s="112" customFormat="1" ht="14.4">
      <c r="A3" s="108" t="s">
        <v>77</v>
      </c>
      <c r="B3" s="108"/>
      <c r="C3" s="108" t="s">
        <v>78</v>
      </c>
      <c r="D3" s="108"/>
      <c r="E3" s="110"/>
      <c r="F3" s="111"/>
      <c r="G3" s="111"/>
      <c r="H3" s="111"/>
      <c r="I3" s="111"/>
      <c r="J3" s="111"/>
      <c r="K3" s="111"/>
      <c r="L3" s="111"/>
    </row>
    <row r="4" spans="1:24" s="112" customFormat="1" ht="14.4">
      <c r="A4" s="108" t="s">
        <v>79</v>
      </c>
      <c r="B4" s="108"/>
      <c r="C4" s="109" t="s">
        <v>83</v>
      </c>
      <c r="D4" s="108"/>
      <c r="E4" s="110"/>
      <c r="F4" s="109" t="s">
        <v>400</v>
      </c>
      <c r="G4" s="111"/>
      <c r="H4" s="111"/>
      <c r="I4" s="111"/>
      <c r="J4" s="111"/>
      <c r="K4" s="111"/>
      <c r="L4" s="111"/>
    </row>
    <row r="5" spans="1:24" s="112" customFormat="1" ht="14.4">
      <c r="A5" s="108" t="s">
        <v>80</v>
      </c>
      <c r="B5" s="108"/>
      <c r="C5" s="108" t="s">
        <v>211</v>
      </c>
      <c r="D5" s="108"/>
      <c r="E5" s="110"/>
      <c r="F5" s="111"/>
      <c r="G5" s="111"/>
      <c r="H5" s="111"/>
      <c r="I5" s="111"/>
      <c r="J5" s="111"/>
      <c r="K5" s="111"/>
      <c r="L5" s="111"/>
    </row>
    <row r="6" spans="1:24" s="112" customFormat="1" ht="15" thickBot="1">
      <c r="A6" s="108"/>
      <c r="B6" s="108"/>
      <c r="C6" s="85"/>
      <c r="D6" s="108"/>
      <c r="E6" s="110"/>
      <c r="F6" s="111"/>
      <c r="G6" s="111"/>
      <c r="H6" s="111"/>
      <c r="I6" s="111"/>
      <c r="J6" s="111"/>
      <c r="K6" s="111"/>
      <c r="L6" s="111"/>
    </row>
    <row r="7" spans="1:24" s="112" customFormat="1" ht="15.6" thickTop="1" thickBot="1">
      <c r="A7" s="108" t="s">
        <v>81</v>
      </c>
      <c r="B7" s="108"/>
      <c r="C7" s="113" t="s">
        <v>82</v>
      </c>
      <c r="D7" s="114"/>
      <c r="E7" s="115"/>
      <c r="F7" s="116"/>
      <c r="G7" s="116"/>
      <c r="H7" s="116"/>
      <c r="I7" s="116"/>
      <c r="J7" s="116"/>
      <c r="K7" s="116"/>
      <c r="L7" s="117"/>
    </row>
    <row r="8" spans="1:24" ht="10.199999999999999" customHeight="1" thickTop="1">
      <c r="O8" s="118"/>
      <c r="P8" s="119"/>
      <c r="Q8" s="120"/>
      <c r="R8" s="119"/>
      <c r="S8" s="119"/>
      <c r="T8" s="120"/>
      <c r="U8" s="120"/>
      <c r="V8" s="121"/>
      <c r="W8" s="121"/>
      <c r="X8" s="121"/>
    </row>
    <row r="9" spans="1:24" ht="20.399999999999999" customHeight="1">
      <c r="A9" s="227" t="s">
        <v>36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  <c r="L9" s="230" t="s">
        <v>64</v>
      </c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2"/>
    </row>
    <row r="10" spans="1:24" ht="110.25" customHeight="1">
      <c r="A10" s="205" t="s">
        <v>85</v>
      </c>
      <c r="B10" s="205" t="s">
        <v>86</v>
      </c>
      <c r="C10" s="205" t="s">
        <v>38</v>
      </c>
      <c r="D10" s="205" t="s">
        <v>1</v>
      </c>
      <c r="E10" s="205" t="s">
        <v>2</v>
      </c>
      <c r="F10" s="205" t="s">
        <v>3</v>
      </c>
      <c r="G10" s="205" t="s">
        <v>4</v>
      </c>
      <c r="H10" s="205" t="s">
        <v>5</v>
      </c>
      <c r="I10" s="205" t="s">
        <v>0</v>
      </c>
      <c r="J10" s="205" t="s">
        <v>65</v>
      </c>
      <c r="K10" s="205" t="s">
        <v>41</v>
      </c>
      <c r="L10" s="207" t="s">
        <v>72</v>
      </c>
      <c r="M10" s="216" t="s">
        <v>39</v>
      </c>
      <c r="N10" s="216" t="s">
        <v>40</v>
      </c>
      <c r="O10" s="202" t="s">
        <v>44</v>
      </c>
      <c r="P10" s="203"/>
      <c r="Q10" s="203"/>
      <c r="R10" s="203"/>
      <c r="S10" s="202" t="s">
        <v>67</v>
      </c>
      <c r="T10" s="203"/>
      <c r="U10" s="203"/>
      <c r="V10" s="204" t="s">
        <v>66</v>
      </c>
      <c r="W10" s="204"/>
      <c r="X10" s="204"/>
    </row>
    <row r="11" spans="1:24" ht="34.200000000000003" customHeight="1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8"/>
      <c r="M11" s="217"/>
      <c r="N11" s="217"/>
      <c r="O11" s="38" t="s">
        <v>45</v>
      </c>
      <c r="P11" s="39" t="s">
        <v>46</v>
      </c>
      <c r="Q11" s="40" t="s">
        <v>47</v>
      </c>
      <c r="R11" s="58" t="s">
        <v>43</v>
      </c>
      <c r="S11" s="58" t="s">
        <v>45</v>
      </c>
      <c r="T11" s="40" t="s">
        <v>47</v>
      </c>
      <c r="U11" s="40" t="s">
        <v>68</v>
      </c>
      <c r="V11" s="42" t="s">
        <v>42</v>
      </c>
      <c r="W11" s="42" t="s">
        <v>47</v>
      </c>
      <c r="X11" s="42" t="s">
        <v>43</v>
      </c>
    </row>
    <row r="12" spans="1:24" s="89" customFormat="1" ht="13.8" customHeight="1">
      <c r="A12" s="9" t="s">
        <v>48</v>
      </c>
      <c r="B12" s="10" t="s">
        <v>49</v>
      </c>
      <c r="C12" s="22" t="s">
        <v>50</v>
      </c>
      <c r="D12" s="22" t="s">
        <v>51</v>
      </c>
      <c r="E12" s="22" t="s">
        <v>52</v>
      </c>
      <c r="F12" s="22" t="s">
        <v>53</v>
      </c>
      <c r="G12" s="22" t="s">
        <v>54</v>
      </c>
      <c r="H12" s="22" t="s">
        <v>55</v>
      </c>
      <c r="I12" s="22" t="s">
        <v>56</v>
      </c>
      <c r="J12" s="25" t="s">
        <v>57</v>
      </c>
      <c r="K12" s="25" t="s">
        <v>58</v>
      </c>
      <c r="L12" s="25" t="s">
        <v>59</v>
      </c>
      <c r="M12" s="83" t="s">
        <v>60</v>
      </c>
      <c r="N12" s="11" t="s">
        <v>61</v>
      </c>
      <c r="O12" s="84" t="s">
        <v>62</v>
      </c>
      <c r="P12" s="11" t="s">
        <v>63</v>
      </c>
      <c r="Q12" s="12" t="s">
        <v>203</v>
      </c>
      <c r="R12" s="11" t="s">
        <v>204</v>
      </c>
      <c r="S12" s="11" t="s">
        <v>205</v>
      </c>
      <c r="T12" s="72" t="s">
        <v>206</v>
      </c>
      <c r="U12" s="37" t="s">
        <v>207</v>
      </c>
      <c r="V12" s="73" t="s">
        <v>208</v>
      </c>
      <c r="W12" s="37" t="s">
        <v>209</v>
      </c>
      <c r="X12" s="37" t="s">
        <v>202</v>
      </c>
    </row>
    <row r="13" spans="1:24" ht="15" customHeight="1" thickBot="1">
      <c r="A13" s="219" t="s">
        <v>401</v>
      </c>
      <c r="B13" s="221">
        <v>1</v>
      </c>
      <c r="C13" s="163" t="s">
        <v>97</v>
      </c>
      <c r="D13" s="147" t="s">
        <v>15</v>
      </c>
      <c r="E13" s="147">
        <v>60</v>
      </c>
      <c r="F13" s="147" t="s">
        <v>402</v>
      </c>
      <c r="G13" s="147" t="s">
        <v>303</v>
      </c>
      <c r="H13" s="147">
        <v>8</v>
      </c>
      <c r="I13" s="238">
        <f>K13*J13</f>
        <v>24</v>
      </c>
      <c r="J13" s="127">
        <v>12</v>
      </c>
      <c r="K13" s="132">
        <v>2</v>
      </c>
      <c r="L13" s="90"/>
      <c r="M13" s="90"/>
      <c r="N13" s="91"/>
      <c r="O13" s="81">
        <v>0</v>
      </c>
      <c r="P13" s="92">
        <v>0</v>
      </c>
      <c r="Q13" s="93">
        <f>O13/100*P13</f>
        <v>0</v>
      </c>
      <c r="R13" s="94">
        <f>O13+Q13</f>
        <v>0</v>
      </c>
      <c r="S13" s="94">
        <f t="shared" ref="S13:S79" si="0">O13*I13</f>
        <v>0</v>
      </c>
      <c r="T13" s="95">
        <f>S13/100*P13</f>
        <v>0</v>
      </c>
      <c r="U13" s="94">
        <f>S13+T13</f>
        <v>0</v>
      </c>
      <c r="V13" s="93">
        <f t="shared" ref="V13:V79" si="1">J13*O13</f>
        <v>0</v>
      </c>
      <c r="W13" s="94">
        <f t="shared" ref="W13:W68" si="2">V13/100*P13</f>
        <v>0</v>
      </c>
      <c r="X13" s="94">
        <f>V13+W13</f>
        <v>0</v>
      </c>
    </row>
    <row r="14" spans="1:24" ht="15" customHeight="1" thickTop="1" thickBot="1">
      <c r="A14" s="222"/>
      <c r="B14" s="224"/>
      <c r="C14" s="164" t="s">
        <v>98</v>
      </c>
      <c r="D14" s="147" t="s">
        <v>15</v>
      </c>
      <c r="E14" s="147">
        <v>45</v>
      </c>
      <c r="F14" s="147" t="s">
        <v>402</v>
      </c>
      <c r="G14" s="147" t="s">
        <v>303</v>
      </c>
      <c r="H14" s="147">
        <v>8</v>
      </c>
      <c r="I14" s="238">
        <f t="shared" ref="I14:I68" si="3">K14*J14</f>
        <v>24</v>
      </c>
      <c r="J14" s="127">
        <v>12</v>
      </c>
      <c r="K14" s="132">
        <v>2</v>
      </c>
      <c r="L14" s="96"/>
      <c r="M14" s="96"/>
      <c r="N14" s="97"/>
      <c r="O14" s="68">
        <v>0</v>
      </c>
      <c r="P14" s="98">
        <v>0</v>
      </c>
      <c r="Q14" s="93">
        <f t="shared" ref="Q14:Q79" si="4">O14/100*P14</f>
        <v>0</v>
      </c>
      <c r="R14" s="94">
        <f t="shared" ref="R14:R79" si="5">O14+Q14</f>
        <v>0</v>
      </c>
      <c r="S14" s="94">
        <f t="shared" si="0"/>
        <v>0</v>
      </c>
      <c r="T14" s="95">
        <f t="shared" ref="T14:T79" si="6">S14/100*P14</f>
        <v>0</v>
      </c>
      <c r="U14" s="94">
        <f t="shared" ref="U14:U79" si="7">S14+T14</f>
        <v>0</v>
      </c>
      <c r="V14" s="93">
        <f t="shared" si="1"/>
        <v>0</v>
      </c>
      <c r="W14" s="94">
        <f t="shared" si="2"/>
        <v>0</v>
      </c>
      <c r="X14" s="94">
        <f t="shared" ref="X14:X79" si="8">V14+W14</f>
        <v>0</v>
      </c>
    </row>
    <row r="15" spans="1:24" ht="15" customHeight="1" thickTop="1" thickBot="1">
      <c r="A15" s="222"/>
      <c r="B15" s="224"/>
      <c r="C15" s="164" t="s">
        <v>99</v>
      </c>
      <c r="D15" s="147" t="s">
        <v>14</v>
      </c>
      <c r="E15" s="147">
        <v>60</v>
      </c>
      <c r="F15" s="147" t="s">
        <v>403</v>
      </c>
      <c r="G15" s="147" t="s">
        <v>303</v>
      </c>
      <c r="H15" s="147">
        <v>8</v>
      </c>
      <c r="I15" s="238">
        <f t="shared" si="3"/>
        <v>24</v>
      </c>
      <c r="J15" s="127">
        <v>12</v>
      </c>
      <c r="K15" s="132">
        <v>2</v>
      </c>
      <c r="L15" s="96"/>
      <c r="M15" s="96"/>
      <c r="N15" s="97"/>
      <c r="O15" s="68">
        <v>0</v>
      </c>
      <c r="P15" s="98">
        <v>0</v>
      </c>
      <c r="Q15" s="93">
        <f t="shared" si="4"/>
        <v>0</v>
      </c>
      <c r="R15" s="94">
        <f t="shared" si="5"/>
        <v>0</v>
      </c>
      <c r="S15" s="94">
        <f t="shared" si="0"/>
        <v>0</v>
      </c>
      <c r="T15" s="95">
        <f t="shared" si="6"/>
        <v>0</v>
      </c>
      <c r="U15" s="94">
        <f t="shared" si="7"/>
        <v>0</v>
      </c>
      <c r="V15" s="93">
        <f t="shared" si="1"/>
        <v>0</v>
      </c>
      <c r="W15" s="94">
        <f t="shared" si="2"/>
        <v>0</v>
      </c>
      <c r="X15" s="94">
        <f t="shared" si="8"/>
        <v>0</v>
      </c>
    </row>
    <row r="16" spans="1:24" ht="15" customHeight="1" thickTop="1" thickBot="1">
      <c r="A16" s="222"/>
      <c r="B16" s="224"/>
      <c r="C16" s="164" t="s">
        <v>100</v>
      </c>
      <c r="D16" s="147" t="s">
        <v>14</v>
      </c>
      <c r="E16" s="147">
        <v>60</v>
      </c>
      <c r="F16" s="147" t="s">
        <v>403</v>
      </c>
      <c r="G16" s="147" t="s">
        <v>303</v>
      </c>
      <c r="H16" s="147">
        <v>10</v>
      </c>
      <c r="I16" s="238">
        <f t="shared" si="3"/>
        <v>24</v>
      </c>
      <c r="J16" s="127">
        <v>12</v>
      </c>
      <c r="K16" s="132">
        <v>2</v>
      </c>
      <c r="L16" s="96"/>
      <c r="M16" s="96"/>
      <c r="N16" s="97"/>
      <c r="O16" s="68">
        <v>0</v>
      </c>
      <c r="P16" s="98">
        <v>0</v>
      </c>
      <c r="Q16" s="93">
        <f t="shared" si="4"/>
        <v>0</v>
      </c>
      <c r="R16" s="94">
        <f t="shared" si="5"/>
        <v>0</v>
      </c>
      <c r="S16" s="94">
        <f t="shared" si="0"/>
        <v>0</v>
      </c>
      <c r="T16" s="95">
        <f t="shared" si="6"/>
        <v>0</v>
      </c>
      <c r="U16" s="94">
        <f t="shared" si="7"/>
        <v>0</v>
      </c>
      <c r="V16" s="93">
        <f t="shared" si="1"/>
        <v>0</v>
      </c>
      <c r="W16" s="94">
        <f t="shared" si="2"/>
        <v>0</v>
      </c>
      <c r="X16" s="94">
        <f t="shared" si="8"/>
        <v>0</v>
      </c>
    </row>
    <row r="17" spans="1:24" ht="15" customHeight="1" thickTop="1" thickBot="1">
      <c r="A17" s="222"/>
      <c r="B17" s="224"/>
      <c r="C17" s="163" t="s">
        <v>101</v>
      </c>
      <c r="D17" s="147" t="s">
        <v>14</v>
      </c>
      <c r="E17" s="147">
        <v>75</v>
      </c>
      <c r="F17" s="147" t="s">
        <v>403</v>
      </c>
      <c r="G17" s="147" t="s">
        <v>303</v>
      </c>
      <c r="H17" s="147">
        <v>10</v>
      </c>
      <c r="I17" s="238">
        <f t="shared" si="3"/>
        <v>24</v>
      </c>
      <c r="J17" s="127">
        <v>12</v>
      </c>
      <c r="K17" s="132">
        <v>2</v>
      </c>
      <c r="L17" s="96"/>
      <c r="M17" s="96"/>
      <c r="N17" s="97"/>
      <c r="O17" s="68">
        <v>0</v>
      </c>
      <c r="P17" s="98">
        <v>0</v>
      </c>
      <c r="Q17" s="93">
        <f t="shared" si="4"/>
        <v>0</v>
      </c>
      <c r="R17" s="94">
        <f t="shared" si="5"/>
        <v>0</v>
      </c>
      <c r="S17" s="94">
        <f t="shared" si="0"/>
        <v>0</v>
      </c>
      <c r="T17" s="95">
        <f t="shared" si="6"/>
        <v>0</v>
      </c>
      <c r="U17" s="94">
        <f t="shared" si="7"/>
        <v>0</v>
      </c>
      <c r="V17" s="93">
        <f t="shared" si="1"/>
        <v>0</v>
      </c>
      <c r="W17" s="94">
        <f t="shared" si="2"/>
        <v>0</v>
      </c>
      <c r="X17" s="94">
        <f t="shared" si="8"/>
        <v>0</v>
      </c>
    </row>
    <row r="18" spans="1:24" ht="15" customHeight="1" thickTop="1" thickBot="1">
      <c r="A18" s="222"/>
      <c r="B18" s="224"/>
      <c r="C18" s="164" t="s">
        <v>102</v>
      </c>
      <c r="D18" s="147" t="s">
        <v>14</v>
      </c>
      <c r="E18" s="147">
        <v>60</v>
      </c>
      <c r="F18" s="147" t="s">
        <v>403</v>
      </c>
      <c r="G18" s="147" t="s">
        <v>303</v>
      </c>
      <c r="H18" s="147">
        <v>13</v>
      </c>
      <c r="I18" s="238">
        <f t="shared" si="3"/>
        <v>24</v>
      </c>
      <c r="J18" s="127">
        <v>12</v>
      </c>
      <c r="K18" s="132">
        <v>2</v>
      </c>
      <c r="L18" s="96"/>
      <c r="M18" s="96"/>
      <c r="N18" s="96"/>
      <c r="O18" s="68">
        <v>0</v>
      </c>
      <c r="P18" s="98">
        <v>0</v>
      </c>
      <c r="Q18" s="93">
        <f t="shared" si="4"/>
        <v>0</v>
      </c>
      <c r="R18" s="94">
        <f t="shared" si="5"/>
        <v>0</v>
      </c>
      <c r="S18" s="94">
        <f t="shared" si="0"/>
        <v>0</v>
      </c>
      <c r="T18" s="95">
        <f t="shared" si="6"/>
        <v>0</v>
      </c>
      <c r="U18" s="94">
        <f t="shared" si="7"/>
        <v>0</v>
      </c>
      <c r="V18" s="93">
        <f t="shared" si="1"/>
        <v>0</v>
      </c>
      <c r="W18" s="94">
        <f t="shared" si="2"/>
        <v>0</v>
      </c>
      <c r="X18" s="94">
        <f t="shared" si="8"/>
        <v>0</v>
      </c>
    </row>
    <row r="19" spans="1:24" ht="15" customHeight="1" thickTop="1" thickBot="1">
      <c r="A19" s="222"/>
      <c r="B19" s="224"/>
      <c r="C19" s="164" t="s">
        <v>103</v>
      </c>
      <c r="D19" s="147" t="s">
        <v>13</v>
      </c>
      <c r="E19" s="147">
        <v>60</v>
      </c>
      <c r="F19" s="147" t="s">
        <v>403</v>
      </c>
      <c r="G19" s="147" t="s">
        <v>303</v>
      </c>
      <c r="H19" s="147">
        <v>10</v>
      </c>
      <c r="I19" s="238">
        <f t="shared" si="3"/>
        <v>24</v>
      </c>
      <c r="J19" s="127">
        <v>12</v>
      </c>
      <c r="K19" s="132">
        <v>2</v>
      </c>
      <c r="L19" s="96"/>
      <c r="M19" s="96"/>
      <c r="N19" s="97"/>
      <c r="O19" s="68">
        <v>0</v>
      </c>
      <c r="P19" s="98">
        <v>0</v>
      </c>
      <c r="Q19" s="93">
        <f t="shared" si="4"/>
        <v>0</v>
      </c>
      <c r="R19" s="94">
        <f t="shared" si="5"/>
        <v>0</v>
      </c>
      <c r="S19" s="94">
        <f t="shared" si="0"/>
        <v>0</v>
      </c>
      <c r="T19" s="95">
        <f t="shared" si="6"/>
        <v>0</v>
      </c>
      <c r="U19" s="94">
        <f t="shared" si="7"/>
        <v>0</v>
      </c>
      <c r="V19" s="93">
        <f t="shared" si="1"/>
        <v>0</v>
      </c>
      <c r="W19" s="94">
        <f t="shared" si="2"/>
        <v>0</v>
      </c>
      <c r="X19" s="94">
        <f t="shared" si="8"/>
        <v>0</v>
      </c>
    </row>
    <row r="20" spans="1:24" ht="15" customHeight="1" thickTop="1" thickBot="1">
      <c r="A20" s="222"/>
      <c r="B20" s="224"/>
      <c r="C20" s="164" t="s">
        <v>104</v>
      </c>
      <c r="D20" s="147" t="s">
        <v>13</v>
      </c>
      <c r="E20" s="147">
        <v>60</v>
      </c>
      <c r="F20" s="147" t="s">
        <v>403</v>
      </c>
      <c r="G20" s="147" t="s">
        <v>303</v>
      </c>
      <c r="H20" s="147">
        <v>13</v>
      </c>
      <c r="I20" s="238">
        <f t="shared" si="3"/>
        <v>24</v>
      </c>
      <c r="J20" s="127">
        <v>12</v>
      </c>
      <c r="K20" s="132">
        <v>2</v>
      </c>
      <c r="L20" s="96"/>
      <c r="M20" s="96"/>
      <c r="N20" s="97"/>
      <c r="O20" s="68">
        <v>0</v>
      </c>
      <c r="P20" s="98">
        <v>0</v>
      </c>
      <c r="Q20" s="93">
        <f t="shared" si="4"/>
        <v>0</v>
      </c>
      <c r="R20" s="94">
        <f t="shared" si="5"/>
        <v>0</v>
      </c>
      <c r="S20" s="94">
        <f t="shared" si="0"/>
        <v>0</v>
      </c>
      <c r="T20" s="95">
        <f t="shared" si="6"/>
        <v>0</v>
      </c>
      <c r="U20" s="94">
        <f t="shared" si="7"/>
        <v>0</v>
      </c>
      <c r="V20" s="93">
        <f t="shared" si="1"/>
        <v>0</v>
      </c>
      <c r="W20" s="94">
        <f t="shared" si="2"/>
        <v>0</v>
      </c>
      <c r="X20" s="94">
        <f t="shared" si="8"/>
        <v>0</v>
      </c>
    </row>
    <row r="21" spans="1:24" ht="15" customHeight="1" thickTop="1" thickBot="1">
      <c r="A21" s="222"/>
      <c r="B21" s="224"/>
      <c r="C21" s="163" t="s">
        <v>105</v>
      </c>
      <c r="D21" s="147" t="s">
        <v>13</v>
      </c>
      <c r="E21" s="147">
        <v>75</v>
      </c>
      <c r="F21" s="147" t="s">
        <v>403</v>
      </c>
      <c r="G21" s="147" t="s">
        <v>303</v>
      </c>
      <c r="H21" s="147">
        <v>13</v>
      </c>
      <c r="I21" s="238">
        <f t="shared" si="3"/>
        <v>24</v>
      </c>
      <c r="J21" s="127">
        <v>12</v>
      </c>
      <c r="K21" s="132">
        <v>2</v>
      </c>
      <c r="L21" s="96"/>
      <c r="M21" s="96"/>
      <c r="N21" s="97"/>
      <c r="O21" s="68">
        <v>0</v>
      </c>
      <c r="P21" s="98">
        <v>0</v>
      </c>
      <c r="Q21" s="93">
        <f t="shared" si="4"/>
        <v>0</v>
      </c>
      <c r="R21" s="94">
        <f t="shared" si="5"/>
        <v>0</v>
      </c>
      <c r="S21" s="94">
        <f t="shared" si="0"/>
        <v>0</v>
      </c>
      <c r="T21" s="95">
        <f t="shared" si="6"/>
        <v>0</v>
      </c>
      <c r="U21" s="94">
        <f t="shared" si="7"/>
        <v>0</v>
      </c>
      <c r="V21" s="93">
        <f t="shared" si="1"/>
        <v>0</v>
      </c>
      <c r="W21" s="94">
        <f t="shared" si="2"/>
        <v>0</v>
      </c>
      <c r="X21" s="94">
        <f t="shared" si="8"/>
        <v>0</v>
      </c>
    </row>
    <row r="22" spans="1:24" ht="15" customHeight="1" thickTop="1" thickBot="1">
      <c r="A22" s="222"/>
      <c r="B22" s="224"/>
      <c r="C22" s="164" t="s">
        <v>106</v>
      </c>
      <c r="D22" s="147" t="s">
        <v>13</v>
      </c>
      <c r="E22" s="147">
        <v>75</v>
      </c>
      <c r="F22" s="147" t="s">
        <v>402</v>
      </c>
      <c r="G22" s="147" t="s">
        <v>286</v>
      </c>
      <c r="H22" s="147">
        <v>13</v>
      </c>
      <c r="I22" s="238">
        <f t="shared" si="3"/>
        <v>24</v>
      </c>
      <c r="J22" s="127">
        <v>12</v>
      </c>
      <c r="K22" s="132">
        <v>2</v>
      </c>
      <c r="L22" s="96"/>
      <c r="M22" s="96"/>
      <c r="N22" s="97"/>
      <c r="O22" s="68">
        <v>0</v>
      </c>
      <c r="P22" s="98">
        <v>0</v>
      </c>
      <c r="Q22" s="93">
        <f t="shared" si="4"/>
        <v>0</v>
      </c>
      <c r="R22" s="94">
        <f t="shared" si="5"/>
        <v>0</v>
      </c>
      <c r="S22" s="94">
        <f t="shared" si="0"/>
        <v>0</v>
      </c>
      <c r="T22" s="95">
        <f t="shared" si="6"/>
        <v>0</v>
      </c>
      <c r="U22" s="94">
        <f t="shared" si="7"/>
        <v>0</v>
      </c>
      <c r="V22" s="93">
        <f t="shared" si="1"/>
        <v>0</v>
      </c>
      <c r="W22" s="94">
        <f t="shared" si="2"/>
        <v>0</v>
      </c>
      <c r="X22" s="94">
        <f t="shared" si="8"/>
        <v>0</v>
      </c>
    </row>
    <row r="23" spans="1:24" ht="15" customHeight="1" thickTop="1" thickBot="1">
      <c r="A23" s="222"/>
      <c r="B23" s="224"/>
      <c r="C23" s="164" t="s">
        <v>107</v>
      </c>
      <c r="D23" s="147" t="s">
        <v>12</v>
      </c>
      <c r="E23" s="147">
        <v>90</v>
      </c>
      <c r="F23" s="147" t="s">
        <v>403</v>
      </c>
      <c r="G23" s="147" t="s">
        <v>286</v>
      </c>
      <c r="H23" s="147">
        <v>16</v>
      </c>
      <c r="I23" s="238">
        <f t="shared" si="3"/>
        <v>24</v>
      </c>
      <c r="J23" s="127">
        <v>12</v>
      </c>
      <c r="K23" s="132">
        <v>2</v>
      </c>
      <c r="L23" s="96"/>
      <c r="M23" s="96"/>
      <c r="N23" s="97"/>
      <c r="O23" s="68">
        <v>0</v>
      </c>
      <c r="P23" s="98">
        <v>0</v>
      </c>
      <c r="Q23" s="93">
        <f t="shared" si="4"/>
        <v>0</v>
      </c>
      <c r="R23" s="94">
        <f t="shared" si="5"/>
        <v>0</v>
      </c>
      <c r="S23" s="94">
        <f t="shared" si="0"/>
        <v>0</v>
      </c>
      <c r="T23" s="95">
        <f t="shared" si="6"/>
        <v>0</v>
      </c>
      <c r="U23" s="94">
        <f t="shared" si="7"/>
        <v>0</v>
      </c>
      <c r="V23" s="93">
        <f t="shared" si="1"/>
        <v>0</v>
      </c>
      <c r="W23" s="94">
        <f t="shared" si="2"/>
        <v>0</v>
      </c>
      <c r="X23" s="94">
        <f t="shared" si="8"/>
        <v>0</v>
      </c>
    </row>
    <row r="24" spans="1:24" ht="15" customHeight="1" thickTop="1" thickBot="1">
      <c r="A24" s="222"/>
      <c r="B24" s="224"/>
      <c r="C24" s="164" t="s">
        <v>108</v>
      </c>
      <c r="D24" s="147" t="s">
        <v>12</v>
      </c>
      <c r="E24" s="147">
        <v>75</v>
      </c>
      <c r="F24" s="147" t="s">
        <v>402</v>
      </c>
      <c r="G24" s="147" t="s">
        <v>286</v>
      </c>
      <c r="H24" s="147">
        <v>13</v>
      </c>
      <c r="I24" s="238">
        <f t="shared" si="3"/>
        <v>24</v>
      </c>
      <c r="J24" s="127">
        <v>12</v>
      </c>
      <c r="K24" s="132">
        <v>2</v>
      </c>
      <c r="L24" s="96"/>
      <c r="M24" s="96"/>
      <c r="N24" s="97"/>
      <c r="O24" s="68">
        <v>0</v>
      </c>
      <c r="P24" s="98">
        <v>0</v>
      </c>
      <c r="Q24" s="93">
        <f t="shared" si="4"/>
        <v>0</v>
      </c>
      <c r="R24" s="94">
        <f t="shared" si="5"/>
        <v>0</v>
      </c>
      <c r="S24" s="94">
        <f t="shared" si="0"/>
        <v>0</v>
      </c>
      <c r="T24" s="95">
        <f t="shared" si="6"/>
        <v>0</v>
      </c>
      <c r="U24" s="94">
        <f t="shared" si="7"/>
        <v>0</v>
      </c>
      <c r="V24" s="93">
        <f t="shared" si="1"/>
        <v>0</v>
      </c>
      <c r="W24" s="94">
        <f t="shared" si="2"/>
        <v>0</v>
      </c>
      <c r="X24" s="94">
        <f t="shared" si="8"/>
        <v>0</v>
      </c>
    </row>
    <row r="25" spans="1:24" ht="15" customHeight="1" thickTop="1" thickBot="1">
      <c r="A25" s="222"/>
      <c r="B25" s="224"/>
      <c r="C25" s="163" t="s">
        <v>109</v>
      </c>
      <c r="D25" s="147" t="s">
        <v>12</v>
      </c>
      <c r="E25" s="147">
        <v>75</v>
      </c>
      <c r="F25" s="147" t="s">
        <v>402</v>
      </c>
      <c r="G25" s="147" t="s">
        <v>286</v>
      </c>
      <c r="H25" s="147">
        <v>10</v>
      </c>
      <c r="I25" s="238">
        <f t="shared" si="3"/>
        <v>24</v>
      </c>
      <c r="J25" s="127">
        <v>12</v>
      </c>
      <c r="K25" s="132">
        <v>2</v>
      </c>
      <c r="L25" s="96"/>
      <c r="M25" s="96"/>
      <c r="N25" s="97"/>
      <c r="O25" s="68">
        <v>0</v>
      </c>
      <c r="P25" s="98">
        <v>0</v>
      </c>
      <c r="Q25" s="93">
        <f t="shared" si="4"/>
        <v>0</v>
      </c>
      <c r="R25" s="94">
        <f t="shared" si="5"/>
        <v>0</v>
      </c>
      <c r="S25" s="94">
        <f t="shared" si="0"/>
        <v>0</v>
      </c>
      <c r="T25" s="95">
        <f t="shared" si="6"/>
        <v>0</v>
      </c>
      <c r="U25" s="94">
        <f t="shared" si="7"/>
        <v>0</v>
      </c>
      <c r="V25" s="93">
        <f t="shared" si="1"/>
        <v>0</v>
      </c>
      <c r="W25" s="94">
        <f t="shared" si="2"/>
        <v>0</v>
      </c>
      <c r="X25" s="94">
        <f t="shared" si="8"/>
        <v>0</v>
      </c>
    </row>
    <row r="26" spans="1:24" ht="15" customHeight="1" thickTop="1" thickBot="1">
      <c r="A26" s="222"/>
      <c r="B26" s="224"/>
      <c r="C26" s="164" t="s">
        <v>110</v>
      </c>
      <c r="D26" s="147" t="s">
        <v>12</v>
      </c>
      <c r="E26" s="147">
        <v>60</v>
      </c>
      <c r="F26" s="147" t="s">
        <v>402</v>
      </c>
      <c r="G26" s="147" t="s">
        <v>303</v>
      </c>
      <c r="H26" s="147">
        <v>10</v>
      </c>
      <c r="I26" s="238">
        <f t="shared" si="3"/>
        <v>24</v>
      </c>
      <c r="J26" s="127">
        <v>12</v>
      </c>
      <c r="K26" s="132">
        <v>2</v>
      </c>
      <c r="L26" s="96"/>
      <c r="M26" s="96"/>
      <c r="N26" s="97"/>
      <c r="O26" s="68">
        <v>0</v>
      </c>
      <c r="P26" s="98">
        <v>0</v>
      </c>
      <c r="Q26" s="93">
        <f t="shared" si="4"/>
        <v>0</v>
      </c>
      <c r="R26" s="94">
        <f t="shared" si="5"/>
        <v>0</v>
      </c>
      <c r="S26" s="94">
        <f t="shared" si="0"/>
        <v>0</v>
      </c>
      <c r="T26" s="95">
        <f t="shared" si="6"/>
        <v>0</v>
      </c>
      <c r="U26" s="94">
        <f t="shared" si="7"/>
        <v>0</v>
      </c>
      <c r="V26" s="93">
        <f t="shared" si="1"/>
        <v>0</v>
      </c>
      <c r="W26" s="94">
        <f t="shared" si="2"/>
        <v>0</v>
      </c>
      <c r="X26" s="94">
        <f t="shared" si="8"/>
        <v>0</v>
      </c>
    </row>
    <row r="27" spans="1:24" ht="15" customHeight="1" thickTop="1" thickBot="1">
      <c r="A27" s="222"/>
      <c r="B27" s="224"/>
      <c r="C27" s="164" t="s">
        <v>111</v>
      </c>
      <c r="D27" s="147" t="s">
        <v>12</v>
      </c>
      <c r="E27" s="147">
        <v>75</v>
      </c>
      <c r="F27" s="147" t="s">
        <v>403</v>
      </c>
      <c r="G27" s="147" t="s">
        <v>303</v>
      </c>
      <c r="H27" s="147">
        <v>13</v>
      </c>
      <c r="I27" s="238">
        <f t="shared" si="3"/>
        <v>24</v>
      </c>
      <c r="J27" s="127">
        <v>12</v>
      </c>
      <c r="K27" s="132">
        <v>2</v>
      </c>
      <c r="L27" s="96"/>
      <c r="M27" s="96"/>
      <c r="N27" s="97"/>
      <c r="O27" s="68">
        <v>0</v>
      </c>
      <c r="P27" s="98">
        <v>0</v>
      </c>
      <c r="Q27" s="93">
        <f t="shared" si="4"/>
        <v>0</v>
      </c>
      <c r="R27" s="94">
        <f t="shared" si="5"/>
        <v>0</v>
      </c>
      <c r="S27" s="94">
        <f t="shared" si="0"/>
        <v>0</v>
      </c>
      <c r="T27" s="95">
        <f t="shared" si="6"/>
        <v>0</v>
      </c>
      <c r="U27" s="94">
        <f t="shared" si="7"/>
        <v>0</v>
      </c>
      <c r="V27" s="93">
        <f t="shared" si="1"/>
        <v>0</v>
      </c>
      <c r="W27" s="94">
        <f t="shared" si="2"/>
        <v>0</v>
      </c>
      <c r="X27" s="94">
        <f t="shared" si="8"/>
        <v>0</v>
      </c>
    </row>
    <row r="28" spans="1:24" ht="15" customHeight="1" thickTop="1" thickBot="1">
      <c r="A28" s="222"/>
      <c r="B28" s="224"/>
      <c r="C28" s="163" t="s">
        <v>112</v>
      </c>
      <c r="D28" s="147" t="s">
        <v>12</v>
      </c>
      <c r="E28" s="147">
        <v>75</v>
      </c>
      <c r="F28" s="147" t="s">
        <v>404</v>
      </c>
      <c r="G28" s="147" t="s">
        <v>286</v>
      </c>
      <c r="H28" s="147">
        <v>13</v>
      </c>
      <c r="I28" s="238">
        <f t="shared" si="3"/>
        <v>24</v>
      </c>
      <c r="J28" s="127">
        <v>12</v>
      </c>
      <c r="K28" s="132">
        <v>2</v>
      </c>
      <c r="L28" s="96"/>
      <c r="M28" s="96"/>
      <c r="N28" s="97"/>
      <c r="O28" s="68">
        <v>0</v>
      </c>
      <c r="P28" s="98">
        <v>0</v>
      </c>
      <c r="Q28" s="93">
        <f t="shared" si="4"/>
        <v>0</v>
      </c>
      <c r="R28" s="94">
        <f t="shared" si="5"/>
        <v>0</v>
      </c>
      <c r="S28" s="94">
        <f t="shared" si="0"/>
        <v>0</v>
      </c>
      <c r="T28" s="95">
        <f t="shared" si="6"/>
        <v>0</v>
      </c>
      <c r="U28" s="94">
        <f t="shared" si="7"/>
        <v>0</v>
      </c>
      <c r="V28" s="93">
        <f t="shared" si="1"/>
        <v>0</v>
      </c>
      <c r="W28" s="94">
        <f t="shared" si="2"/>
        <v>0</v>
      </c>
      <c r="X28" s="94">
        <f t="shared" si="8"/>
        <v>0</v>
      </c>
    </row>
    <row r="29" spans="1:24" ht="15" customHeight="1" thickTop="1" thickBot="1">
      <c r="A29" s="222"/>
      <c r="B29" s="224"/>
      <c r="C29" s="164" t="s">
        <v>113</v>
      </c>
      <c r="D29" s="147" t="s">
        <v>12</v>
      </c>
      <c r="E29" s="147">
        <v>75</v>
      </c>
      <c r="F29" s="147" t="s">
        <v>404</v>
      </c>
      <c r="G29" s="147" t="s">
        <v>286</v>
      </c>
      <c r="H29" s="147">
        <v>16</v>
      </c>
      <c r="I29" s="238">
        <f t="shared" si="3"/>
        <v>24</v>
      </c>
      <c r="J29" s="127">
        <v>12</v>
      </c>
      <c r="K29" s="132">
        <v>2</v>
      </c>
      <c r="L29" s="96"/>
      <c r="M29" s="96"/>
      <c r="N29" s="97"/>
      <c r="O29" s="68">
        <v>0</v>
      </c>
      <c r="P29" s="98">
        <v>0</v>
      </c>
      <c r="Q29" s="93">
        <f t="shared" si="4"/>
        <v>0</v>
      </c>
      <c r="R29" s="94">
        <f t="shared" si="5"/>
        <v>0</v>
      </c>
      <c r="S29" s="94">
        <f t="shared" si="0"/>
        <v>0</v>
      </c>
      <c r="T29" s="95">
        <f t="shared" si="6"/>
        <v>0</v>
      </c>
      <c r="U29" s="94">
        <f t="shared" si="7"/>
        <v>0</v>
      </c>
      <c r="V29" s="93">
        <f t="shared" si="1"/>
        <v>0</v>
      </c>
      <c r="W29" s="94">
        <f t="shared" si="2"/>
        <v>0</v>
      </c>
      <c r="X29" s="94">
        <f t="shared" si="8"/>
        <v>0</v>
      </c>
    </row>
    <row r="30" spans="1:24" ht="15" customHeight="1" thickTop="1" thickBot="1">
      <c r="A30" s="222"/>
      <c r="B30" s="224"/>
      <c r="C30" s="164" t="s">
        <v>114</v>
      </c>
      <c r="D30" s="147" t="s">
        <v>11</v>
      </c>
      <c r="E30" s="147">
        <v>90</v>
      </c>
      <c r="F30" s="147" t="s">
        <v>403</v>
      </c>
      <c r="G30" s="147" t="s">
        <v>286</v>
      </c>
      <c r="H30" s="147">
        <v>25</v>
      </c>
      <c r="I30" s="238">
        <f t="shared" si="3"/>
        <v>24</v>
      </c>
      <c r="J30" s="127">
        <v>12</v>
      </c>
      <c r="K30" s="132">
        <v>2</v>
      </c>
      <c r="L30" s="96"/>
      <c r="M30" s="96"/>
      <c r="N30" s="97"/>
      <c r="O30" s="68">
        <v>0</v>
      </c>
      <c r="P30" s="98">
        <v>0</v>
      </c>
      <c r="Q30" s="93">
        <f t="shared" si="4"/>
        <v>0</v>
      </c>
      <c r="R30" s="94">
        <f t="shared" si="5"/>
        <v>0</v>
      </c>
      <c r="S30" s="94">
        <f t="shared" si="0"/>
        <v>0</v>
      </c>
      <c r="T30" s="95">
        <f t="shared" si="6"/>
        <v>0</v>
      </c>
      <c r="U30" s="94">
        <f t="shared" si="7"/>
        <v>0</v>
      </c>
      <c r="V30" s="93">
        <f t="shared" si="1"/>
        <v>0</v>
      </c>
      <c r="W30" s="94">
        <f t="shared" si="2"/>
        <v>0</v>
      </c>
      <c r="X30" s="94">
        <f t="shared" si="8"/>
        <v>0</v>
      </c>
    </row>
    <row r="31" spans="1:24" ht="15" customHeight="1" thickTop="1" thickBot="1">
      <c r="A31" s="222"/>
      <c r="B31" s="224"/>
      <c r="C31" s="164" t="s">
        <v>115</v>
      </c>
      <c r="D31" s="147" t="s">
        <v>11</v>
      </c>
      <c r="E31" s="147">
        <v>90</v>
      </c>
      <c r="F31" s="147" t="s">
        <v>403</v>
      </c>
      <c r="G31" s="147" t="s">
        <v>286</v>
      </c>
      <c r="H31" s="147">
        <v>20</v>
      </c>
      <c r="I31" s="238">
        <f t="shared" si="3"/>
        <v>24</v>
      </c>
      <c r="J31" s="127">
        <v>12</v>
      </c>
      <c r="K31" s="132">
        <v>2</v>
      </c>
      <c r="L31" s="96"/>
      <c r="M31" s="96"/>
      <c r="N31" s="97"/>
      <c r="O31" s="68">
        <v>0</v>
      </c>
      <c r="P31" s="98">
        <v>0</v>
      </c>
      <c r="Q31" s="93">
        <f t="shared" si="4"/>
        <v>0</v>
      </c>
      <c r="R31" s="94">
        <f t="shared" si="5"/>
        <v>0</v>
      </c>
      <c r="S31" s="94">
        <f t="shared" si="0"/>
        <v>0</v>
      </c>
      <c r="T31" s="95">
        <f t="shared" si="6"/>
        <v>0</v>
      </c>
      <c r="U31" s="94">
        <f t="shared" si="7"/>
        <v>0</v>
      </c>
      <c r="V31" s="93">
        <f t="shared" si="1"/>
        <v>0</v>
      </c>
      <c r="W31" s="94">
        <f t="shared" si="2"/>
        <v>0</v>
      </c>
      <c r="X31" s="94">
        <f t="shared" si="8"/>
        <v>0</v>
      </c>
    </row>
    <row r="32" spans="1:24" ht="15" customHeight="1" thickTop="1" thickBot="1">
      <c r="A32" s="222"/>
      <c r="B32" s="224"/>
      <c r="C32" s="163" t="s">
        <v>116</v>
      </c>
      <c r="D32" s="174" t="s">
        <v>11</v>
      </c>
      <c r="E32" s="174">
        <v>90</v>
      </c>
      <c r="F32" s="147" t="s">
        <v>403</v>
      </c>
      <c r="G32" s="174" t="s">
        <v>286</v>
      </c>
      <c r="H32" s="174">
        <v>16</v>
      </c>
      <c r="I32" s="238">
        <f t="shared" si="3"/>
        <v>24</v>
      </c>
      <c r="J32" s="127">
        <v>12</v>
      </c>
      <c r="K32" s="130">
        <v>2</v>
      </c>
      <c r="L32" s="96"/>
      <c r="M32" s="96"/>
      <c r="N32" s="97"/>
      <c r="O32" s="68">
        <v>0</v>
      </c>
      <c r="P32" s="98">
        <v>0</v>
      </c>
      <c r="Q32" s="93">
        <f t="shared" si="4"/>
        <v>0</v>
      </c>
      <c r="R32" s="94">
        <f t="shared" si="5"/>
        <v>0</v>
      </c>
      <c r="S32" s="94">
        <f t="shared" si="0"/>
        <v>0</v>
      </c>
      <c r="T32" s="95">
        <f t="shared" si="6"/>
        <v>0</v>
      </c>
      <c r="U32" s="94">
        <f t="shared" si="7"/>
        <v>0</v>
      </c>
      <c r="V32" s="93">
        <f t="shared" si="1"/>
        <v>0</v>
      </c>
      <c r="W32" s="94">
        <f t="shared" si="2"/>
        <v>0</v>
      </c>
      <c r="X32" s="94">
        <f t="shared" si="8"/>
        <v>0</v>
      </c>
    </row>
    <row r="33" spans="1:24" ht="15" customHeight="1" thickTop="1" thickBot="1">
      <c r="A33" s="222"/>
      <c r="B33" s="224"/>
      <c r="C33" s="164" t="s">
        <v>117</v>
      </c>
      <c r="D33" s="174" t="s">
        <v>11</v>
      </c>
      <c r="E33" s="174">
        <v>90</v>
      </c>
      <c r="F33" s="147" t="s">
        <v>402</v>
      </c>
      <c r="G33" s="174" t="s">
        <v>286</v>
      </c>
      <c r="H33" s="174">
        <v>16</v>
      </c>
      <c r="I33" s="238">
        <f t="shared" si="3"/>
        <v>72</v>
      </c>
      <c r="J33" s="127">
        <v>12</v>
      </c>
      <c r="K33" s="130">
        <v>6</v>
      </c>
      <c r="L33" s="96"/>
      <c r="M33" s="96"/>
      <c r="N33" s="97"/>
      <c r="O33" s="68">
        <v>0</v>
      </c>
      <c r="P33" s="98">
        <v>0</v>
      </c>
      <c r="Q33" s="93">
        <f t="shared" si="4"/>
        <v>0</v>
      </c>
      <c r="R33" s="94">
        <f t="shared" si="5"/>
        <v>0</v>
      </c>
      <c r="S33" s="94">
        <f t="shared" si="0"/>
        <v>0</v>
      </c>
      <c r="T33" s="95">
        <f t="shared" si="6"/>
        <v>0</v>
      </c>
      <c r="U33" s="94">
        <f t="shared" si="7"/>
        <v>0</v>
      </c>
      <c r="V33" s="93">
        <f t="shared" si="1"/>
        <v>0</v>
      </c>
      <c r="W33" s="94">
        <f t="shared" si="2"/>
        <v>0</v>
      </c>
      <c r="X33" s="94">
        <f t="shared" si="8"/>
        <v>0</v>
      </c>
    </row>
    <row r="34" spans="1:24" ht="15" customHeight="1" thickTop="1" thickBot="1">
      <c r="A34" s="222"/>
      <c r="B34" s="224"/>
      <c r="C34" s="164" t="s">
        <v>118</v>
      </c>
      <c r="D34" s="174" t="s">
        <v>11</v>
      </c>
      <c r="E34" s="174">
        <v>45</v>
      </c>
      <c r="F34" s="174" t="s">
        <v>405</v>
      </c>
      <c r="G34" s="174" t="s">
        <v>303</v>
      </c>
      <c r="H34" s="174">
        <v>19</v>
      </c>
      <c r="I34" s="238">
        <f t="shared" si="3"/>
        <v>24</v>
      </c>
      <c r="J34" s="127">
        <v>12</v>
      </c>
      <c r="K34" s="130">
        <v>2</v>
      </c>
      <c r="L34" s="96"/>
      <c r="M34" s="96"/>
      <c r="N34" s="97"/>
      <c r="O34" s="68">
        <v>0</v>
      </c>
      <c r="P34" s="98">
        <v>0</v>
      </c>
      <c r="Q34" s="93">
        <f t="shared" si="4"/>
        <v>0</v>
      </c>
      <c r="R34" s="94">
        <f t="shared" si="5"/>
        <v>0</v>
      </c>
      <c r="S34" s="94">
        <f t="shared" si="0"/>
        <v>0</v>
      </c>
      <c r="T34" s="95">
        <f t="shared" si="6"/>
        <v>0</v>
      </c>
      <c r="U34" s="94">
        <f t="shared" si="7"/>
        <v>0</v>
      </c>
      <c r="V34" s="93">
        <f t="shared" si="1"/>
        <v>0</v>
      </c>
      <c r="W34" s="94">
        <f t="shared" si="2"/>
        <v>0</v>
      </c>
      <c r="X34" s="94">
        <f t="shared" si="8"/>
        <v>0</v>
      </c>
    </row>
    <row r="35" spans="1:24" ht="15" customHeight="1" thickTop="1" thickBot="1">
      <c r="A35" s="222"/>
      <c r="B35" s="224"/>
      <c r="C35" s="164" t="s">
        <v>119</v>
      </c>
      <c r="D35" s="174" t="s">
        <v>11</v>
      </c>
      <c r="E35" s="174">
        <v>45</v>
      </c>
      <c r="F35" s="174" t="s">
        <v>406</v>
      </c>
      <c r="G35" s="174" t="s">
        <v>303</v>
      </c>
      <c r="H35" s="174">
        <v>19</v>
      </c>
      <c r="I35" s="238">
        <f t="shared" si="3"/>
        <v>24</v>
      </c>
      <c r="J35" s="127">
        <v>12</v>
      </c>
      <c r="K35" s="130">
        <v>2</v>
      </c>
      <c r="L35" s="96"/>
      <c r="M35" s="96"/>
      <c r="N35" s="97"/>
      <c r="O35" s="68">
        <v>0</v>
      </c>
      <c r="P35" s="98">
        <v>0</v>
      </c>
      <c r="Q35" s="93">
        <f t="shared" si="4"/>
        <v>0</v>
      </c>
      <c r="R35" s="94">
        <f t="shared" si="5"/>
        <v>0</v>
      </c>
      <c r="S35" s="94">
        <f t="shared" si="0"/>
        <v>0</v>
      </c>
      <c r="T35" s="95">
        <f t="shared" si="6"/>
        <v>0</v>
      </c>
      <c r="U35" s="94">
        <f t="shared" si="7"/>
        <v>0</v>
      </c>
      <c r="V35" s="93">
        <f t="shared" si="1"/>
        <v>0</v>
      </c>
      <c r="W35" s="94">
        <f t="shared" si="2"/>
        <v>0</v>
      </c>
      <c r="X35" s="94">
        <f t="shared" si="8"/>
        <v>0</v>
      </c>
    </row>
    <row r="36" spans="1:24" ht="15" customHeight="1" thickTop="1" thickBot="1">
      <c r="A36" s="222"/>
      <c r="B36" s="224"/>
      <c r="C36" s="163" t="s">
        <v>120</v>
      </c>
      <c r="D36" s="174" t="s">
        <v>11</v>
      </c>
      <c r="E36" s="174">
        <v>45</v>
      </c>
      <c r="F36" s="174" t="s">
        <v>406</v>
      </c>
      <c r="G36" s="174" t="s">
        <v>303</v>
      </c>
      <c r="H36" s="174">
        <v>26</v>
      </c>
      <c r="I36" s="238">
        <f t="shared" si="3"/>
        <v>72</v>
      </c>
      <c r="J36" s="127">
        <v>12</v>
      </c>
      <c r="K36" s="130">
        <v>6</v>
      </c>
      <c r="L36" s="96"/>
      <c r="M36" s="96"/>
      <c r="N36" s="97"/>
      <c r="O36" s="68">
        <v>0</v>
      </c>
      <c r="P36" s="98">
        <v>0</v>
      </c>
      <c r="Q36" s="93">
        <f t="shared" si="4"/>
        <v>0</v>
      </c>
      <c r="R36" s="94">
        <f t="shared" si="5"/>
        <v>0</v>
      </c>
      <c r="S36" s="94">
        <f t="shared" si="0"/>
        <v>0</v>
      </c>
      <c r="T36" s="95">
        <f t="shared" si="6"/>
        <v>0</v>
      </c>
      <c r="U36" s="94">
        <f t="shared" si="7"/>
        <v>0</v>
      </c>
      <c r="V36" s="93">
        <f t="shared" si="1"/>
        <v>0</v>
      </c>
      <c r="W36" s="94">
        <f t="shared" si="2"/>
        <v>0</v>
      </c>
      <c r="X36" s="94">
        <f t="shared" si="8"/>
        <v>0</v>
      </c>
    </row>
    <row r="37" spans="1:24" ht="15" customHeight="1" thickTop="1" thickBot="1">
      <c r="A37" s="222"/>
      <c r="B37" s="224"/>
      <c r="C37" s="164" t="s">
        <v>121</v>
      </c>
      <c r="D37" s="174" t="s">
        <v>12</v>
      </c>
      <c r="E37" s="174">
        <v>45</v>
      </c>
      <c r="F37" s="174" t="s">
        <v>406</v>
      </c>
      <c r="G37" s="174" t="s">
        <v>303</v>
      </c>
      <c r="H37" s="174">
        <v>16</v>
      </c>
      <c r="I37" s="238">
        <f t="shared" si="3"/>
        <v>24</v>
      </c>
      <c r="J37" s="127">
        <v>12</v>
      </c>
      <c r="K37" s="130">
        <v>2</v>
      </c>
      <c r="L37" s="96"/>
      <c r="M37" s="96"/>
      <c r="N37" s="97"/>
      <c r="O37" s="68">
        <v>0</v>
      </c>
      <c r="P37" s="98">
        <v>0</v>
      </c>
      <c r="Q37" s="93">
        <f t="shared" si="4"/>
        <v>0</v>
      </c>
      <c r="R37" s="94">
        <f t="shared" si="5"/>
        <v>0</v>
      </c>
      <c r="S37" s="94">
        <f t="shared" si="0"/>
        <v>0</v>
      </c>
      <c r="T37" s="95">
        <f t="shared" si="6"/>
        <v>0</v>
      </c>
      <c r="U37" s="94">
        <f t="shared" si="7"/>
        <v>0</v>
      </c>
      <c r="V37" s="93">
        <f t="shared" si="1"/>
        <v>0</v>
      </c>
      <c r="W37" s="94">
        <f t="shared" si="2"/>
        <v>0</v>
      </c>
      <c r="X37" s="94">
        <f t="shared" si="8"/>
        <v>0</v>
      </c>
    </row>
    <row r="38" spans="1:24" ht="15" customHeight="1" thickTop="1" thickBot="1">
      <c r="A38" s="222"/>
      <c r="B38" s="224"/>
      <c r="C38" s="164" t="s">
        <v>122</v>
      </c>
      <c r="D38" s="174" t="s">
        <v>8</v>
      </c>
      <c r="E38" s="174">
        <v>45</v>
      </c>
      <c r="F38" s="174" t="s">
        <v>406</v>
      </c>
      <c r="G38" s="174" t="s">
        <v>303</v>
      </c>
      <c r="H38" s="174">
        <v>19</v>
      </c>
      <c r="I38" s="238">
        <f t="shared" si="3"/>
        <v>24</v>
      </c>
      <c r="J38" s="127">
        <v>12</v>
      </c>
      <c r="K38" s="130">
        <v>2</v>
      </c>
      <c r="L38" s="96"/>
      <c r="M38" s="96"/>
      <c r="N38" s="97"/>
      <c r="O38" s="68">
        <v>0</v>
      </c>
      <c r="P38" s="98">
        <v>0</v>
      </c>
      <c r="Q38" s="93">
        <f t="shared" si="4"/>
        <v>0</v>
      </c>
      <c r="R38" s="94">
        <f t="shared" si="5"/>
        <v>0</v>
      </c>
      <c r="S38" s="94">
        <f t="shared" si="0"/>
        <v>0</v>
      </c>
      <c r="T38" s="95">
        <f t="shared" si="6"/>
        <v>0</v>
      </c>
      <c r="U38" s="94">
        <f t="shared" si="7"/>
        <v>0</v>
      </c>
      <c r="V38" s="93">
        <f t="shared" si="1"/>
        <v>0</v>
      </c>
      <c r="W38" s="94">
        <f t="shared" si="2"/>
        <v>0</v>
      </c>
      <c r="X38" s="94">
        <f t="shared" si="8"/>
        <v>0</v>
      </c>
    </row>
    <row r="39" spans="1:24" ht="15" customHeight="1" thickTop="1" thickBot="1">
      <c r="A39" s="222"/>
      <c r="B39" s="224"/>
      <c r="C39" s="163" t="s">
        <v>214</v>
      </c>
      <c r="D39" s="174" t="s">
        <v>8</v>
      </c>
      <c r="E39" s="174">
        <v>45</v>
      </c>
      <c r="F39" s="174" t="s">
        <v>406</v>
      </c>
      <c r="G39" s="174" t="s">
        <v>303</v>
      </c>
      <c r="H39" s="174">
        <v>26</v>
      </c>
      <c r="I39" s="238">
        <f t="shared" si="3"/>
        <v>24</v>
      </c>
      <c r="J39" s="127">
        <v>12</v>
      </c>
      <c r="K39" s="130">
        <v>2</v>
      </c>
      <c r="L39" s="96"/>
      <c r="M39" s="96"/>
      <c r="N39" s="97"/>
      <c r="O39" s="68">
        <v>0</v>
      </c>
      <c r="P39" s="98">
        <v>0</v>
      </c>
      <c r="Q39" s="93">
        <f t="shared" si="4"/>
        <v>0</v>
      </c>
      <c r="R39" s="94">
        <f t="shared" si="5"/>
        <v>0</v>
      </c>
      <c r="S39" s="94">
        <f t="shared" si="0"/>
        <v>0</v>
      </c>
      <c r="T39" s="95">
        <f t="shared" si="6"/>
        <v>0</v>
      </c>
      <c r="U39" s="94">
        <f t="shared" si="7"/>
        <v>0</v>
      </c>
      <c r="V39" s="93">
        <f t="shared" si="1"/>
        <v>0</v>
      </c>
      <c r="W39" s="94">
        <f t="shared" si="2"/>
        <v>0</v>
      </c>
      <c r="X39" s="94">
        <f t="shared" si="8"/>
        <v>0</v>
      </c>
    </row>
    <row r="40" spans="1:24" ht="15" customHeight="1" thickTop="1" thickBot="1">
      <c r="A40" s="222"/>
      <c r="B40" s="224"/>
      <c r="C40" s="164" t="s">
        <v>215</v>
      </c>
      <c r="D40" s="174" t="s">
        <v>11</v>
      </c>
      <c r="E40" s="174">
        <v>90</v>
      </c>
      <c r="F40" s="147" t="s">
        <v>407</v>
      </c>
      <c r="G40" s="174" t="s">
        <v>286</v>
      </c>
      <c r="H40" s="174">
        <v>25</v>
      </c>
      <c r="I40" s="238">
        <f t="shared" si="3"/>
        <v>24</v>
      </c>
      <c r="J40" s="127">
        <v>12</v>
      </c>
      <c r="K40" s="130">
        <v>2</v>
      </c>
      <c r="L40" s="96"/>
      <c r="M40" s="96"/>
      <c r="N40" s="97"/>
      <c r="O40" s="68">
        <v>0</v>
      </c>
      <c r="P40" s="98">
        <v>0</v>
      </c>
      <c r="Q40" s="93">
        <f t="shared" si="4"/>
        <v>0</v>
      </c>
      <c r="R40" s="94">
        <f t="shared" si="5"/>
        <v>0</v>
      </c>
      <c r="S40" s="94">
        <f t="shared" si="0"/>
        <v>0</v>
      </c>
      <c r="T40" s="95">
        <f t="shared" si="6"/>
        <v>0</v>
      </c>
      <c r="U40" s="94">
        <f t="shared" si="7"/>
        <v>0</v>
      </c>
      <c r="V40" s="93">
        <f t="shared" si="1"/>
        <v>0</v>
      </c>
      <c r="W40" s="94">
        <f t="shared" si="2"/>
        <v>0</v>
      </c>
      <c r="X40" s="94">
        <f t="shared" si="8"/>
        <v>0</v>
      </c>
    </row>
    <row r="41" spans="1:24" ht="15" customHeight="1" thickTop="1" thickBot="1">
      <c r="A41" s="222"/>
      <c r="B41" s="224"/>
      <c r="C41" s="164" t="s">
        <v>216</v>
      </c>
      <c r="D41" s="174" t="s">
        <v>11</v>
      </c>
      <c r="E41" s="174">
        <v>75</v>
      </c>
      <c r="F41" s="174" t="s">
        <v>408</v>
      </c>
      <c r="G41" s="174" t="s">
        <v>286</v>
      </c>
      <c r="H41" s="174">
        <v>26</v>
      </c>
      <c r="I41" s="238">
        <f t="shared" si="3"/>
        <v>24</v>
      </c>
      <c r="J41" s="127">
        <v>12</v>
      </c>
      <c r="K41" s="130">
        <v>2</v>
      </c>
      <c r="L41" s="96"/>
      <c r="M41" s="96"/>
      <c r="N41" s="97"/>
      <c r="O41" s="68">
        <v>0</v>
      </c>
      <c r="P41" s="98">
        <v>0</v>
      </c>
      <c r="Q41" s="93">
        <f t="shared" si="4"/>
        <v>0</v>
      </c>
      <c r="R41" s="94">
        <f t="shared" si="5"/>
        <v>0</v>
      </c>
      <c r="S41" s="94">
        <f t="shared" si="0"/>
        <v>0</v>
      </c>
      <c r="T41" s="95">
        <f t="shared" si="6"/>
        <v>0</v>
      </c>
      <c r="U41" s="94">
        <f t="shared" si="7"/>
        <v>0</v>
      </c>
      <c r="V41" s="93">
        <f t="shared" si="1"/>
        <v>0</v>
      </c>
      <c r="W41" s="94">
        <f t="shared" si="2"/>
        <v>0</v>
      </c>
      <c r="X41" s="94">
        <f t="shared" si="8"/>
        <v>0</v>
      </c>
    </row>
    <row r="42" spans="1:24" ht="15" customHeight="1" thickTop="1" thickBot="1">
      <c r="A42" s="222"/>
      <c r="B42" s="224"/>
      <c r="C42" s="164" t="s">
        <v>217</v>
      </c>
      <c r="D42" s="174" t="s">
        <v>8</v>
      </c>
      <c r="E42" s="174">
        <v>90</v>
      </c>
      <c r="F42" s="174" t="s">
        <v>409</v>
      </c>
      <c r="G42" s="174" t="s">
        <v>286</v>
      </c>
      <c r="H42" s="174">
        <v>25</v>
      </c>
      <c r="I42" s="238">
        <f t="shared" si="3"/>
        <v>72</v>
      </c>
      <c r="J42" s="127">
        <v>12</v>
      </c>
      <c r="K42" s="130">
        <v>6</v>
      </c>
      <c r="L42" s="96"/>
      <c r="M42" s="96"/>
      <c r="N42" s="97"/>
      <c r="O42" s="68">
        <v>0</v>
      </c>
      <c r="P42" s="98">
        <v>0</v>
      </c>
      <c r="Q42" s="93">
        <f t="shared" si="4"/>
        <v>0</v>
      </c>
      <c r="R42" s="94">
        <f t="shared" si="5"/>
        <v>0</v>
      </c>
      <c r="S42" s="94">
        <f t="shared" si="0"/>
        <v>0</v>
      </c>
      <c r="T42" s="95">
        <f t="shared" si="6"/>
        <v>0</v>
      </c>
      <c r="U42" s="94">
        <f t="shared" si="7"/>
        <v>0</v>
      </c>
      <c r="V42" s="93">
        <f t="shared" si="1"/>
        <v>0</v>
      </c>
      <c r="W42" s="94">
        <f t="shared" si="2"/>
        <v>0</v>
      </c>
      <c r="X42" s="94">
        <f t="shared" si="8"/>
        <v>0</v>
      </c>
    </row>
    <row r="43" spans="1:24" ht="15" customHeight="1" thickTop="1" thickBot="1">
      <c r="A43" s="222"/>
      <c r="B43" s="224"/>
      <c r="C43" s="164" t="s">
        <v>327</v>
      </c>
      <c r="D43" s="174" t="s">
        <v>8</v>
      </c>
      <c r="E43" s="174">
        <v>45</v>
      </c>
      <c r="F43" s="174" t="s">
        <v>410</v>
      </c>
      <c r="G43" s="174" t="s">
        <v>303</v>
      </c>
      <c r="H43" s="174">
        <v>24</v>
      </c>
      <c r="I43" s="238">
        <f t="shared" si="3"/>
        <v>24</v>
      </c>
      <c r="J43" s="127">
        <v>12</v>
      </c>
      <c r="K43" s="130">
        <v>2</v>
      </c>
      <c r="L43" s="96"/>
      <c r="M43" s="96"/>
      <c r="N43" s="97"/>
      <c r="O43" s="68">
        <v>0</v>
      </c>
      <c r="P43" s="98">
        <v>0</v>
      </c>
      <c r="Q43" s="93">
        <f t="shared" si="4"/>
        <v>0</v>
      </c>
      <c r="R43" s="94">
        <f t="shared" si="5"/>
        <v>0</v>
      </c>
      <c r="S43" s="94">
        <f t="shared" si="0"/>
        <v>0</v>
      </c>
      <c r="T43" s="95">
        <f t="shared" si="6"/>
        <v>0</v>
      </c>
      <c r="U43" s="94">
        <f t="shared" si="7"/>
        <v>0</v>
      </c>
      <c r="V43" s="93">
        <f t="shared" si="1"/>
        <v>0</v>
      </c>
      <c r="W43" s="94">
        <f t="shared" si="2"/>
        <v>0</v>
      </c>
      <c r="X43" s="94">
        <f t="shared" si="8"/>
        <v>0</v>
      </c>
    </row>
    <row r="44" spans="1:24" ht="15" customHeight="1" thickTop="1" thickBot="1">
      <c r="A44" s="222"/>
      <c r="B44" s="224"/>
      <c r="C44" s="164" t="s">
        <v>328</v>
      </c>
      <c r="D44" s="174" t="s">
        <v>8</v>
      </c>
      <c r="E44" s="174">
        <v>90</v>
      </c>
      <c r="F44" s="147" t="s">
        <v>407</v>
      </c>
      <c r="G44" s="174" t="s">
        <v>286</v>
      </c>
      <c r="H44" s="174">
        <v>25</v>
      </c>
      <c r="I44" s="238">
        <f t="shared" si="3"/>
        <v>72</v>
      </c>
      <c r="J44" s="127">
        <v>12</v>
      </c>
      <c r="K44" s="130">
        <v>6</v>
      </c>
      <c r="L44" s="96"/>
      <c r="M44" s="96"/>
      <c r="N44" s="97"/>
      <c r="O44" s="68">
        <v>0</v>
      </c>
      <c r="P44" s="98">
        <v>0</v>
      </c>
      <c r="Q44" s="93">
        <f t="shared" si="4"/>
        <v>0</v>
      </c>
      <c r="R44" s="94">
        <f t="shared" si="5"/>
        <v>0</v>
      </c>
      <c r="S44" s="94">
        <f t="shared" si="0"/>
        <v>0</v>
      </c>
      <c r="T44" s="95">
        <f t="shared" si="6"/>
        <v>0</v>
      </c>
      <c r="U44" s="94">
        <f t="shared" si="7"/>
        <v>0</v>
      </c>
      <c r="V44" s="93">
        <f t="shared" si="1"/>
        <v>0</v>
      </c>
      <c r="W44" s="94">
        <f t="shared" si="2"/>
        <v>0</v>
      </c>
      <c r="X44" s="94">
        <f t="shared" si="8"/>
        <v>0</v>
      </c>
    </row>
    <row r="45" spans="1:24" ht="15" customHeight="1" thickTop="1" thickBot="1">
      <c r="A45" s="222"/>
      <c r="B45" s="224"/>
      <c r="C45" s="164" t="s">
        <v>329</v>
      </c>
      <c r="D45" s="174" t="s">
        <v>6</v>
      </c>
      <c r="E45" s="174">
        <v>90</v>
      </c>
      <c r="F45" s="147" t="s">
        <v>407</v>
      </c>
      <c r="G45" s="174" t="s">
        <v>286</v>
      </c>
      <c r="H45" s="174">
        <v>25</v>
      </c>
      <c r="I45" s="238">
        <f t="shared" si="3"/>
        <v>24</v>
      </c>
      <c r="J45" s="127">
        <v>12</v>
      </c>
      <c r="K45" s="130">
        <v>2</v>
      </c>
      <c r="L45" s="96"/>
      <c r="M45" s="96"/>
      <c r="N45" s="97"/>
      <c r="O45" s="68">
        <v>0</v>
      </c>
      <c r="P45" s="98">
        <v>0</v>
      </c>
      <c r="Q45" s="93">
        <f t="shared" si="4"/>
        <v>0</v>
      </c>
      <c r="R45" s="94">
        <f t="shared" si="5"/>
        <v>0</v>
      </c>
      <c r="S45" s="94">
        <f t="shared" si="0"/>
        <v>0</v>
      </c>
      <c r="T45" s="95">
        <f t="shared" si="6"/>
        <v>0</v>
      </c>
      <c r="U45" s="94">
        <f t="shared" si="7"/>
        <v>0</v>
      </c>
      <c r="V45" s="93">
        <f t="shared" si="1"/>
        <v>0</v>
      </c>
      <c r="W45" s="94">
        <f t="shared" si="2"/>
        <v>0</v>
      </c>
      <c r="X45" s="94">
        <f t="shared" si="8"/>
        <v>0</v>
      </c>
    </row>
    <row r="46" spans="1:24" ht="15" customHeight="1" thickTop="1" thickBot="1">
      <c r="A46" s="222"/>
      <c r="B46" s="224"/>
      <c r="C46" s="164" t="s">
        <v>330</v>
      </c>
      <c r="D46" s="174" t="s">
        <v>6</v>
      </c>
      <c r="E46" s="174">
        <v>90</v>
      </c>
      <c r="F46" s="174" t="s">
        <v>409</v>
      </c>
      <c r="G46" s="174" t="s">
        <v>286</v>
      </c>
      <c r="H46" s="174">
        <v>25</v>
      </c>
      <c r="I46" s="238">
        <f t="shared" si="3"/>
        <v>24</v>
      </c>
      <c r="J46" s="127">
        <v>12</v>
      </c>
      <c r="K46" s="130">
        <v>2</v>
      </c>
      <c r="L46" s="96"/>
      <c r="M46" s="96"/>
      <c r="N46" s="97"/>
      <c r="O46" s="68">
        <v>0</v>
      </c>
      <c r="P46" s="98">
        <v>0</v>
      </c>
      <c r="Q46" s="93">
        <f t="shared" si="4"/>
        <v>0</v>
      </c>
      <c r="R46" s="94">
        <f t="shared" si="5"/>
        <v>0</v>
      </c>
      <c r="S46" s="94">
        <f t="shared" si="0"/>
        <v>0</v>
      </c>
      <c r="T46" s="95">
        <f t="shared" si="6"/>
        <v>0</v>
      </c>
      <c r="U46" s="94">
        <f t="shared" si="7"/>
        <v>0</v>
      </c>
      <c r="V46" s="93">
        <f t="shared" si="1"/>
        <v>0</v>
      </c>
      <c r="W46" s="94">
        <f t="shared" si="2"/>
        <v>0</v>
      </c>
      <c r="X46" s="94">
        <f t="shared" si="8"/>
        <v>0</v>
      </c>
    </row>
    <row r="47" spans="1:24" ht="15" customHeight="1" thickTop="1" thickBot="1">
      <c r="A47" s="222"/>
      <c r="B47" s="224"/>
      <c r="C47" s="164" t="s">
        <v>331</v>
      </c>
      <c r="D47" s="174">
        <v>0</v>
      </c>
      <c r="E47" s="174">
        <v>75</v>
      </c>
      <c r="F47" s="174" t="s">
        <v>411</v>
      </c>
      <c r="G47" s="174" t="s">
        <v>303</v>
      </c>
      <c r="H47" s="174">
        <v>40</v>
      </c>
      <c r="I47" s="238">
        <f t="shared" si="3"/>
        <v>24</v>
      </c>
      <c r="J47" s="127">
        <v>12</v>
      </c>
      <c r="K47" s="130">
        <v>2</v>
      </c>
      <c r="L47" s="96"/>
      <c r="M47" s="96"/>
      <c r="N47" s="97"/>
      <c r="O47" s="68">
        <v>0</v>
      </c>
      <c r="P47" s="98">
        <v>0</v>
      </c>
      <c r="Q47" s="93">
        <f t="shared" si="4"/>
        <v>0</v>
      </c>
      <c r="R47" s="94">
        <f t="shared" si="5"/>
        <v>0</v>
      </c>
      <c r="S47" s="94">
        <f t="shared" si="0"/>
        <v>0</v>
      </c>
      <c r="T47" s="95">
        <f t="shared" si="6"/>
        <v>0</v>
      </c>
      <c r="U47" s="94">
        <f t="shared" si="7"/>
        <v>0</v>
      </c>
      <c r="V47" s="93">
        <f t="shared" si="1"/>
        <v>0</v>
      </c>
      <c r="W47" s="94">
        <f t="shared" si="2"/>
        <v>0</v>
      </c>
      <c r="X47" s="94">
        <f t="shared" si="8"/>
        <v>0</v>
      </c>
    </row>
    <row r="48" spans="1:24" ht="15" customHeight="1" thickTop="1" thickBot="1">
      <c r="A48" s="222"/>
      <c r="B48" s="224"/>
      <c r="C48" s="164" t="s">
        <v>332</v>
      </c>
      <c r="D48" s="174">
        <v>1</v>
      </c>
      <c r="E48" s="174">
        <v>75</v>
      </c>
      <c r="F48" s="174" t="s">
        <v>411</v>
      </c>
      <c r="G48" s="174" t="s">
        <v>303</v>
      </c>
      <c r="H48" s="174">
        <v>37</v>
      </c>
      <c r="I48" s="238">
        <f t="shared" si="3"/>
        <v>24</v>
      </c>
      <c r="J48" s="127">
        <v>12</v>
      </c>
      <c r="K48" s="130">
        <v>2</v>
      </c>
      <c r="L48" s="96"/>
      <c r="M48" s="96"/>
      <c r="N48" s="97"/>
      <c r="O48" s="68">
        <v>0</v>
      </c>
      <c r="P48" s="98">
        <v>0</v>
      </c>
      <c r="Q48" s="93">
        <f t="shared" si="4"/>
        <v>0</v>
      </c>
      <c r="R48" s="94">
        <f t="shared" si="5"/>
        <v>0</v>
      </c>
      <c r="S48" s="94">
        <f t="shared" si="0"/>
        <v>0</v>
      </c>
      <c r="T48" s="95">
        <f t="shared" si="6"/>
        <v>0</v>
      </c>
      <c r="U48" s="94">
        <f t="shared" si="7"/>
        <v>0</v>
      </c>
      <c r="V48" s="93">
        <f t="shared" si="1"/>
        <v>0</v>
      </c>
      <c r="W48" s="94">
        <f t="shared" si="2"/>
        <v>0</v>
      </c>
      <c r="X48" s="94">
        <f t="shared" si="8"/>
        <v>0</v>
      </c>
    </row>
    <row r="49" spans="1:24" ht="15" customHeight="1" thickTop="1" thickBot="1">
      <c r="A49" s="222"/>
      <c r="B49" s="224"/>
      <c r="C49" s="164" t="s">
        <v>333</v>
      </c>
      <c r="D49" s="174">
        <v>1</v>
      </c>
      <c r="E49" s="174">
        <v>75</v>
      </c>
      <c r="F49" s="174" t="s">
        <v>412</v>
      </c>
      <c r="G49" s="174" t="s">
        <v>286</v>
      </c>
      <c r="H49" s="174">
        <v>36</v>
      </c>
      <c r="I49" s="238">
        <f t="shared" si="3"/>
        <v>24</v>
      </c>
      <c r="J49" s="127">
        <v>12</v>
      </c>
      <c r="K49" s="130">
        <v>2</v>
      </c>
      <c r="L49" s="96"/>
      <c r="M49" s="96"/>
      <c r="N49" s="97"/>
      <c r="O49" s="68">
        <v>0</v>
      </c>
      <c r="P49" s="98">
        <v>0</v>
      </c>
      <c r="Q49" s="93">
        <f t="shared" si="4"/>
        <v>0</v>
      </c>
      <c r="R49" s="94">
        <f t="shared" si="5"/>
        <v>0</v>
      </c>
      <c r="S49" s="94">
        <f t="shared" si="0"/>
        <v>0</v>
      </c>
      <c r="T49" s="95">
        <f t="shared" si="6"/>
        <v>0</v>
      </c>
      <c r="U49" s="94">
        <f t="shared" si="7"/>
        <v>0</v>
      </c>
      <c r="V49" s="93">
        <f t="shared" si="1"/>
        <v>0</v>
      </c>
      <c r="W49" s="94">
        <f t="shared" si="2"/>
        <v>0</v>
      </c>
      <c r="X49" s="94">
        <f t="shared" si="8"/>
        <v>0</v>
      </c>
    </row>
    <row r="50" spans="1:24" ht="15" customHeight="1" thickTop="1" thickBot="1">
      <c r="A50" s="219" t="s">
        <v>413</v>
      </c>
      <c r="B50" s="221">
        <v>2</v>
      </c>
      <c r="C50" s="165" t="s">
        <v>123</v>
      </c>
      <c r="D50" s="147">
        <v>0</v>
      </c>
      <c r="E50" s="147">
        <v>75</v>
      </c>
      <c r="F50" s="147" t="s">
        <v>414</v>
      </c>
      <c r="G50" s="147" t="s">
        <v>286</v>
      </c>
      <c r="H50" s="147">
        <v>40</v>
      </c>
      <c r="I50" s="238">
        <f t="shared" si="3"/>
        <v>24</v>
      </c>
      <c r="J50" s="127">
        <v>12</v>
      </c>
      <c r="K50" s="131">
        <v>2</v>
      </c>
      <c r="L50" s="96"/>
      <c r="M50" s="96"/>
      <c r="N50" s="97"/>
      <c r="O50" s="68">
        <v>0</v>
      </c>
      <c r="P50" s="98">
        <v>0</v>
      </c>
      <c r="Q50" s="93">
        <f t="shared" si="4"/>
        <v>0</v>
      </c>
      <c r="R50" s="94">
        <f t="shared" si="5"/>
        <v>0</v>
      </c>
      <c r="S50" s="94">
        <f t="shared" si="0"/>
        <v>0</v>
      </c>
      <c r="T50" s="95">
        <f t="shared" si="6"/>
        <v>0</v>
      </c>
      <c r="U50" s="94">
        <f t="shared" si="7"/>
        <v>0</v>
      </c>
      <c r="V50" s="93">
        <f t="shared" si="1"/>
        <v>0</v>
      </c>
      <c r="W50" s="94">
        <f t="shared" si="2"/>
        <v>0</v>
      </c>
      <c r="X50" s="94">
        <f t="shared" si="8"/>
        <v>0</v>
      </c>
    </row>
    <row r="51" spans="1:24" ht="15" customHeight="1" thickTop="1" thickBot="1">
      <c r="A51" s="222"/>
      <c r="B51" s="224"/>
      <c r="C51" s="165" t="s">
        <v>124</v>
      </c>
      <c r="D51" s="174">
        <v>0</v>
      </c>
      <c r="E51" s="174">
        <v>90</v>
      </c>
      <c r="F51" s="174" t="s">
        <v>414</v>
      </c>
      <c r="G51" s="174" t="s">
        <v>286</v>
      </c>
      <c r="H51" s="174">
        <v>48</v>
      </c>
      <c r="I51" s="238">
        <f t="shared" si="3"/>
        <v>24</v>
      </c>
      <c r="J51" s="124">
        <v>12</v>
      </c>
      <c r="K51" s="125">
        <v>2</v>
      </c>
      <c r="L51" s="96"/>
      <c r="M51" s="96"/>
      <c r="N51" s="97"/>
      <c r="O51" s="68">
        <v>0</v>
      </c>
      <c r="P51" s="98">
        <v>0</v>
      </c>
      <c r="Q51" s="93">
        <f t="shared" si="4"/>
        <v>0</v>
      </c>
      <c r="R51" s="94">
        <f t="shared" si="5"/>
        <v>0</v>
      </c>
      <c r="S51" s="94">
        <f t="shared" si="0"/>
        <v>0</v>
      </c>
      <c r="T51" s="95">
        <f t="shared" si="6"/>
        <v>0</v>
      </c>
      <c r="U51" s="94">
        <f t="shared" si="7"/>
        <v>0</v>
      </c>
      <c r="V51" s="93">
        <f t="shared" si="1"/>
        <v>0</v>
      </c>
      <c r="W51" s="94">
        <f t="shared" si="2"/>
        <v>0</v>
      </c>
      <c r="X51" s="94">
        <f t="shared" si="8"/>
        <v>0</v>
      </c>
    </row>
    <row r="52" spans="1:24" ht="15" customHeight="1" thickTop="1" thickBot="1">
      <c r="A52" s="222"/>
      <c r="B52" s="224"/>
      <c r="C52" s="165" t="s">
        <v>125</v>
      </c>
      <c r="D52" s="174">
        <v>1</v>
      </c>
      <c r="E52" s="174">
        <v>75</v>
      </c>
      <c r="F52" s="174" t="s">
        <v>222</v>
      </c>
      <c r="G52" s="174" t="s">
        <v>286</v>
      </c>
      <c r="H52" s="174">
        <v>40</v>
      </c>
      <c r="I52" s="238">
        <f t="shared" si="3"/>
        <v>24</v>
      </c>
      <c r="J52" s="124">
        <v>12</v>
      </c>
      <c r="K52" s="125">
        <v>2</v>
      </c>
      <c r="L52" s="96"/>
      <c r="M52" s="96"/>
      <c r="N52" s="97"/>
      <c r="O52" s="68">
        <v>0</v>
      </c>
      <c r="P52" s="98">
        <v>0</v>
      </c>
      <c r="Q52" s="93">
        <f t="shared" si="4"/>
        <v>0</v>
      </c>
      <c r="R52" s="94">
        <f t="shared" si="5"/>
        <v>0</v>
      </c>
      <c r="S52" s="94">
        <f t="shared" si="0"/>
        <v>0</v>
      </c>
      <c r="T52" s="95">
        <f t="shared" si="6"/>
        <v>0</v>
      </c>
      <c r="U52" s="94">
        <f t="shared" si="7"/>
        <v>0</v>
      </c>
      <c r="V52" s="93">
        <f t="shared" si="1"/>
        <v>0</v>
      </c>
      <c r="W52" s="94">
        <f t="shared" si="2"/>
        <v>0</v>
      </c>
      <c r="X52" s="94">
        <f t="shared" si="8"/>
        <v>0</v>
      </c>
    </row>
    <row r="53" spans="1:24" ht="15" customHeight="1" thickTop="1" thickBot="1">
      <c r="A53" s="222"/>
      <c r="B53" s="224"/>
      <c r="C53" s="165" t="s">
        <v>126</v>
      </c>
      <c r="D53" s="174">
        <v>2</v>
      </c>
      <c r="E53" s="174">
        <v>90</v>
      </c>
      <c r="F53" s="174" t="s">
        <v>237</v>
      </c>
      <c r="G53" s="174" t="s">
        <v>286</v>
      </c>
      <c r="H53" s="174">
        <v>48</v>
      </c>
      <c r="I53" s="238">
        <f t="shared" si="3"/>
        <v>24</v>
      </c>
      <c r="J53" s="124">
        <v>12</v>
      </c>
      <c r="K53" s="125">
        <v>2</v>
      </c>
      <c r="L53" s="96"/>
      <c r="M53" s="96"/>
      <c r="N53" s="97"/>
      <c r="O53" s="68">
        <v>0</v>
      </c>
      <c r="P53" s="98">
        <v>0</v>
      </c>
      <c r="Q53" s="93">
        <f t="shared" si="4"/>
        <v>0</v>
      </c>
      <c r="R53" s="94">
        <f t="shared" si="5"/>
        <v>0</v>
      </c>
      <c r="S53" s="94">
        <f t="shared" si="0"/>
        <v>0</v>
      </c>
      <c r="T53" s="95">
        <f t="shared" si="6"/>
        <v>0</v>
      </c>
      <c r="U53" s="94">
        <f t="shared" si="7"/>
        <v>0</v>
      </c>
      <c r="V53" s="93">
        <f t="shared" si="1"/>
        <v>0</v>
      </c>
      <c r="W53" s="94">
        <f t="shared" si="2"/>
        <v>0</v>
      </c>
      <c r="X53" s="94">
        <f t="shared" si="8"/>
        <v>0</v>
      </c>
    </row>
    <row r="54" spans="1:24" ht="15" customHeight="1" thickTop="1" thickBot="1">
      <c r="A54" s="222"/>
      <c r="B54" s="224"/>
      <c r="C54" s="165" t="s">
        <v>127</v>
      </c>
      <c r="D54" s="174" t="s">
        <v>6</v>
      </c>
      <c r="E54" s="174">
        <v>75</v>
      </c>
      <c r="F54" s="174" t="s">
        <v>237</v>
      </c>
      <c r="G54" s="174" t="s">
        <v>286</v>
      </c>
      <c r="H54" s="174">
        <v>26</v>
      </c>
      <c r="I54" s="238">
        <f t="shared" si="3"/>
        <v>24</v>
      </c>
      <c r="J54" s="124">
        <v>12</v>
      </c>
      <c r="K54" s="125">
        <v>2</v>
      </c>
      <c r="L54" s="96"/>
      <c r="M54" s="96"/>
      <c r="N54" s="97"/>
      <c r="O54" s="68">
        <v>0</v>
      </c>
      <c r="P54" s="98">
        <v>0</v>
      </c>
      <c r="Q54" s="93">
        <f t="shared" si="4"/>
        <v>0</v>
      </c>
      <c r="R54" s="94">
        <f t="shared" si="5"/>
        <v>0</v>
      </c>
      <c r="S54" s="94">
        <f t="shared" si="0"/>
        <v>0</v>
      </c>
      <c r="T54" s="95">
        <f t="shared" si="6"/>
        <v>0</v>
      </c>
      <c r="U54" s="94">
        <f t="shared" si="7"/>
        <v>0</v>
      </c>
      <c r="V54" s="93">
        <f t="shared" si="1"/>
        <v>0</v>
      </c>
      <c r="W54" s="94">
        <f t="shared" si="2"/>
        <v>0</v>
      </c>
      <c r="X54" s="94">
        <f t="shared" si="8"/>
        <v>0</v>
      </c>
    </row>
    <row r="55" spans="1:24" ht="15" customHeight="1" thickTop="1" thickBot="1">
      <c r="A55" s="222"/>
      <c r="B55" s="224"/>
      <c r="C55" s="165" t="s">
        <v>128</v>
      </c>
      <c r="D55" s="174" t="s">
        <v>6</v>
      </c>
      <c r="E55" s="174">
        <v>75</v>
      </c>
      <c r="F55" s="174" t="s">
        <v>237</v>
      </c>
      <c r="G55" s="174" t="s">
        <v>286</v>
      </c>
      <c r="H55" s="174">
        <v>30</v>
      </c>
      <c r="I55" s="238">
        <f t="shared" si="3"/>
        <v>24</v>
      </c>
      <c r="J55" s="124">
        <v>12</v>
      </c>
      <c r="K55" s="125">
        <v>2</v>
      </c>
      <c r="L55" s="96"/>
      <c r="M55" s="96"/>
      <c r="N55" s="97"/>
      <c r="O55" s="68">
        <v>0</v>
      </c>
      <c r="P55" s="98">
        <v>0</v>
      </c>
      <c r="Q55" s="93">
        <f t="shared" si="4"/>
        <v>0</v>
      </c>
      <c r="R55" s="94">
        <f t="shared" si="5"/>
        <v>0</v>
      </c>
      <c r="S55" s="94">
        <f t="shared" si="0"/>
        <v>0</v>
      </c>
      <c r="T55" s="95">
        <f t="shared" si="6"/>
        <v>0</v>
      </c>
      <c r="U55" s="94">
        <f t="shared" si="7"/>
        <v>0</v>
      </c>
      <c r="V55" s="93">
        <f t="shared" si="1"/>
        <v>0</v>
      </c>
      <c r="W55" s="94">
        <f t="shared" si="2"/>
        <v>0</v>
      </c>
      <c r="X55" s="94">
        <f t="shared" si="8"/>
        <v>0</v>
      </c>
    </row>
    <row r="56" spans="1:24" ht="15" customHeight="1" thickTop="1" thickBot="1">
      <c r="A56" s="222"/>
      <c r="B56" s="224"/>
      <c r="C56" s="165" t="s">
        <v>129</v>
      </c>
      <c r="D56" s="174" t="s">
        <v>8</v>
      </c>
      <c r="E56" s="174">
        <v>75</v>
      </c>
      <c r="F56" s="174" t="s">
        <v>237</v>
      </c>
      <c r="G56" s="174" t="s">
        <v>286</v>
      </c>
      <c r="H56" s="174">
        <v>26</v>
      </c>
      <c r="I56" s="238">
        <f t="shared" si="3"/>
        <v>24</v>
      </c>
      <c r="J56" s="124">
        <v>12</v>
      </c>
      <c r="K56" s="125">
        <v>2</v>
      </c>
      <c r="L56" s="96"/>
      <c r="M56" s="96"/>
      <c r="N56" s="97"/>
      <c r="O56" s="68">
        <v>0</v>
      </c>
      <c r="P56" s="98">
        <v>0</v>
      </c>
      <c r="Q56" s="93">
        <f t="shared" si="4"/>
        <v>0</v>
      </c>
      <c r="R56" s="94">
        <f t="shared" si="5"/>
        <v>0</v>
      </c>
      <c r="S56" s="94">
        <f t="shared" si="0"/>
        <v>0</v>
      </c>
      <c r="T56" s="95">
        <f t="shared" si="6"/>
        <v>0</v>
      </c>
      <c r="U56" s="94">
        <f t="shared" si="7"/>
        <v>0</v>
      </c>
      <c r="V56" s="93">
        <f t="shared" si="1"/>
        <v>0</v>
      </c>
      <c r="W56" s="94">
        <f t="shared" si="2"/>
        <v>0</v>
      </c>
      <c r="X56" s="94">
        <f t="shared" si="8"/>
        <v>0</v>
      </c>
    </row>
    <row r="57" spans="1:24" ht="15" customHeight="1" thickTop="1" thickBot="1">
      <c r="A57" s="222"/>
      <c r="B57" s="224"/>
      <c r="C57" s="165" t="s">
        <v>130</v>
      </c>
      <c r="D57" s="174" t="s">
        <v>8</v>
      </c>
      <c r="E57" s="174">
        <v>75</v>
      </c>
      <c r="F57" s="174" t="s">
        <v>237</v>
      </c>
      <c r="G57" s="174" t="s">
        <v>286</v>
      </c>
      <c r="H57" s="174">
        <v>30</v>
      </c>
      <c r="I57" s="238">
        <f t="shared" si="3"/>
        <v>24</v>
      </c>
      <c r="J57" s="124">
        <v>12</v>
      </c>
      <c r="K57" s="125">
        <v>2</v>
      </c>
      <c r="L57" s="96"/>
      <c r="M57" s="96"/>
      <c r="N57" s="97"/>
      <c r="O57" s="68">
        <v>0</v>
      </c>
      <c r="P57" s="98">
        <v>0</v>
      </c>
      <c r="Q57" s="93">
        <f t="shared" si="4"/>
        <v>0</v>
      </c>
      <c r="R57" s="94">
        <f t="shared" si="5"/>
        <v>0</v>
      </c>
      <c r="S57" s="94">
        <f t="shared" si="0"/>
        <v>0</v>
      </c>
      <c r="T57" s="95">
        <f t="shared" si="6"/>
        <v>0</v>
      </c>
      <c r="U57" s="94">
        <f t="shared" si="7"/>
        <v>0</v>
      </c>
      <c r="V57" s="93">
        <f t="shared" si="1"/>
        <v>0</v>
      </c>
      <c r="W57" s="94">
        <f t="shared" si="2"/>
        <v>0</v>
      </c>
      <c r="X57" s="94">
        <f t="shared" si="8"/>
        <v>0</v>
      </c>
    </row>
    <row r="58" spans="1:24" ht="15" customHeight="1" thickTop="1" thickBot="1">
      <c r="A58" s="222"/>
      <c r="B58" s="224"/>
      <c r="C58" s="165" t="s">
        <v>131</v>
      </c>
      <c r="D58" s="174" t="s">
        <v>8</v>
      </c>
      <c r="E58" s="174">
        <v>75</v>
      </c>
      <c r="F58" s="174" t="s">
        <v>415</v>
      </c>
      <c r="G58" s="174" t="s">
        <v>303</v>
      </c>
      <c r="H58" s="174">
        <v>24</v>
      </c>
      <c r="I58" s="238">
        <f t="shared" si="3"/>
        <v>24</v>
      </c>
      <c r="J58" s="124">
        <v>12</v>
      </c>
      <c r="K58" s="125">
        <v>2</v>
      </c>
      <c r="L58" s="96"/>
      <c r="M58" s="96"/>
      <c r="N58" s="97"/>
      <c r="O58" s="68">
        <v>0</v>
      </c>
      <c r="P58" s="98">
        <v>0</v>
      </c>
      <c r="Q58" s="93">
        <f t="shared" si="4"/>
        <v>0</v>
      </c>
      <c r="R58" s="94">
        <f t="shared" si="5"/>
        <v>0</v>
      </c>
      <c r="S58" s="94">
        <f t="shared" si="0"/>
        <v>0</v>
      </c>
      <c r="T58" s="95">
        <f t="shared" si="6"/>
        <v>0</v>
      </c>
      <c r="U58" s="94">
        <f t="shared" si="7"/>
        <v>0</v>
      </c>
      <c r="V58" s="93">
        <f t="shared" si="1"/>
        <v>0</v>
      </c>
      <c r="W58" s="94">
        <f t="shared" si="2"/>
        <v>0</v>
      </c>
      <c r="X58" s="94">
        <f t="shared" si="8"/>
        <v>0</v>
      </c>
    </row>
    <row r="59" spans="1:24" ht="15" customHeight="1" thickTop="1" thickBot="1">
      <c r="A59" s="222"/>
      <c r="B59" s="224"/>
      <c r="C59" s="165" t="s">
        <v>132</v>
      </c>
      <c r="D59" s="174">
        <v>1</v>
      </c>
      <c r="E59" s="174">
        <v>150</v>
      </c>
      <c r="F59" s="147" t="s">
        <v>26</v>
      </c>
      <c r="G59" s="174"/>
      <c r="H59" s="174"/>
      <c r="I59" s="238">
        <f t="shared" si="3"/>
        <v>24</v>
      </c>
      <c r="J59" s="124">
        <v>12</v>
      </c>
      <c r="K59" s="125">
        <v>2</v>
      </c>
      <c r="L59" s="96"/>
      <c r="M59" s="96"/>
      <c r="N59" s="97"/>
      <c r="O59" s="68">
        <v>0</v>
      </c>
      <c r="P59" s="98">
        <v>0</v>
      </c>
      <c r="Q59" s="93">
        <f t="shared" si="4"/>
        <v>0</v>
      </c>
      <c r="R59" s="94">
        <f t="shared" si="5"/>
        <v>0</v>
      </c>
      <c r="S59" s="94">
        <f t="shared" si="0"/>
        <v>0</v>
      </c>
      <c r="T59" s="95">
        <f t="shared" si="6"/>
        <v>0</v>
      </c>
      <c r="U59" s="94">
        <f t="shared" si="7"/>
        <v>0</v>
      </c>
      <c r="V59" s="93">
        <f t="shared" si="1"/>
        <v>0</v>
      </c>
      <c r="W59" s="94">
        <f t="shared" si="2"/>
        <v>0</v>
      </c>
      <c r="X59" s="94">
        <f t="shared" si="8"/>
        <v>0</v>
      </c>
    </row>
    <row r="60" spans="1:24" ht="15" customHeight="1" thickTop="1" thickBot="1">
      <c r="A60" s="222"/>
      <c r="B60" s="224"/>
      <c r="C60" s="165" t="s">
        <v>133</v>
      </c>
      <c r="D60" s="174">
        <v>1</v>
      </c>
      <c r="E60" s="174" t="s">
        <v>261</v>
      </c>
      <c r="F60" s="147" t="s">
        <v>26</v>
      </c>
      <c r="G60" s="174"/>
      <c r="H60" s="174"/>
      <c r="I60" s="238">
        <f t="shared" si="3"/>
        <v>72</v>
      </c>
      <c r="J60" s="124">
        <v>36</v>
      </c>
      <c r="K60" s="125">
        <v>2</v>
      </c>
      <c r="L60" s="96"/>
      <c r="M60" s="96"/>
      <c r="N60" s="97"/>
      <c r="O60" s="68">
        <v>0</v>
      </c>
      <c r="P60" s="98">
        <v>0</v>
      </c>
      <c r="Q60" s="93">
        <f t="shared" si="4"/>
        <v>0</v>
      </c>
      <c r="R60" s="94">
        <f t="shared" si="5"/>
        <v>0</v>
      </c>
      <c r="S60" s="94">
        <f t="shared" si="0"/>
        <v>0</v>
      </c>
      <c r="T60" s="95">
        <f t="shared" si="6"/>
        <v>0</v>
      </c>
      <c r="U60" s="94">
        <f t="shared" si="7"/>
        <v>0</v>
      </c>
      <c r="V60" s="93">
        <f t="shared" si="1"/>
        <v>0</v>
      </c>
      <c r="W60" s="94">
        <f t="shared" si="2"/>
        <v>0</v>
      </c>
      <c r="X60" s="94">
        <f t="shared" si="8"/>
        <v>0</v>
      </c>
    </row>
    <row r="61" spans="1:24" ht="15" customHeight="1" thickTop="1" thickBot="1">
      <c r="A61" s="222"/>
      <c r="B61" s="224"/>
      <c r="C61" s="165" t="s">
        <v>134</v>
      </c>
      <c r="D61" s="174">
        <v>0</v>
      </c>
      <c r="E61" s="174" t="s">
        <v>261</v>
      </c>
      <c r="F61" s="147" t="s">
        <v>26</v>
      </c>
      <c r="G61" s="174"/>
      <c r="H61" s="174"/>
      <c r="I61" s="238">
        <f t="shared" si="3"/>
        <v>72</v>
      </c>
      <c r="J61" s="124">
        <v>36</v>
      </c>
      <c r="K61" s="125">
        <v>2</v>
      </c>
      <c r="L61" s="96"/>
      <c r="M61" s="96"/>
      <c r="N61" s="97"/>
      <c r="O61" s="68">
        <v>0</v>
      </c>
      <c r="P61" s="98">
        <v>0</v>
      </c>
      <c r="Q61" s="93">
        <f t="shared" ref="Q61:Q64" si="9">O61/100*P61</f>
        <v>0</v>
      </c>
      <c r="R61" s="94">
        <f t="shared" ref="R61:R64" si="10">O61+Q61</f>
        <v>0</v>
      </c>
      <c r="S61" s="94">
        <f t="shared" ref="S61:S64" si="11">O61*I61</f>
        <v>0</v>
      </c>
      <c r="T61" s="95">
        <f t="shared" ref="T61:T64" si="12">S61/100*P61</f>
        <v>0</v>
      </c>
      <c r="U61" s="94">
        <f t="shared" ref="U61:U64" si="13">S61+T61</f>
        <v>0</v>
      </c>
      <c r="V61" s="93">
        <f t="shared" ref="V61:V64" si="14">J61*O61</f>
        <v>0</v>
      </c>
      <c r="W61" s="94">
        <f t="shared" ref="W61:W64" si="15">V61/100*P61</f>
        <v>0</v>
      </c>
      <c r="X61" s="94">
        <f t="shared" ref="X61:X64" si="16">V61+W61</f>
        <v>0</v>
      </c>
    </row>
    <row r="62" spans="1:24" ht="15" customHeight="1" thickTop="1" thickBot="1">
      <c r="A62" s="222"/>
      <c r="B62" s="224"/>
      <c r="C62" s="165" t="s">
        <v>135</v>
      </c>
      <c r="D62" s="147" t="s">
        <v>6</v>
      </c>
      <c r="E62" s="147" t="s">
        <v>261</v>
      </c>
      <c r="F62" s="147" t="s">
        <v>26</v>
      </c>
      <c r="G62" s="147"/>
      <c r="H62" s="147"/>
      <c r="I62" s="238">
        <f t="shared" si="3"/>
        <v>72</v>
      </c>
      <c r="J62" s="127">
        <v>36</v>
      </c>
      <c r="K62" s="131">
        <v>2</v>
      </c>
      <c r="L62" s="96"/>
      <c r="M62" s="96"/>
      <c r="N62" s="97"/>
      <c r="O62" s="68">
        <v>0</v>
      </c>
      <c r="P62" s="98">
        <v>0</v>
      </c>
      <c r="Q62" s="93">
        <f t="shared" si="9"/>
        <v>0</v>
      </c>
      <c r="R62" s="94">
        <f t="shared" si="10"/>
        <v>0</v>
      </c>
      <c r="S62" s="94">
        <f t="shared" si="11"/>
        <v>0</v>
      </c>
      <c r="T62" s="95">
        <f t="shared" si="12"/>
        <v>0</v>
      </c>
      <c r="U62" s="94">
        <f t="shared" si="13"/>
        <v>0</v>
      </c>
      <c r="V62" s="93">
        <f t="shared" si="14"/>
        <v>0</v>
      </c>
      <c r="W62" s="94">
        <f t="shared" si="15"/>
        <v>0</v>
      </c>
      <c r="X62" s="94">
        <f t="shared" si="16"/>
        <v>0</v>
      </c>
    </row>
    <row r="63" spans="1:24" ht="15" customHeight="1" thickTop="1" thickBot="1">
      <c r="A63" s="222"/>
      <c r="B63" s="224"/>
      <c r="C63" s="165" t="s">
        <v>136</v>
      </c>
      <c r="D63" s="147" t="s">
        <v>6</v>
      </c>
      <c r="E63" s="147" t="s">
        <v>262</v>
      </c>
      <c r="F63" s="147" t="s">
        <v>26</v>
      </c>
      <c r="G63" s="147"/>
      <c r="H63" s="147"/>
      <c r="I63" s="238">
        <f t="shared" si="3"/>
        <v>72</v>
      </c>
      <c r="J63" s="127">
        <v>36</v>
      </c>
      <c r="K63" s="140">
        <v>2</v>
      </c>
      <c r="L63" s="96"/>
      <c r="M63" s="96"/>
      <c r="N63" s="97"/>
      <c r="O63" s="68">
        <v>0</v>
      </c>
      <c r="P63" s="98">
        <v>0</v>
      </c>
      <c r="Q63" s="93">
        <f t="shared" si="9"/>
        <v>0</v>
      </c>
      <c r="R63" s="94">
        <f t="shared" si="10"/>
        <v>0</v>
      </c>
      <c r="S63" s="94">
        <f t="shared" si="11"/>
        <v>0</v>
      </c>
      <c r="T63" s="95">
        <f t="shared" si="12"/>
        <v>0</v>
      </c>
      <c r="U63" s="94">
        <f t="shared" si="13"/>
        <v>0</v>
      </c>
      <c r="V63" s="93">
        <f t="shared" si="14"/>
        <v>0</v>
      </c>
      <c r="W63" s="94">
        <f t="shared" si="15"/>
        <v>0</v>
      </c>
      <c r="X63" s="94">
        <f t="shared" si="16"/>
        <v>0</v>
      </c>
    </row>
    <row r="64" spans="1:24" ht="15" customHeight="1" thickTop="1" thickBot="1">
      <c r="A64" s="222"/>
      <c r="B64" s="224"/>
      <c r="C64" s="165" t="s">
        <v>137</v>
      </c>
      <c r="D64" s="147">
        <v>0</v>
      </c>
      <c r="E64" s="147" t="s">
        <v>262</v>
      </c>
      <c r="F64" s="147" t="s">
        <v>26</v>
      </c>
      <c r="G64" s="147"/>
      <c r="H64" s="147"/>
      <c r="I64" s="238">
        <f t="shared" si="3"/>
        <v>72</v>
      </c>
      <c r="J64" s="127">
        <v>36</v>
      </c>
      <c r="K64" s="138">
        <v>2</v>
      </c>
      <c r="L64" s="96"/>
      <c r="M64" s="96"/>
      <c r="N64" s="97"/>
      <c r="O64" s="68">
        <v>0</v>
      </c>
      <c r="P64" s="98">
        <v>0</v>
      </c>
      <c r="Q64" s="93">
        <f t="shared" si="9"/>
        <v>0</v>
      </c>
      <c r="R64" s="94">
        <f t="shared" si="10"/>
        <v>0</v>
      </c>
      <c r="S64" s="94">
        <f t="shared" si="11"/>
        <v>0</v>
      </c>
      <c r="T64" s="95">
        <f t="shared" si="12"/>
        <v>0</v>
      </c>
      <c r="U64" s="94">
        <f t="shared" si="13"/>
        <v>0</v>
      </c>
      <c r="V64" s="93">
        <f t="shared" si="14"/>
        <v>0</v>
      </c>
      <c r="W64" s="94">
        <f t="shared" si="15"/>
        <v>0</v>
      </c>
      <c r="X64" s="94">
        <f t="shared" si="16"/>
        <v>0</v>
      </c>
    </row>
    <row r="65" spans="1:24" ht="15" customHeight="1" thickTop="1" thickBot="1">
      <c r="A65" s="222"/>
      <c r="B65" s="224"/>
      <c r="C65" s="165" t="s">
        <v>138</v>
      </c>
      <c r="D65" s="147">
        <v>1</v>
      </c>
      <c r="E65" s="147" t="s">
        <v>262</v>
      </c>
      <c r="F65" s="147" t="s">
        <v>26</v>
      </c>
      <c r="G65" s="147"/>
      <c r="H65" s="147"/>
      <c r="I65" s="238">
        <f t="shared" si="3"/>
        <v>216</v>
      </c>
      <c r="J65" s="127">
        <v>36</v>
      </c>
      <c r="K65" s="138">
        <v>6</v>
      </c>
      <c r="L65" s="96"/>
      <c r="M65" s="96"/>
      <c r="N65" s="97"/>
      <c r="O65" s="68">
        <v>0</v>
      </c>
      <c r="P65" s="98">
        <v>0</v>
      </c>
      <c r="Q65" s="93">
        <f t="shared" si="4"/>
        <v>0</v>
      </c>
      <c r="R65" s="94">
        <f t="shared" si="5"/>
        <v>0</v>
      </c>
      <c r="S65" s="94">
        <f t="shared" si="0"/>
        <v>0</v>
      </c>
      <c r="T65" s="95">
        <f t="shared" si="6"/>
        <v>0</v>
      </c>
      <c r="U65" s="94">
        <f t="shared" si="7"/>
        <v>0</v>
      </c>
      <c r="V65" s="93">
        <f t="shared" si="1"/>
        <v>0</v>
      </c>
      <c r="W65" s="94">
        <f t="shared" si="2"/>
        <v>0</v>
      </c>
      <c r="X65" s="94">
        <f t="shared" si="8"/>
        <v>0</v>
      </c>
    </row>
    <row r="66" spans="1:24" ht="15" customHeight="1" thickTop="1" thickBot="1">
      <c r="A66" s="219" t="s">
        <v>381</v>
      </c>
      <c r="B66" s="220">
        <v>3</v>
      </c>
      <c r="C66" s="165" t="s">
        <v>139</v>
      </c>
      <c r="D66" s="147">
        <v>5</v>
      </c>
      <c r="E66" s="147" t="s">
        <v>264</v>
      </c>
      <c r="F66" s="147" t="s">
        <v>416</v>
      </c>
      <c r="G66" s="147" t="s">
        <v>286</v>
      </c>
      <c r="H66" s="147">
        <v>48</v>
      </c>
      <c r="I66" s="238">
        <f t="shared" si="3"/>
        <v>12</v>
      </c>
      <c r="J66" s="124">
        <v>12</v>
      </c>
      <c r="K66" s="125">
        <v>1</v>
      </c>
      <c r="L66" s="96"/>
      <c r="M66" s="96"/>
      <c r="N66" s="97"/>
      <c r="O66" s="68">
        <v>0</v>
      </c>
      <c r="P66" s="98">
        <v>0</v>
      </c>
      <c r="Q66" s="93">
        <f t="shared" si="4"/>
        <v>0</v>
      </c>
      <c r="R66" s="94">
        <f t="shared" si="5"/>
        <v>0</v>
      </c>
      <c r="S66" s="94">
        <f t="shared" si="0"/>
        <v>0</v>
      </c>
      <c r="T66" s="95">
        <f t="shared" si="6"/>
        <v>0</v>
      </c>
      <c r="U66" s="94">
        <f t="shared" si="7"/>
        <v>0</v>
      </c>
      <c r="V66" s="93">
        <f t="shared" si="1"/>
        <v>0</v>
      </c>
      <c r="W66" s="94">
        <f t="shared" si="2"/>
        <v>0</v>
      </c>
      <c r="X66" s="94">
        <f t="shared" si="8"/>
        <v>0</v>
      </c>
    </row>
    <row r="67" spans="1:24" ht="15" customHeight="1" thickTop="1" thickBot="1">
      <c r="A67" s="222"/>
      <c r="B67" s="220"/>
      <c r="C67" s="165" t="s">
        <v>140</v>
      </c>
      <c r="D67" s="147">
        <v>5</v>
      </c>
      <c r="E67" s="147">
        <v>45</v>
      </c>
      <c r="F67" s="147" t="s">
        <v>416</v>
      </c>
      <c r="G67" s="147" t="s">
        <v>286</v>
      </c>
      <c r="H67" s="147">
        <v>48</v>
      </c>
      <c r="I67" s="238">
        <f t="shared" si="3"/>
        <v>12</v>
      </c>
      <c r="J67" s="124">
        <v>12</v>
      </c>
      <c r="K67" s="125">
        <v>1</v>
      </c>
      <c r="L67" s="96"/>
      <c r="M67" s="96"/>
      <c r="N67" s="97"/>
      <c r="O67" s="68">
        <v>0</v>
      </c>
      <c r="P67" s="98">
        <v>0</v>
      </c>
      <c r="Q67" s="93">
        <f t="shared" si="4"/>
        <v>0</v>
      </c>
      <c r="R67" s="94">
        <f t="shared" si="5"/>
        <v>0</v>
      </c>
      <c r="S67" s="94">
        <f t="shared" si="0"/>
        <v>0</v>
      </c>
      <c r="T67" s="95">
        <f t="shared" si="6"/>
        <v>0</v>
      </c>
      <c r="U67" s="94">
        <f t="shared" si="7"/>
        <v>0</v>
      </c>
      <c r="V67" s="93">
        <f t="shared" si="1"/>
        <v>0</v>
      </c>
      <c r="W67" s="94">
        <f t="shared" si="2"/>
        <v>0</v>
      </c>
      <c r="X67" s="94">
        <f t="shared" si="8"/>
        <v>0</v>
      </c>
    </row>
    <row r="68" spans="1:24" ht="15" customHeight="1" thickTop="1" thickBot="1">
      <c r="A68" s="222"/>
      <c r="B68" s="220"/>
      <c r="C68" s="165" t="s">
        <v>141</v>
      </c>
      <c r="D68" s="147">
        <v>6</v>
      </c>
      <c r="E68" s="147" t="s">
        <v>417</v>
      </c>
      <c r="F68" s="147" t="s">
        <v>383</v>
      </c>
      <c r="G68" s="147" t="s">
        <v>286</v>
      </c>
      <c r="H68" s="147">
        <v>48</v>
      </c>
      <c r="I68" s="238">
        <f t="shared" si="3"/>
        <v>12</v>
      </c>
      <c r="J68" s="124">
        <v>12</v>
      </c>
      <c r="K68" s="125">
        <v>1</v>
      </c>
      <c r="L68" s="96"/>
      <c r="M68" s="96"/>
      <c r="N68" s="97"/>
      <c r="O68" s="68">
        <v>0</v>
      </c>
      <c r="P68" s="98">
        <v>0</v>
      </c>
      <c r="Q68" s="93">
        <f t="shared" si="4"/>
        <v>0</v>
      </c>
      <c r="R68" s="94">
        <f t="shared" si="5"/>
        <v>0</v>
      </c>
      <c r="S68" s="94">
        <f t="shared" si="0"/>
        <v>0</v>
      </c>
      <c r="T68" s="95">
        <f t="shared" si="6"/>
        <v>0</v>
      </c>
      <c r="U68" s="94">
        <f t="shared" si="7"/>
        <v>0</v>
      </c>
      <c r="V68" s="93">
        <f t="shared" si="1"/>
        <v>0</v>
      </c>
      <c r="W68" s="94">
        <f t="shared" si="2"/>
        <v>0</v>
      </c>
      <c r="X68" s="94">
        <f t="shared" si="8"/>
        <v>0</v>
      </c>
    </row>
    <row r="69" spans="1:24" ht="16.95" customHeight="1" thickTop="1" thickBot="1">
      <c r="A69" s="219" t="s">
        <v>418</v>
      </c>
      <c r="B69" s="220">
        <v>4</v>
      </c>
      <c r="C69" s="165" t="s">
        <v>145</v>
      </c>
      <c r="D69" s="147" t="s">
        <v>6</v>
      </c>
      <c r="E69" s="147">
        <v>45</v>
      </c>
      <c r="F69" s="174" t="s">
        <v>419</v>
      </c>
      <c r="G69" s="147">
        <v>0.375</v>
      </c>
      <c r="H69" s="147">
        <v>30</v>
      </c>
      <c r="I69" s="238">
        <f t="shared" ref="I69:I74" si="17">K69*J69</f>
        <v>12</v>
      </c>
      <c r="J69" s="127">
        <v>12</v>
      </c>
      <c r="K69" s="131">
        <v>1</v>
      </c>
      <c r="L69" s="96"/>
      <c r="M69" s="96"/>
      <c r="N69" s="97"/>
      <c r="O69" s="68">
        <v>0</v>
      </c>
      <c r="P69" s="98">
        <v>0</v>
      </c>
      <c r="Q69" s="93">
        <f t="shared" si="4"/>
        <v>0</v>
      </c>
      <c r="R69" s="94">
        <f t="shared" si="5"/>
        <v>0</v>
      </c>
      <c r="S69" s="94">
        <f t="shared" si="0"/>
        <v>0</v>
      </c>
      <c r="T69" s="95">
        <f t="shared" si="6"/>
        <v>0</v>
      </c>
      <c r="U69" s="94">
        <f t="shared" si="7"/>
        <v>0</v>
      </c>
      <c r="V69" s="93">
        <f t="shared" si="1"/>
        <v>0</v>
      </c>
      <c r="W69" s="94">
        <f t="shared" ref="W69:W79" si="18">V69/100*P69</f>
        <v>0</v>
      </c>
      <c r="X69" s="94">
        <f t="shared" si="8"/>
        <v>0</v>
      </c>
    </row>
    <row r="70" spans="1:24" ht="16.95" customHeight="1" thickTop="1" thickBot="1">
      <c r="A70" s="222"/>
      <c r="B70" s="220"/>
      <c r="C70" s="165" t="s">
        <v>146</v>
      </c>
      <c r="D70" s="147" t="s">
        <v>8</v>
      </c>
      <c r="E70" s="147">
        <v>45</v>
      </c>
      <c r="F70" s="174" t="s">
        <v>420</v>
      </c>
      <c r="G70" s="147">
        <v>0.375</v>
      </c>
      <c r="H70" s="147">
        <v>24</v>
      </c>
      <c r="I70" s="238">
        <f t="shared" si="17"/>
        <v>12</v>
      </c>
      <c r="J70" s="127">
        <v>12</v>
      </c>
      <c r="K70" s="131">
        <v>1</v>
      </c>
      <c r="L70" s="96"/>
      <c r="M70" s="96"/>
      <c r="N70" s="97"/>
      <c r="O70" s="68">
        <v>0</v>
      </c>
      <c r="P70" s="98">
        <v>0</v>
      </c>
      <c r="Q70" s="93">
        <f t="shared" si="4"/>
        <v>0</v>
      </c>
      <c r="R70" s="94">
        <f t="shared" si="5"/>
        <v>0</v>
      </c>
      <c r="S70" s="94">
        <f t="shared" si="0"/>
        <v>0</v>
      </c>
      <c r="T70" s="95">
        <f t="shared" si="6"/>
        <v>0</v>
      </c>
      <c r="U70" s="94">
        <f t="shared" si="7"/>
        <v>0</v>
      </c>
      <c r="V70" s="93">
        <f t="shared" si="1"/>
        <v>0</v>
      </c>
      <c r="W70" s="94">
        <f t="shared" si="18"/>
        <v>0</v>
      </c>
      <c r="X70" s="94">
        <f t="shared" si="8"/>
        <v>0</v>
      </c>
    </row>
    <row r="71" spans="1:24" ht="16.95" customHeight="1" thickTop="1" thickBot="1">
      <c r="A71" s="222"/>
      <c r="B71" s="220"/>
      <c r="C71" s="165" t="s">
        <v>147</v>
      </c>
      <c r="D71" s="147" t="s">
        <v>11</v>
      </c>
      <c r="E71" s="147">
        <v>45</v>
      </c>
      <c r="F71" s="174" t="s">
        <v>420</v>
      </c>
      <c r="G71" s="147">
        <v>0.375</v>
      </c>
      <c r="H71" s="147">
        <v>19</v>
      </c>
      <c r="I71" s="238">
        <f t="shared" si="17"/>
        <v>12</v>
      </c>
      <c r="J71" s="127">
        <v>12</v>
      </c>
      <c r="K71" s="131">
        <v>1</v>
      </c>
      <c r="L71" s="96"/>
      <c r="M71" s="96"/>
      <c r="N71" s="97"/>
      <c r="O71" s="68">
        <v>0</v>
      </c>
      <c r="P71" s="98">
        <v>0</v>
      </c>
      <c r="Q71" s="93">
        <f t="shared" si="4"/>
        <v>0</v>
      </c>
      <c r="R71" s="94">
        <f t="shared" si="5"/>
        <v>0</v>
      </c>
      <c r="S71" s="94">
        <f t="shared" si="0"/>
        <v>0</v>
      </c>
      <c r="T71" s="95">
        <f t="shared" si="6"/>
        <v>0</v>
      </c>
      <c r="U71" s="94">
        <f t="shared" si="7"/>
        <v>0</v>
      </c>
      <c r="V71" s="93">
        <f t="shared" si="1"/>
        <v>0</v>
      </c>
      <c r="W71" s="94">
        <f t="shared" si="18"/>
        <v>0</v>
      </c>
      <c r="X71" s="94">
        <f t="shared" si="8"/>
        <v>0</v>
      </c>
    </row>
    <row r="72" spans="1:24" ht="16.95" customHeight="1" thickTop="1" thickBot="1">
      <c r="A72" s="222"/>
      <c r="B72" s="220"/>
      <c r="C72" s="165" t="s">
        <v>148</v>
      </c>
      <c r="D72" s="147" t="s">
        <v>11</v>
      </c>
      <c r="E72" s="147">
        <v>45</v>
      </c>
      <c r="F72" s="174" t="s">
        <v>421</v>
      </c>
      <c r="G72" s="147">
        <v>0.375</v>
      </c>
      <c r="H72" s="147">
        <v>19</v>
      </c>
      <c r="I72" s="238">
        <f t="shared" si="17"/>
        <v>12</v>
      </c>
      <c r="J72" s="127">
        <v>12</v>
      </c>
      <c r="K72" s="131">
        <v>1</v>
      </c>
      <c r="L72" s="96"/>
      <c r="M72" s="96"/>
      <c r="N72" s="97"/>
      <c r="O72" s="68">
        <v>0</v>
      </c>
      <c r="P72" s="98">
        <v>0</v>
      </c>
      <c r="Q72" s="93">
        <f t="shared" si="4"/>
        <v>0</v>
      </c>
      <c r="R72" s="94">
        <f t="shared" si="5"/>
        <v>0</v>
      </c>
      <c r="S72" s="94">
        <f t="shared" si="0"/>
        <v>0</v>
      </c>
      <c r="T72" s="95">
        <f t="shared" si="6"/>
        <v>0</v>
      </c>
      <c r="U72" s="94">
        <f t="shared" si="7"/>
        <v>0</v>
      </c>
      <c r="V72" s="93">
        <f t="shared" si="1"/>
        <v>0</v>
      </c>
      <c r="W72" s="94">
        <f t="shared" si="18"/>
        <v>0</v>
      </c>
      <c r="X72" s="94">
        <f t="shared" si="8"/>
        <v>0</v>
      </c>
    </row>
    <row r="73" spans="1:24" ht="16.95" customHeight="1" thickTop="1" thickBot="1">
      <c r="A73" s="222"/>
      <c r="B73" s="220"/>
      <c r="C73" s="165" t="s">
        <v>239</v>
      </c>
      <c r="D73" s="147" t="s">
        <v>11</v>
      </c>
      <c r="E73" s="147">
        <v>45</v>
      </c>
      <c r="F73" s="174" t="s">
        <v>420</v>
      </c>
      <c r="G73" s="147">
        <v>0.375</v>
      </c>
      <c r="H73" s="147">
        <v>24</v>
      </c>
      <c r="I73" s="238">
        <f t="shared" si="17"/>
        <v>12</v>
      </c>
      <c r="J73" s="127">
        <v>12</v>
      </c>
      <c r="K73" s="131">
        <v>1</v>
      </c>
      <c r="L73" s="96"/>
      <c r="M73" s="96"/>
      <c r="N73" s="97"/>
      <c r="O73" s="68">
        <v>0</v>
      </c>
      <c r="P73" s="98">
        <v>0</v>
      </c>
      <c r="Q73" s="93">
        <f t="shared" si="4"/>
        <v>0</v>
      </c>
      <c r="R73" s="94">
        <f t="shared" si="5"/>
        <v>0</v>
      </c>
      <c r="S73" s="94">
        <f t="shared" si="0"/>
        <v>0</v>
      </c>
      <c r="T73" s="95">
        <f t="shared" si="6"/>
        <v>0</v>
      </c>
      <c r="U73" s="94">
        <f t="shared" si="7"/>
        <v>0</v>
      </c>
      <c r="V73" s="93">
        <f t="shared" si="1"/>
        <v>0</v>
      </c>
      <c r="W73" s="94">
        <f t="shared" si="18"/>
        <v>0</v>
      </c>
      <c r="X73" s="94">
        <f t="shared" si="8"/>
        <v>0</v>
      </c>
    </row>
    <row r="74" spans="1:24" ht="16.95" customHeight="1" thickTop="1" thickBot="1">
      <c r="A74" s="222"/>
      <c r="B74" s="220"/>
      <c r="C74" s="165" t="s">
        <v>240</v>
      </c>
      <c r="D74" s="147" t="s">
        <v>12</v>
      </c>
      <c r="E74" s="147">
        <v>45</v>
      </c>
      <c r="F74" s="174" t="s">
        <v>420</v>
      </c>
      <c r="G74" s="147">
        <v>0.375</v>
      </c>
      <c r="H74" s="147">
        <v>19</v>
      </c>
      <c r="I74" s="238">
        <f t="shared" si="17"/>
        <v>12</v>
      </c>
      <c r="J74" s="127">
        <v>12</v>
      </c>
      <c r="K74" s="131">
        <v>1</v>
      </c>
      <c r="L74" s="96"/>
      <c r="M74" s="96"/>
      <c r="N74" s="97"/>
      <c r="O74" s="68">
        <v>0</v>
      </c>
      <c r="P74" s="98">
        <v>0</v>
      </c>
      <c r="Q74" s="93">
        <f t="shared" si="4"/>
        <v>0</v>
      </c>
      <c r="R74" s="94">
        <f t="shared" si="5"/>
        <v>0</v>
      </c>
      <c r="S74" s="94">
        <f t="shared" si="0"/>
        <v>0</v>
      </c>
      <c r="T74" s="95">
        <f t="shared" si="6"/>
        <v>0</v>
      </c>
      <c r="U74" s="94">
        <f t="shared" si="7"/>
        <v>0</v>
      </c>
      <c r="V74" s="93">
        <f t="shared" si="1"/>
        <v>0</v>
      </c>
      <c r="W74" s="94">
        <f t="shared" si="18"/>
        <v>0</v>
      </c>
      <c r="X74" s="94">
        <f t="shared" si="8"/>
        <v>0</v>
      </c>
    </row>
    <row r="75" spans="1:24" ht="75.599999999999994" customHeight="1" thickTop="1" thickBot="1">
      <c r="A75" s="166" t="s">
        <v>94</v>
      </c>
      <c r="B75" s="167">
        <v>5</v>
      </c>
      <c r="C75" s="165" t="s">
        <v>149</v>
      </c>
      <c r="D75" s="147">
        <v>1</v>
      </c>
      <c r="E75" s="147" t="s">
        <v>35</v>
      </c>
      <c r="F75" s="185" t="s">
        <v>422</v>
      </c>
      <c r="G75" s="147">
        <v>0.5</v>
      </c>
      <c r="H75" s="147">
        <v>48</v>
      </c>
      <c r="I75" s="238">
        <f>K75*J75</f>
        <v>12</v>
      </c>
      <c r="J75" s="127">
        <v>12</v>
      </c>
      <c r="K75" s="131">
        <v>1</v>
      </c>
      <c r="L75" s="96"/>
      <c r="M75" s="96"/>
      <c r="N75" s="97"/>
      <c r="O75" s="68">
        <v>0</v>
      </c>
      <c r="P75" s="98">
        <v>0</v>
      </c>
      <c r="Q75" s="93">
        <f t="shared" si="4"/>
        <v>0</v>
      </c>
      <c r="R75" s="94">
        <f t="shared" si="5"/>
        <v>0</v>
      </c>
      <c r="S75" s="94">
        <f t="shared" si="0"/>
        <v>0</v>
      </c>
      <c r="T75" s="95">
        <f t="shared" si="6"/>
        <v>0</v>
      </c>
      <c r="U75" s="94">
        <f t="shared" si="7"/>
        <v>0</v>
      </c>
      <c r="V75" s="93">
        <f t="shared" si="1"/>
        <v>0</v>
      </c>
      <c r="W75" s="94">
        <f t="shared" si="18"/>
        <v>0</v>
      </c>
      <c r="X75" s="94">
        <f t="shared" si="8"/>
        <v>0</v>
      </c>
    </row>
    <row r="76" spans="1:24" ht="15" customHeight="1" thickTop="1" thickBot="1">
      <c r="A76" s="233" t="s">
        <v>423</v>
      </c>
      <c r="B76" s="221">
        <v>6</v>
      </c>
      <c r="C76" s="165" t="s">
        <v>151</v>
      </c>
      <c r="D76" s="147">
        <v>1</v>
      </c>
      <c r="E76" s="147">
        <v>75</v>
      </c>
      <c r="F76" s="147" t="s">
        <v>424</v>
      </c>
      <c r="G76" s="147" t="s">
        <v>303</v>
      </c>
      <c r="H76" s="147">
        <v>24</v>
      </c>
      <c r="I76" s="238">
        <f t="shared" ref="I76:I79" si="19">K76*J76</f>
        <v>12</v>
      </c>
      <c r="J76" s="127">
        <v>12</v>
      </c>
      <c r="K76" s="131">
        <v>1</v>
      </c>
      <c r="L76" s="96"/>
      <c r="M76" s="96"/>
      <c r="N76" s="97"/>
      <c r="O76" s="68">
        <v>0</v>
      </c>
      <c r="P76" s="98">
        <v>0</v>
      </c>
      <c r="Q76" s="93">
        <f t="shared" si="4"/>
        <v>0</v>
      </c>
      <c r="R76" s="94">
        <f t="shared" si="5"/>
        <v>0</v>
      </c>
      <c r="S76" s="94">
        <f t="shared" si="0"/>
        <v>0</v>
      </c>
      <c r="T76" s="95">
        <f t="shared" si="6"/>
        <v>0</v>
      </c>
      <c r="U76" s="94">
        <f t="shared" si="7"/>
        <v>0</v>
      </c>
      <c r="V76" s="93">
        <f t="shared" si="1"/>
        <v>0</v>
      </c>
      <c r="W76" s="94">
        <f t="shared" si="18"/>
        <v>0</v>
      </c>
      <c r="X76" s="94">
        <f t="shared" si="8"/>
        <v>0</v>
      </c>
    </row>
    <row r="77" spans="1:24" ht="15" customHeight="1" thickTop="1" thickBot="1">
      <c r="A77" s="234"/>
      <c r="B77" s="224"/>
      <c r="C77" s="165" t="s">
        <v>349</v>
      </c>
      <c r="D77" s="147">
        <v>0</v>
      </c>
      <c r="E77" s="147">
        <v>75</v>
      </c>
      <c r="F77" s="147" t="s">
        <v>424</v>
      </c>
      <c r="G77" s="147" t="s">
        <v>303</v>
      </c>
      <c r="H77" s="147">
        <v>24</v>
      </c>
      <c r="I77" s="238">
        <f t="shared" si="19"/>
        <v>12</v>
      </c>
      <c r="J77" s="127">
        <v>12</v>
      </c>
      <c r="K77" s="131">
        <v>1</v>
      </c>
      <c r="L77" s="96"/>
      <c r="M77" s="96"/>
      <c r="N77" s="97"/>
      <c r="O77" s="68">
        <v>0</v>
      </c>
      <c r="P77" s="98">
        <v>0</v>
      </c>
      <c r="Q77" s="93">
        <f t="shared" si="4"/>
        <v>0</v>
      </c>
      <c r="R77" s="94">
        <f t="shared" si="5"/>
        <v>0</v>
      </c>
      <c r="S77" s="94">
        <f t="shared" si="0"/>
        <v>0</v>
      </c>
      <c r="T77" s="95">
        <f t="shared" si="6"/>
        <v>0</v>
      </c>
      <c r="U77" s="94">
        <f t="shared" si="7"/>
        <v>0</v>
      </c>
      <c r="V77" s="93">
        <f t="shared" si="1"/>
        <v>0</v>
      </c>
      <c r="W77" s="94">
        <f t="shared" si="18"/>
        <v>0</v>
      </c>
      <c r="X77" s="94">
        <f t="shared" si="8"/>
        <v>0</v>
      </c>
    </row>
    <row r="78" spans="1:24" ht="15" customHeight="1" thickTop="1" thickBot="1">
      <c r="A78" s="234"/>
      <c r="B78" s="224"/>
      <c r="C78" s="165" t="s">
        <v>350</v>
      </c>
      <c r="D78" s="186">
        <v>2</v>
      </c>
      <c r="E78" s="174">
        <v>75</v>
      </c>
      <c r="F78" s="174" t="s">
        <v>425</v>
      </c>
      <c r="G78" s="174" t="s">
        <v>286</v>
      </c>
      <c r="H78" s="174">
        <v>37</v>
      </c>
      <c r="I78" s="238">
        <f t="shared" si="19"/>
        <v>12</v>
      </c>
      <c r="J78" s="127">
        <v>12</v>
      </c>
      <c r="K78" s="125">
        <v>1</v>
      </c>
      <c r="L78" s="96"/>
      <c r="M78" s="96"/>
      <c r="N78" s="97"/>
      <c r="O78" s="68">
        <v>0</v>
      </c>
      <c r="P78" s="98">
        <v>0</v>
      </c>
      <c r="Q78" s="93">
        <f t="shared" si="4"/>
        <v>0</v>
      </c>
      <c r="R78" s="94">
        <f t="shared" si="5"/>
        <v>0</v>
      </c>
      <c r="S78" s="94">
        <f t="shared" si="0"/>
        <v>0</v>
      </c>
      <c r="T78" s="95">
        <f t="shared" si="6"/>
        <v>0</v>
      </c>
      <c r="U78" s="94">
        <f t="shared" si="7"/>
        <v>0</v>
      </c>
      <c r="V78" s="93">
        <f t="shared" si="1"/>
        <v>0</v>
      </c>
      <c r="W78" s="94">
        <f t="shared" si="18"/>
        <v>0</v>
      </c>
      <c r="X78" s="94">
        <f t="shared" si="8"/>
        <v>0</v>
      </c>
    </row>
    <row r="79" spans="1:24" ht="15" customHeight="1" thickTop="1" thickBot="1">
      <c r="A79" s="235"/>
      <c r="B79" s="225"/>
      <c r="C79" s="165" t="s">
        <v>351</v>
      </c>
      <c r="D79" s="147">
        <v>1</v>
      </c>
      <c r="E79" s="147">
        <v>75</v>
      </c>
      <c r="F79" s="174" t="s">
        <v>425</v>
      </c>
      <c r="G79" s="147">
        <v>0.5</v>
      </c>
      <c r="H79" s="147">
        <v>37</v>
      </c>
      <c r="I79" s="238">
        <f t="shared" si="19"/>
        <v>12</v>
      </c>
      <c r="J79" s="127">
        <v>12</v>
      </c>
      <c r="K79" s="141">
        <v>1</v>
      </c>
      <c r="L79" s="96"/>
      <c r="M79" s="96"/>
      <c r="N79" s="97"/>
      <c r="O79" s="68">
        <v>0</v>
      </c>
      <c r="P79" s="98">
        <v>0</v>
      </c>
      <c r="Q79" s="93">
        <f t="shared" si="4"/>
        <v>0</v>
      </c>
      <c r="R79" s="94">
        <f t="shared" si="5"/>
        <v>0</v>
      </c>
      <c r="S79" s="94">
        <f t="shared" si="0"/>
        <v>0</v>
      </c>
      <c r="T79" s="95">
        <f t="shared" si="6"/>
        <v>0</v>
      </c>
      <c r="U79" s="94">
        <f t="shared" si="7"/>
        <v>0</v>
      </c>
      <c r="V79" s="93">
        <f t="shared" si="1"/>
        <v>0</v>
      </c>
      <c r="W79" s="94">
        <f t="shared" si="18"/>
        <v>0</v>
      </c>
      <c r="X79" s="94">
        <f t="shared" si="8"/>
        <v>0</v>
      </c>
    </row>
    <row r="80" spans="1:24" ht="14.4" thickTop="1" thickBot="1">
      <c r="U80" s="123">
        <f>SUM(U13:U79)</f>
        <v>0</v>
      </c>
    </row>
    <row r="81" spans="1:24" ht="13.8" thickTop="1">
      <c r="U81" s="145"/>
    </row>
    <row r="82" spans="1:24" ht="13.8" thickBot="1">
      <c r="U82" s="145"/>
    </row>
    <row r="83" spans="1:24" ht="15" customHeight="1" thickTop="1" thickBot="1">
      <c r="A83" s="31"/>
      <c r="B83" s="30"/>
      <c r="C83" s="71"/>
      <c r="D83" s="209" t="s">
        <v>64</v>
      </c>
      <c r="E83" s="209"/>
      <c r="F83" s="209"/>
    </row>
    <row r="84" spans="1:24" ht="15" thickTop="1" thickBot="1">
      <c r="A84" s="31"/>
      <c r="B84" s="59"/>
      <c r="C84" s="59"/>
    </row>
    <row r="85" spans="1:24" ht="15" thickTop="1" thickBot="1">
      <c r="B85" s="69"/>
      <c r="C85" s="86"/>
      <c r="D85" s="33" t="s">
        <v>69</v>
      </c>
      <c r="E85" s="59"/>
    </row>
    <row r="86" spans="1:24" ht="15" thickTop="1" thickBot="1">
      <c r="A86" s="31"/>
      <c r="B86" s="33"/>
      <c r="C86" s="59"/>
    </row>
    <row r="87" spans="1:24" ht="15" thickTop="1" thickBot="1">
      <c r="B87" s="34"/>
      <c r="C87" s="59"/>
      <c r="D87" s="33" t="s">
        <v>70</v>
      </c>
    </row>
    <row r="88" spans="1:24" ht="14.4" thickTop="1">
      <c r="A88" s="31"/>
      <c r="B88" s="33"/>
      <c r="C88" s="59"/>
    </row>
    <row r="89" spans="1:24" ht="13.8">
      <c r="A89" s="59" t="s">
        <v>71</v>
      </c>
      <c r="B89" s="59"/>
      <c r="C89" s="59"/>
    </row>
    <row r="90" spans="1:24" ht="13.8">
      <c r="A90" s="36" t="s">
        <v>73</v>
      </c>
      <c r="B90" s="59"/>
      <c r="C90" s="59"/>
      <c r="D90" s="86"/>
      <c r="E90" s="86"/>
      <c r="F90" s="86"/>
      <c r="G90" s="86"/>
      <c r="H90" s="86"/>
      <c r="I90" s="86"/>
      <c r="J90" s="86"/>
      <c r="K90" s="86"/>
      <c r="L90" s="86"/>
      <c r="M90" s="86"/>
      <c r="O90" s="86"/>
      <c r="Q90" s="86"/>
      <c r="T90" s="86"/>
      <c r="U90" s="86"/>
      <c r="V90" s="86"/>
      <c r="W90" s="86"/>
      <c r="X90" s="86"/>
    </row>
  </sheetData>
  <mergeCells count="30">
    <mergeCell ref="A9:K9"/>
    <mergeCell ref="L9:X9"/>
    <mergeCell ref="A10:A11"/>
    <mergeCell ref="B10:B11"/>
    <mergeCell ref="C10:C11"/>
    <mergeCell ref="D10:D11"/>
    <mergeCell ref="E10:E11"/>
    <mergeCell ref="F10:F11"/>
    <mergeCell ref="G10:G11"/>
    <mergeCell ref="H10:H11"/>
    <mergeCell ref="O10:R10"/>
    <mergeCell ref="S10:U10"/>
    <mergeCell ref="V10:X10"/>
    <mergeCell ref="L10:L11"/>
    <mergeCell ref="M10:M11"/>
    <mergeCell ref="N10:N11"/>
    <mergeCell ref="A50:A65"/>
    <mergeCell ref="B50:B65"/>
    <mergeCell ref="I10:I11"/>
    <mergeCell ref="J10:J11"/>
    <mergeCell ref="K10:K11"/>
    <mergeCell ref="A13:A49"/>
    <mergeCell ref="B13:B49"/>
    <mergeCell ref="D83:F83"/>
    <mergeCell ref="A66:A68"/>
    <mergeCell ref="B66:B68"/>
    <mergeCell ref="A69:A74"/>
    <mergeCell ref="B69:B74"/>
    <mergeCell ref="A76:A79"/>
    <mergeCell ref="B76:B79"/>
  </mergeCells>
  <pageMargins left="0.70866141732283472" right="0.70866141732283472" top="0.74803149606299213" bottom="0.74803149606299213" header="0.31496062992125984" footer="0.31496062992125984"/>
  <pageSetup paperSize="8" scale="55" orientation="landscape" r:id="rId1"/>
  <rowBreaks count="1" manualBreakCount="1">
    <brk id="74" max="16383" man="1"/>
  </rowBreaks>
  <ignoredErrors>
    <ignoredError sqref="C25:C49 C62:C65" twoDigitTextYear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[1]Ciselnik!#REF!</xm:f>
          </x14:formula1>
          <xm:sqref>C2</xm:sqref>
        </x14:dataValidation>
        <x14:dataValidation type="list" allowBlank="1" showInputMessage="1" showErrorMessage="1">
          <x14:formula1>
            <xm:f>[1]Ciselnik!#REF!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5</vt:i4>
      </vt:variant>
    </vt:vector>
  </HeadingPairs>
  <TitlesOfParts>
    <vt:vector size="9" baseType="lpstr">
      <vt:lpstr>Časť 1</vt:lpstr>
      <vt:lpstr>Časť 2</vt:lpstr>
      <vt:lpstr>Časť 3</vt:lpstr>
      <vt:lpstr>Časť 4</vt:lpstr>
      <vt:lpstr>'Časť 1'!Názvy_tlače</vt:lpstr>
      <vt:lpstr>'Časť 2'!Názvy_tlače</vt:lpstr>
      <vt:lpstr>'Časť 3'!Názvy_tlače</vt:lpstr>
      <vt:lpstr>'Časť 4'!Názvy_tlače</vt:lpstr>
      <vt:lpstr>'Časť 1'!Oblasť_tlače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2016-11-29T15:30:52Z</cp:lastPrinted>
  <dcterms:created xsi:type="dcterms:W3CDTF">2015-12-29T18:41:43Z</dcterms:created>
  <dcterms:modified xsi:type="dcterms:W3CDTF">2016-11-29T15:31:08Z</dcterms:modified>
</cp:coreProperties>
</file>