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ed/Pavol/Home/Documents/Job/Klienti/CLG/02. Zakazky/TTSK - EE a ZP/03. SP/"/>
    </mc:Choice>
  </mc:AlternateContent>
  <xr:revisionPtr revIDLastSave="0" documentId="13_ncr:1_{FE94D235-1FC1-9945-A964-7DEB9AF4A9E7}" xr6:coauthVersionLast="47" xr6:coauthVersionMax="47" xr10:uidLastSave="{00000000-0000-0000-0000-000000000000}"/>
  <bookViews>
    <workbookView xWindow="32720" yWindow="500" windowWidth="34480" windowHeight="21100" xr2:uid="{2FD79D63-16F8-B44E-BEF8-1A85B454A6AF}"/>
  </bookViews>
  <sheets>
    <sheet name="Príloha 2" sheetId="19" r:id="rId1"/>
    <sheet name="Priloha 3" sheetId="20" r:id="rId2"/>
    <sheet name="Vysvetlivky" sheetId="21" r:id="rId3"/>
  </sheets>
  <definedNames>
    <definedName name="_xlnm._FilterDatabase" localSheetId="1" hidden="1">'Priloha 3'!$E$3:$N$101</definedName>
    <definedName name="CenaEE" localSheetId="0">#REF!</definedName>
    <definedName name="CenaEE" localSheetId="1">#REF!</definedName>
    <definedName name="CenaEE">#REF!</definedName>
    <definedName name="OJF" localSheetId="0">#REF!</definedName>
    <definedName name="OJF" localSheetId="1">#REF!</definedName>
    <definedName name="OJF">#REF!</definedName>
    <definedName name="_xlnm.Print_Area" localSheetId="1">'Priloha 3'!$A$1:$N$101</definedName>
    <definedName name="_xlnm.Print_Titles" localSheetId="1">'Priloha 3'!$1:$3</definedName>
    <definedName name="Regul" localSheetId="0">#REF!</definedName>
    <definedName name="Regul" localSheetId="1">#REF!</definedName>
    <definedName name="Regul">#REF!</definedName>
    <definedName name="SD" localSheetId="0">#REF!</definedName>
    <definedName name="SD" localSheetId="1">#REF!</definedName>
    <definedName name="SD">#REF!</definedName>
    <definedName name="TSS" localSheetId="0">#REF!</definedName>
    <definedName name="TSS" localSheetId="1">#REF!</definedName>
    <definedName name="TS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9" l="1"/>
  <c r="E45" i="19" s="1"/>
  <c r="D44" i="19"/>
  <c r="E44" i="19" s="1"/>
  <c r="D43" i="19"/>
  <c r="D42" i="19"/>
  <c r="E42" i="19" s="1"/>
  <c r="D41" i="19"/>
  <c r="E41" i="19" s="1"/>
  <c r="D40" i="19"/>
  <c r="E40" i="19" s="1"/>
  <c r="D39" i="19"/>
  <c r="E39" i="19" s="1"/>
  <c r="D38" i="19"/>
  <c r="E38" i="19" s="1"/>
  <c r="D37" i="19"/>
  <c r="E37" i="19" s="1"/>
  <c r="D36" i="19"/>
  <c r="D35" i="19"/>
  <c r="D34" i="19"/>
  <c r="E34" i="19" s="1"/>
  <c r="D33" i="19"/>
  <c r="E33" i="19" s="1"/>
  <c r="D32" i="19"/>
  <c r="E32" i="19" s="1"/>
  <c r="D31" i="19"/>
  <c r="E31" i="19" s="1"/>
  <c r="D30" i="19"/>
  <c r="E30" i="19" s="1"/>
  <c r="D29" i="19"/>
  <c r="E29" i="19" s="1"/>
  <c r="D28" i="19"/>
  <c r="E28" i="19" s="1"/>
  <c r="D27" i="19"/>
  <c r="E27" i="19" s="1"/>
  <c r="D26" i="19"/>
  <c r="E26" i="19" s="1"/>
  <c r="D25" i="19"/>
  <c r="E25" i="19" s="1"/>
  <c r="D24" i="19"/>
  <c r="E24" i="19" s="1"/>
  <c r="D23" i="19"/>
  <c r="E23" i="19" s="1"/>
  <c r="D22" i="19"/>
  <c r="E22" i="19" s="1"/>
  <c r="D21" i="19"/>
  <c r="E21" i="19" s="1"/>
  <c r="D20" i="19"/>
  <c r="D19" i="19"/>
  <c r="E19" i="19" s="1"/>
  <c r="D18" i="19"/>
  <c r="E18" i="19" s="1"/>
  <c r="D17" i="19"/>
  <c r="E17" i="19" s="1"/>
  <c r="D16" i="19"/>
  <c r="E16" i="19" s="1"/>
  <c r="D15" i="19"/>
  <c r="E15" i="19" s="1"/>
  <c r="D14" i="19"/>
  <c r="D13" i="19"/>
  <c r="D12" i="19"/>
  <c r="D11" i="19"/>
  <c r="E11" i="19" s="1"/>
  <c r="D10" i="19"/>
  <c r="E10" i="19" s="1"/>
  <c r="D9" i="19"/>
  <c r="E9" i="19" s="1"/>
  <c r="D8" i="19"/>
  <c r="E8" i="19" s="1"/>
  <c r="D7" i="19"/>
  <c r="D6" i="19"/>
  <c r="E6" i="19" s="1"/>
  <c r="D5" i="19"/>
  <c r="E5" i="19" s="1"/>
  <c r="C46" i="19"/>
  <c r="B46" i="19"/>
  <c r="E43" i="19"/>
  <c r="E36" i="19"/>
  <c r="E35" i="19"/>
  <c r="E20" i="19"/>
  <c r="E14" i="19"/>
  <c r="E13" i="19"/>
  <c r="E12" i="19"/>
  <c r="D46" i="19" l="1"/>
  <c r="E7" i="19"/>
</calcChain>
</file>

<file path=xl/sharedStrings.xml><?xml version="1.0" encoding="utf-8"?>
<sst xmlns="http://schemas.openxmlformats.org/spreadsheetml/2006/main" count="758" uniqueCount="291">
  <si>
    <t>Počet fáz</t>
  </si>
  <si>
    <t>Typ merania</t>
  </si>
  <si>
    <t>Distribučná sadzba</t>
  </si>
  <si>
    <t>Distribučná oblasť</t>
  </si>
  <si>
    <t>Adresa OM</t>
  </si>
  <si>
    <t>A</t>
  </si>
  <si>
    <t>EIC</t>
  </si>
  <si>
    <t>C</t>
  </si>
  <si>
    <t>X2</t>
  </si>
  <si>
    <t>IČO</t>
  </si>
  <si>
    <t>DD a DSS pre dospelých, Sereď</t>
  </si>
  <si>
    <t>24ZZS3046837000T</t>
  </si>
  <si>
    <t>C2-X3</t>
  </si>
  <si>
    <t>Divadlo Jána Palárika v Trnave</t>
  </si>
  <si>
    <t>24ZZS2000360000S</t>
  </si>
  <si>
    <t>24ZZS82049100009</t>
  </si>
  <si>
    <t>Domov dôchodcov a domov sociálnych služieb pre dospelých, Holíč</t>
  </si>
  <si>
    <t>24ZZS2122154000L</t>
  </si>
  <si>
    <t>Domov sociálnych služieb a zariadenie pre seniorov, Senica</t>
  </si>
  <si>
    <t>24ZZS2159025000W</t>
  </si>
  <si>
    <t>Domov sociálnych služieb pre deti a dospelých v Rohove</t>
  </si>
  <si>
    <t>24ZZS2107394000Z</t>
  </si>
  <si>
    <t>Domov sociálnych služieb pre dospelých Košúty</t>
  </si>
  <si>
    <t>24ZZS3052056000R</t>
  </si>
  <si>
    <t>Domov sociálnych služieb pre dospelých Lehnice</t>
  </si>
  <si>
    <t>24ZZS70480430002</t>
  </si>
  <si>
    <t>Domov sociálnych služieb pre dospelých Moravský Svätý Ján</t>
  </si>
  <si>
    <t>24ZZS2093927000I</t>
  </si>
  <si>
    <t>Domov sociálnych služieb pre dospelých v Borskom Svätom Jure</t>
  </si>
  <si>
    <t>24ZZS21405590003</t>
  </si>
  <si>
    <t>Domov sociálnych služieb pre dospelých Zavar</t>
  </si>
  <si>
    <t>24ZZS2085558000G</t>
  </si>
  <si>
    <t>24ZZS2087313000Q</t>
  </si>
  <si>
    <t>24ZZS2087321000U</t>
  </si>
  <si>
    <t>24ZZS6002856000K</t>
  </si>
  <si>
    <t>24ZZS6011959000Y</t>
  </si>
  <si>
    <t>DSS Šoporňa - Štrkovec</t>
  </si>
  <si>
    <t>24ZZS4000011778O</t>
  </si>
  <si>
    <t>Galéria Jána Koniarka v Trnave</t>
  </si>
  <si>
    <t>24ZZS60425820007</t>
  </si>
  <si>
    <t>24ZZS6093740000B</t>
  </si>
  <si>
    <t>Gymnázium Ármina Vámbéryho s vjm., Dunajská Streda</t>
  </si>
  <si>
    <t>24ZZS1034776000R</t>
  </si>
  <si>
    <t>24ZZS1034778000H</t>
  </si>
  <si>
    <t>Gymnázium Ivana Kupca, Hlohovec</t>
  </si>
  <si>
    <t>24ZZS2072665000E</t>
  </si>
  <si>
    <t>Gymnázium Vojtecha Mihálika, Sereď</t>
  </si>
  <si>
    <t>24ZZS3046418000R</t>
  </si>
  <si>
    <t>24ZZS3046616000N</t>
  </si>
  <si>
    <t>Gymnázium Zoltána Kodálya s vyučovacím jazykom maďarským, Galanta</t>
  </si>
  <si>
    <t>24ZZS3008063000X</t>
  </si>
  <si>
    <t>Hotelová akadémia Ľudovíta Wintera, Piešťany</t>
  </si>
  <si>
    <t>24ZZS82332000008</t>
  </si>
  <si>
    <t>24ZZS6043427000H</t>
  </si>
  <si>
    <t>Obchodná akadémia, Sereď</t>
  </si>
  <si>
    <t>24ZZS30468090000</t>
  </si>
  <si>
    <t>24ZZS30468100002</t>
  </si>
  <si>
    <t>24ZZS3046813000O</t>
  </si>
  <si>
    <t>24ZZS3046814000J</t>
  </si>
  <si>
    <t>Obchodná akadémia, Trnava</t>
  </si>
  <si>
    <t>24ZZS20134030009</t>
  </si>
  <si>
    <t>SOŠ automobilová, Trnava</t>
  </si>
  <si>
    <t>24ZZS60767730009</t>
  </si>
  <si>
    <t>SOŠ elektrotechnická, Sibírska 1,Trnava</t>
  </si>
  <si>
    <t>24ZZS6017344000M</t>
  </si>
  <si>
    <t>SOŠ obchodu a služieb, Piešťany</t>
  </si>
  <si>
    <t>24ZZS2089418000F</t>
  </si>
  <si>
    <t>24ZZS2093329000D</t>
  </si>
  <si>
    <t>Spojená škola Holíč</t>
  </si>
  <si>
    <t>24ZZS20935550001</t>
  </si>
  <si>
    <t>24ZZS2093870000U</t>
  </si>
  <si>
    <t>24ZZS2093874000A</t>
  </si>
  <si>
    <t>24ZZS2156496000I</t>
  </si>
  <si>
    <t>24ZZS6103866000X</t>
  </si>
  <si>
    <t>Spojená škola, Gyulu Szabóa 21,DS</t>
  </si>
  <si>
    <t>24ZZS1034186000Q</t>
  </si>
  <si>
    <t>Spojená škola-SŠŠ Jozefa Herdu a gymn. J.Bottu Trnava</t>
  </si>
  <si>
    <t>24ZZS2012138000W</t>
  </si>
  <si>
    <t>24ZZS20858640009</t>
  </si>
  <si>
    <t>Spojená škola,Nám.sv.Štefana 3, Dunajská Streda</t>
  </si>
  <si>
    <t>24ZZS6046446000N</t>
  </si>
  <si>
    <t>Správa a údržba ciest, Trnava</t>
  </si>
  <si>
    <t>24ZZS1034177000R</t>
  </si>
  <si>
    <t>24ZZS10366450004</t>
  </si>
  <si>
    <t>24ZZS1043404000P</t>
  </si>
  <si>
    <t>24ZZS20008570001</t>
  </si>
  <si>
    <t>24ZZS2013238000H</t>
  </si>
  <si>
    <t>24ZZS2047597000H</t>
  </si>
  <si>
    <t>24ZZS2071640000M</t>
  </si>
  <si>
    <t>24ZZS2093765000I</t>
  </si>
  <si>
    <t>24ZZS21228900005</t>
  </si>
  <si>
    <t>24ZZS21228910000</t>
  </si>
  <si>
    <t>24ZZS3046806000F</t>
  </si>
  <si>
    <t>Stredná odborná škola obchodu a služieb, Trnava</t>
  </si>
  <si>
    <t>24ZZS20858650004</t>
  </si>
  <si>
    <t>24ZZS8248590000W</t>
  </si>
  <si>
    <t>Stredná odborná škola technická, Piešťany</t>
  </si>
  <si>
    <t>24ZZS60586420004</t>
  </si>
  <si>
    <t>Stredná zdravotnícka škola, Dunajská Streda</t>
  </si>
  <si>
    <t>24ZZS1036630000Z</t>
  </si>
  <si>
    <t>24ZZS1040745001Y</t>
  </si>
  <si>
    <t>Stredná zdravotnícka škola, Skalica</t>
  </si>
  <si>
    <t>24ZZS2156566000T</t>
  </si>
  <si>
    <t>24ZZS2156990000D</t>
  </si>
  <si>
    <t>Stredná zdravotnícka škola, Trnava</t>
  </si>
  <si>
    <t>24ZZS2084395000T</t>
  </si>
  <si>
    <t>24ZZS2084406000Y</t>
  </si>
  <si>
    <t>Úrad TTSK</t>
  </si>
  <si>
    <t>24ZZS2038037000F</t>
  </si>
  <si>
    <t>24ZZS2092143000G</t>
  </si>
  <si>
    <t>24ZZS2155563000F</t>
  </si>
  <si>
    <t>24ZZS8536200000S</t>
  </si>
  <si>
    <t>24ZZS40000122774</t>
  </si>
  <si>
    <t>C5-X3A</t>
  </si>
  <si>
    <t>24ZZS4000171800E</t>
  </si>
  <si>
    <t>Vlastivedné múzeum v Galante</t>
  </si>
  <si>
    <t>24ZZS3008101000Z</t>
  </si>
  <si>
    <t>24ZZS21235150004</t>
  </si>
  <si>
    <t>Záhorská knižnica, Senica</t>
  </si>
  <si>
    <t>24ZZS2155194000K</t>
  </si>
  <si>
    <t>Záhorské osvetové stredisko v Senici</t>
  </si>
  <si>
    <t>24ZZS2157817000P</t>
  </si>
  <si>
    <t>ZSS Zelený dom Skalica</t>
  </si>
  <si>
    <t>24ZZS2155803000U</t>
  </si>
  <si>
    <t>SPŠ dopravná, Trnava</t>
  </si>
  <si>
    <t>24ZZS2076532000M</t>
  </si>
  <si>
    <t>24ZZS2077669000S</t>
  </si>
  <si>
    <t>Centrum podporných služieb, Trnava</t>
  </si>
  <si>
    <t>24ZZS6133301000S</t>
  </si>
  <si>
    <t>24ZZS1034701000K</t>
  </si>
  <si>
    <t>24ZZS1039559000Z</t>
  </si>
  <si>
    <t>DD a DSS, Sereď</t>
  </si>
  <si>
    <t>Divadlo, TT</t>
  </si>
  <si>
    <t>DD a DSS, Holíč</t>
  </si>
  <si>
    <t>DSS, Senica</t>
  </si>
  <si>
    <t>DSS, Rohov</t>
  </si>
  <si>
    <t>DSS, Košúty</t>
  </si>
  <si>
    <t>DSS, Lehnice</t>
  </si>
  <si>
    <t>DSS, Moravský sv. Ján</t>
  </si>
  <si>
    <t>DSS, Borský sv. Jur</t>
  </si>
  <si>
    <t>DSS, Zavar</t>
  </si>
  <si>
    <t>DSS, Šoporňa - Štrkovec</t>
  </si>
  <si>
    <t>Galéria, TT</t>
  </si>
  <si>
    <t>Gymnázium, Dunajská Streda</t>
  </si>
  <si>
    <t>Gymnázium, Hlohovec</t>
  </si>
  <si>
    <t>Gymnázium, Sereď</t>
  </si>
  <si>
    <t>Gymnázium, Galanta</t>
  </si>
  <si>
    <t>Hotelová akadémia, Piešťany</t>
  </si>
  <si>
    <t>Hvezdáreň, Hlohovec</t>
  </si>
  <si>
    <t>Obchodná akadémia, TT</t>
  </si>
  <si>
    <t>SOŠ automobilová, TT</t>
  </si>
  <si>
    <t>SOŠ elektrotechnická, TT</t>
  </si>
  <si>
    <t>SOŠ obchod, Piešťany</t>
  </si>
  <si>
    <t>Spojená škola, Holíč</t>
  </si>
  <si>
    <t>Spojená škola (GS), Dunajská Streda</t>
  </si>
  <si>
    <t>Spojená škola, TT</t>
  </si>
  <si>
    <t>Spojená škola, Dunajská Streda</t>
  </si>
  <si>
    <t>SOŠ obchod, TT</t>
  </si>
  <si>
    <t>SOŠ technická, Piešťany</t>
  </si>
  <si>
    <t>Zdravotnícka škola, Dunajská Streda</t>
  </si>
  <si>
    <t>Zdravotnícka škola, Skalica</t>
  </si>
  <si>
    <t>Zdravotnícka škola, TT</t>
  </si>
  <si>
    <t>Múzeum, Galanta</t>
  </si>
  <si>
    <t>Galéria, Senica</t>
  </si>
  <si>
    <t>Knižnica, Senica</t>
  </si>
  <si>
    <t>ZOS, Senica</t>
  </si>
  <si>
    <t>ZSS, Skalica</t>
  </si>
  <si>
    <t>CPS, TT</t>
  </si>
  <si>
    <t>ZSD</t>
  </si>
  <si>
    <t>Názov</t>
  </si>
  <si>
    <t>Názov (Skratka)</t>
  </si>
  <si>
    <t>Správa a údržba ciest, TTSK</t>
  </si>
  <si>
    <t>SPŠ dopravná, TT</t>
  </si>
  <si>
    <t>Hvezdáreň a planetárium M.R.Štefánika, Hlohovec</t>
  </si>
  <si>
    <t>Spolu</t>
  </si>
  <si>
    <t>Záhorská galéria Jána Mudrocha v Senici</t>
  </si>
  <si>
    <t>MRK (kW)</t>
  </si>
  <si>
    <t>RK (kW)</t>
  </si>
  <si>
    <t>MRK (A)</t>
  </si>
  <si>
    <t>RK (A)</t>
  </si>
  <si>
    <t>24ZZS2155594000T</t>
  </si>
  <si>
    <t>24ZZS60060410001</t>
  </si>
  <si>
    <t>24ZZS1036623000Q</t>
  </si>
  <si>
    <t>24ZZS1039570000V</t>
  </si>
  <si>
    <t>24ZZS1025941000K</t>
  </si>
  <si>
    <t>24ZZS7001002000C</t>
  </si>
  <si>
    <t>24ZZS10197850004</t>
  </si>
  <si>
    <t>24ZZS2094146000M</t>
  </si>
  <si>
    <t>24ZZS2113297000D</t>
  </si>
  <si>
    <t>24ZZS6003095000C</t>
  </si>
  <si>
    <t>24ZZS6135351000J</t>
  </si>
  <si>
    <t>24ZZS7036290000Z</t>
  </si>
  <si>
    <t>24ZZS7040305000M</t>
  </si>
  <si>
    <t>24ZZS30075890001</t>
  </si>
  <si>
    <t>24ZZS2047060000V</t>
  </si>
  <si>
    <t>24ZZS40001686555</t>
  </si>
  <si>
    <t>24ZZS3000218000E</t>
  </si>
  <si>
    <t>24ZZS3023274000U</t>
  </si>
  <si>
    <t>Príloha č. 2</t>
  </si>
  <si>
    <t>Spotreba odberateľov podľa typu merania (MWh za rok)</t>
  </si>
  <si>
    <t>Meranie A</t>
  </si>
  <si>
    <t>Meranie C</t>
  </si>
  <si>
    <t>Podiel merania A</t>
  </si>
  <si>
    <t>Príloha č. 3</t>
  </si>
  <si>
    <t>Spotreba (MWh)</t>
  </si>
  <si>
    <t>Maximálna rezervovaná kapacita (kW)</t>
  </si>
  <si>
    <t>Rezervovaná kapacita (kW)</t>
  </si>
  <si>
    <t>Maximálna rezervovaná kapacita ističa (A)</t>
  </si>
  <si>
    <t>Rezervovaná kapacita ističa (A)</t>
  </si>
  <si>
    <t>SEREĎ, DOLNOČEPENSKÁ 1620/27</t>
  </si>
  <si>
    <t>TRNAVA, ŠTEFÁNIKOVA 127/37</t>
  </si>
  <si>
    <t>TRNAVA, NAM TROJIČNÉ 2</t>
  </si>
  <si>
    <t>HOLÍČ, KÁTOVSKÁ 1141/19</t>
  </si>
  <si>
    <t>HOLÍČ, JESENSKÉHO 24</t>
  </si>
  <si>
    <t>SENICA, ŠTEFÁNIKOVA 1377/77</t>
  </si>
  <si>
    <t>ROHOV, ROHOV 75</t>
  </si>
  <si>
    <t>KOŠÚTY, GALANTSKÁ 44844</t>
  </si>
  <si>
    <t>LEHNICE, VEĽKÝ LÉG 75</t>
  </si>
  <si>
    <t>MORAVSKÝ SVÄTÝ JÁN, MORAVSKÝ SVÄTÝ JÁN 44876</t>
  </si>
  <si>
    <t>BORSKÝ SVÄTÝ JUR, BORSKÝ SVÄTÝ JUR 264/264</t>
  </si>
  <si>
    <t>TRNAVA, STROMOVÁ 2350/35</t>
  </si>
  <si>
    <t>ZAVAR, HLAVNÁ 44562</t>
  </si>
  <si>
    <t>GALANTA, LOKA HODY 1230/1230</t>
  </si>
  <si>
    <t>ŠOPORŇA, ŠTRKOVEC 9503</t>
  </si>
  <si>
    <t>TRNAVA, HALENÁRSKA 4</t>
  </si>
  <si>
    <t>TRNAVA, NAM ZELENÝ KRÍČEK 598/3</t>
  </si>
  <si>
    <t>DUNAJSKÁ STREDA, NAM SV.ŠTEFANA 1190/4</t>
  </si>
  <si>
    <t>HLOHOVEC, KOMENSKÉHO 13</t>
  </si>
  <si>
    <t>SEREĎ, ŠKOLSKÁ 117/7</t>
  </si>
  <si>
    <t>SEREĎ, KOSTOLNÁ 119/8</t>
  </si>
  <si>
    <t>GALANTA, SID SLOVENSKÉHO NÁROD.POVSTANIA 1004/34</t>
  </si>
  <si>
    <t>PIEŠŤANY, CES STROMOVÁ 34</t>
  </si>
  <si>
    <t>VRBOVÉ, BEŇOVSKÉHO, M. 358/100</t>
  </si>
  <si>
    <t>SEREĎ, MLÁDEŽNÍCKA 158/5</t>
  </si>
  <si>
    <t>SEREĎ, MLÁDEŽNÍCKA 1</t>
  </si>
  <si>
    <t>TRNAVA, KUKUČÍNOVA 1191/2</t>
  </si>
  <si>
    <t>TRNAVA, COBURGOVA 39</t>
  </si>
  <si>
    <t>TRNAVA, SIBÍRSKA 1</t>
  </si>
  <si>
    <t>PIEŠŤANY, HLINKU, A. 54/53</t>
  </si>
  <si>
    <t>PIEŠŤANY, MOJMÍROVA 99/28</t>
  </si>
  <si>
    <t>PIEŠŤANY, CES ŽILINSKÁ 621/70</t>
  </si>
  <si>
    <t>HOLÍČ, HVIEZDOSLAVOVA 2</t>
  </si>
  <si>
    <t>HOLÍČ, MOYZESOVA 27</t>
  </si>
  <si>
    <t>HOLÍČ, NÁMESTIE SV. MARTINA 5</t>
  </si>
  <si>
    <t>DUNAJSKÁ STREDA, SZABÓA, GYULU 21</t>
  </si>
  <si>
    <t>DUNAJSKÁ STREDA, KORZ BARTÓKA, BÉLU 10</t>
  </si>
  <si>
    <t>TRNAVA, JÁNA BOTTU 2777/33</t>
  </si>
  <si>
    <t>TRNAVA, JÁNA BOTTU 2760/31</t>
  </si>
  <si>
    <t>DUNAJSKÁ STREDA, NAM SV.ŠTEFANA 1533/3</t>
  </si>
  <si>
    <t>DUNAJSKÁ STREDA, NAM SV.ŠTEFANA 10</t>
  </si>
  <si>
    <t>HUBICE, HUBICE 84</t>
  </si>
  <si>
    <t>DUNAJSKÁ STREDA, BRATISLAVSKÁ 93/10</t>
  </si>
  <si>
    <t>ŠAMORÍN, BRATISLAVSKÁ 43</t>
  </si>
  <si>
    <t>VEĽKÝ MEDER, ZÁHRADNÍCKA 32</t>
  </si>
  <si>
    <t>PIEŠŤANY, POD PÁROVCAMI 1257/180</t>
  </si>
  <si>
    <t>TRNAVA, BULHARSKÁ 39</t>
  </si>
  <si>
    <t>ČERVENÍK, LOKA OSC, OBAĽOVAČKA 9004/9004</t>
  </si>
  <si>
    <t>BUKOVÁ, LOKA CESTNÁ SPRÁVA 9004/9004</t>
  </si>
  <si>
    <t>HOLÍČ, HOLLÉHO 74</t>
  </si>
  <si>
    <t>SEKULE, SEKULE 442</t>
  </si>
  <si>
    <t>SENICA, LOKA REKREAČNÁ OBLASŤ 579</t>
  </si>
  <si>
    <t>SENICA, HURBANOVA 57</t>
  </si>
  <si>
    <t>SENICA, HURBANOVA 516/30</t>
  </si>
  <si>
    <t>SEREĎ, ŠULEKOVSKÁ 40</t>
  </si>
  <si>
    <t>JABLONICA, ČERVENEJ ARMÁDY 362</t>
  </si>
  <si>
    <t>SKALICA, NÁDRAŽNÁ 26</t>
  </si>
  <si>
    <t>CÍFER, MLYNSKÁ 23</t>
  </si>
  <si>
    <t>PIEŠŤANY, KLÁŠTORSKÁ 47</t>
  </si>
  <si>
    <t>TRNAVA, LOMONOSOVOVA 2797/6</t>
  </si>
  <si>
    <t>TRNAVA, SKLADOVÁ 2</t>
  </si>
  <si>
    <t>PIEŠŤANY, NOVÁ 5245/9</t>
  </si>
  <si>
    <t>DUNAJSKÁ STREDA, NAM SV.ŠTEFANA 349/2</t>
  </si>
  <si>
    <t>DUNAJSKÁ STREDA, ŠPORTOVÁ 59</t>
  </si>
  <si>
    <t>SKALICA, JATOČNÁ 4</t>
  </si>
  <si>
    <t>SKALICA, LICHARDOVA 1</t>
  </si>
  <si>
    <t>TRNAVA, DAXNEROVA 6316/6</t>
  </si>
  <si>
    <t>VODERADY, VODERADY 178</t>
  </si>
  <si>
    <t>HLOHOVEC, TEHELNÁ 1039/4</t>
  </si>
  <si>
    <t>GALANTA, ŠKOLSKÁ 751/14</t>
  </si>
  <si>
    <t>VODERADY, ŠKOLSKÁ ULICA 164/17</t>
  </si>
  <si>
    <t>ZEMIANSKE SADY, ZEMIANSKE SADY 174</t>
  </si>
  <si>
    <t>TRNAVA, STAROHÁJSKA 6868/10</t>
  </si>
  <si>
    <t>TOMÁŠIKOVO, LOKA MLYN 412</t>
  </si>
  <si>
    <t>GALANTA, HLAVNÁ 976/8</t>
  </si>
  <si>
    <t>MATÚŠKOVO, HLAVNÁ 129/129</t>
  </si>
  <si>
    <t>SENICA, SADOVÁ 3</t>
  </si>
  <si>
    <t>SENICA, VAJANSKÉHO 44620</t>
  </si>
  <si>
    <t>SENICA, VAJANSKÉHO 44700</t>
  </si>
  <si>
    <t>SKALICA, ČULENOVA 978/3</t>
  </si>
  <si>
    <t>TRNAVA, ŠTUDENTSKÁ 3585/23</t>
  </si>
  <si>
    <t>MORAVSKÝ SVÄTÝ JÁN, MORAVSKÝ SVÄTÝ JÁN 803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</si>
</sst>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€&quot;* #,##0.00_-;\-&quot;€&quot;* #,##0.00_-;_-&quot;€&quot;* &quot;-&quot;??_-;_-@_-"/>
    <numFmt numFmtId="165" formatCode="00\ 000\ 000"/>
    <numFmt numFmtId="166" formatCode="0.000"/>
  </numFmts>
  <fonts count="3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0432F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libri Light"/>
      <family val="2"/>
      <charset val="238"/>
      <scheme val="maj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1"/>
      <color rgb="FF0432FF"/>
      <name val="Calibri"/>
      <family val="2"/>
      <scheme val="minor"/>
    </font>
    <font>
      <sz val="11"/>
      <color rgb="FF0432FF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u/>
      <sz val="11"/>
      <color theme="10"/>
      <name val="Calibri"/>
      <family val="2"/>
      <scheme val="minor"/>
    </font>
    <font>
      <sz val="10"/>
      <name val="Calibri"/>
      <family val="2"/>
      <charset val="238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5"/>
      </patternFill>
    </fill>
    <fill>
      <patternFill patternType="solid">
        <fgColor theme="0" tint="-0.149967955565050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>
      <alignment horizontal="left" vertical="center" indent="1"/>
    </xf>
    <xf numFmtId="0" fontId="2" fillId="0" borderId="0"/>
    <xf numFmtId="0" fontId="5" fillId="0" borderId="0"/>
    <xf numFmtId="0" fontId="20" fillId="0" borderId="0" applyNumberFormat="0" applyFill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8" fillId="4" borderId="0" applyNumberFormat="0" applyBorder="0" applyAlignment="0" applyProtection="0"/>
    <xf numFmtId="0" fontId="18" fillId="5" borderId="0" applyNumberFormat="0" applyBorder="0" applyAlignment="0" applyProtection="0"/>
    <xf numFmtId="0" fontId="16" fillId="6" borderId="4" applyNumberFormat="0" applyAlignment="0" applyProtection="0"/>
    <xf numFmtId="0" fontId="19" fillId="7" borderId="5" applyNumberFormat="0" applyAlignment="0" applyProtection="0"/>
    <xf numFmtId="4" fontId="9" fillId="7" borderId="4" applyFill="0" applyBorder="0" applyProtection="0">
      <alignment horizontal="left" indent="1"/>
    </xf>
    <xf numFmtId="0" fontId="17" fillId="0" borderId="6" applyNumberFormat="0" applyFill="0" applyAlignment="0" applyProtection="0"/>
    <xf numFmtId="0" fontId="10" fillId="8" borderId="7" applyNumberFormat="0" applyAlignment="0" applyProtection="0"/>
    <xf numFmtId="0" fontId="2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1" fillId="35" borderId="11" applyNumberFormat="0" applyProtection="0">
      <alignment horizontal="center" vertical="center" wrapText="1"/>
    </xf>
    <xf numFmtId="0" fontId="7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7" fillId="33" borderId="0" applyNumberFormat="0" applyBorder="0" applyAlignment="0" applyProtection="0"/>
    <xf numFmtId="164" fontId="2" fillId="0" borderId="0" applyFont="0" applyFill="0" applyBorder="0" applyAlignment="0" applyProtection="0"/>
    <xf numFmtId="14" fontId="2" fillId="0" borderId="0">
      <alignment horizontal="left" vertical="center" indent="1"/>
    </xf>
    <xf numFmtId="0" fontId="9" fillId="34" borderId="4" applyNumberFormat="0" applyBorder="0" applyAlignment="0" applyProtection="0">
      <alignment horizontal="left" indent="1"/>
    </xf>
    <xf numFmtId="0" fontId="2" fillId="9" borderId="0">
      <alignment horizontal="left" vertical="center" indent="1"/>
    </xf>
    <xf numFmtId="4" fontId="4" fillId="9" borderId="0">
      <alignment horizontal="right" indent="1"/>
    </xf>
    <xf numFmtId="0" fontId="4" fillId="0" borderId="0">
      <alignment horizontal="right" indent="1"/>
    </xf>
    <xf numFmtId="4" fontId="4" fillId="0" borderId="0">
      <alignment horizontal="right" indent="1"/>
    </xf>
    <xf numFmtId="0" fontId="24" fillId="0" borderId="0"/>
    <xf numFmtId="0" fontId="1" fillId="0" borderId="0"/>
    <xf numFmtId="0" fontId="2" fillId="0" borderId="0">
      <alignment horizontal="left" vertical="center" indent="1"/>
    </xf>
    <xf numFmtId="0" fontId="24" fillId="0" borderId="0"/>
    <xf numFmtId="3" fontId="4" fillId="0" borderId="0">
      <alignment horizontal="right" indent="1"/>
    </xf>
    <xf numFmtId="165" fontId="25" fillId="0" borderId="0">
      <alignment horizontal="right" indent="1"/>
    </xf>
    <xf numFmtId="9" fontId="2" fillId="0" borderId="0" applyFont="0" applyFill="0" applyBorder="0" applyAlignment="0" applyProtection="0"/>
    <xf numFmtId="0" fontId="26" fillId="0" borderId="0"/>
    <xf numFmtId="0" fontId="29" fillId="0" borderId="0" applyNumberFormat="0" applyFill="0" applyBorder="0" applyAlignment="0" applyProtection="0">
      <alignment horizontal="left" vertical="center" indent="1"/>
    </xf>
  </cellStyleXfs>
  <cellXfs count="27">
    <xf numFmtId="0" fontId="0" fillId="0" borderId="0" xfId="0">
      <alignment horizontal="left" vertical="center" indent="1"/>
    </xf>
    <xf numFmtId="0" fontId="2" fillId="0" borderId="0" xfId="1"/>
    <xf numFmtId="0" fontId="2" fillId="0" borderId="0" xfId="1" applyAlignment="1">
      <alignment horizontal="right" indent="1"/>
    </xf>
    <xf numFmtId="4" fontId="2" fillId="0" borderId="0" xfId="1" applyNumberFormat="1" applyAlignment="1">
      <alignment horizontal="right" indent="1"/>
    </xf>
    <xf numFmtId="0" fontId="2" fillId="0" borderId="0" xfId="1" applyAlignment="1">
      <alignment horizontal="center"/>
    </xf>
    <xf numFmtId="0" fontId="4" fillId="0" borderId="0" xfId="1" applyFont="1" applyAlignment="1" applyProtection="1">
      <alignment horizontal="center" vertical="center" wrapText="1"/>
      <protection hidden="1"/>
    </xf>
    <xf numFmtId="49" fontId="2" fillId="0" borderId="0" xfId="1" applyNumberFormat="1" applyAlignment="1">
      <alignment horizontal="center"/>
    </xf>
    <xf numFmtId="0" fontId="2" fillId="0" borderId="0" xfId="1" applyAlignment="1">
      <alignment horizontal="left" indent="1"/>
    </xf>
    <xf numFmtId="0" fontId="3" fillId="0" borderId="0" xfId="0" applyFont="1">
      <alignment horizontal="left" vertical="center" indent="1"/>
    </xf>
    <xf numFmtId="3" fontId="4" fillId="0" borderId="0" xfId="49" applyNumberFormat="1">
      <alignment horizontal="right" indent="1"/>
    </xf>
    <xf numFmtId="9" fontId="4" fillId="0" borderId="0" xfId="56" applyFont="1" applyFill="1" applyAlignment="1">
      <alignment horizontal="right" indent="1"/>
    </xf>
    <xf numFmtId="0" fontId="27" fillId="0" borderId="12" xfId="0" applyFont="1" applyBorder="1">
      <alignment horizontal="left" vertical="center" indent="1"/>
    </xf>
    <xf numFmtId="3" fontId="27" fillId="0" borderId="11" xfId="49" applyNumberFormat="1" applyFont="1" applyBorder="1">
      <alignment horizontal="right" indent="1"/>
    </xf>
    <xf numFmtId="9" fontId="28" fillId="0" borderId="13" xfId="56" applyFont="1" applyFill="1" applyBorder="1" applyAlignment="1">
      <alignment horizontal="right" indent="1"/>
    </xf>
    <xf numFmtId="0" fontId="3" fillId="0" borderId="0" xfId="1" applyFont="1" applyAlignment="1">
      <alignment horizontal="left" indent="1"/>
    </xf>
    <xf numFmtId="0" fontId="6" fillId="2" borderId="8" xfId="1" applyFont="1" applyFill="1" applyBorder="1" applyAlignment="1" applyProtection="1">
      <alignment horizontal="center" vertical="center" wrapText="1"/>
      <protection hidden="1"/>
    </xf>
    <xf numFmtId="0" fontId="6" fillId="2" borderId="9" xfId="1" applyFont="1" applyFill="1" applyBorder="1" applyAlignment="1" applyProtection="1">
      <alignment horizontal="center" vertical="center" wrapText="1"/>
      <protection hidden="1"/>
    </xf>
    <xf numFmtId="0" fontId="3" fillId="2" borderId="9" xfId="1" applyFont="1" applyFill="1" applyBorder="1" applyAlignment="1" applyProtection="1">
      <alignment horizontal="center" vertical="center" wrapText="1"/>
      <protection hidden="1"/>
    </xf>
    <xf numFmtId="0" fontId="30" fillId="2" borderId="11" xfId="58" applyFont="1" applyFill="1" applyBorder="1" applyAlignment="1" applyProtection="1">
      <alignment horizontal="center" vertical="center" wrapText="1"/>
      <protection hidden="1"/>
    </xf>
    <xf numFmtId="0" fontId="6" fillId="2" borderId="10" xfId="1" applyFont="1" applyFill="1" applyBorder="1" applyAlignment="1" applyProtection="1">
      <alignment horizontal="center" vertical="center" wrapText="1"/>
      <protection hidden="1"/>
    </xf>
    <xf numFmtId="166" fontId="23" fillId="0" borderId="0" xfId="1" applyNumberFormat="1" applyFont="1" applyAlignment="1">
      <alignment horizontal="left" indent="1"/>
    </xf>
    <xf numFmtId="165" fontId="23" fillId="0" borderId="0" xfId="45" applyNumberFormat="1" applyFont="1" applyFill="1" applyBorder="1" applyAlignment="1">
      <alignment horizontal="right" indent="1"/>
    </xf>
    <xf numFmtId="0" fontId="31" fillId="0" borderId="0" xfId="0" applyFont="1" applyAlignment="1">
      <alignment horizontal="left" wrapText="1" indent="1"/>
    </xf>
    <xf numFmtId="3" fontId="23" fillId="0" borderId="0" xfId="1" applyNumberFormat="1" applyFont="1" applyAlignment="1">
      <alignment horizontal="right" indent="1"/>
    </xf>
    <xf numFmtId="4" fontId="23" fillId="0" borderId="0" xfId="1" applyNumberFormat="1" applyFont="1" applyAlignment="1">
      <alignment horizontal="right" indent="1"/>
    </xf>
    <xf numFmtId="1" fontId="23" fillId="0" borderId="0" xfId="1" applyNumberFormat="1" applyFont="1" applyAlignment="1">
      <alignment horizontal="center"/>
    </xf>
    <xf numFmtId="0" fontId="3" fillId="0" borderId="0" xfId="1" applyFont="1" applyAlignment="1">
      <alignment horizontal="left" vertical="center" wrapText="1" indent="1"/>
    </xf>
  </cellXfs>
  <cellStyles count="5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urrency 2" xfId="43" xr:uid="{4BF45572-5890-6D4E-8ADD-3D4F5AEAFC72}"/>
    <cellStyle name="Date" xfId="44" xr:uid="{622881A4-D252-7247-B8E7-9DA69AD060DA}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Hyperlink" xfId="58" builtinId="8"/>
    <cellStyle name="IČO" xfId="55" xr:uid="{88BF824D-F2BF-DB41-BD72-65BE069C329B}"/>
    <cellStyle name="Input" xfId="11" builtinId="20" customBuiltin="1"/>
    <cellStyle name="Input other source" xfId="45" xr:uid="{E3DA4E4F-98FE-7E48-ADF8-9FBD680820C8}"/>
    <cellStyle name="Linked Cell" xfId="14" builtinId="24" customBuiltin="1"/>
    <cellStyle name="Neutral" xfId="10" builtinId="28" customBuiltin="1"/>
    <cellStyle name="Normal" xfId="0" builtinId="0" customBuiltin="1"/>
    <cellStyle name="Normal 2" xfId="1" xr:uid="{74A9E86A-87D5-7C4F-9025-26A6C9330675}"/>
    <cellStyle name="Normal 2 2 2" xfId="52" xr:uid="{FDB8E561-CF31-6E4D-87F4-50E50E7B68FE}"/>
    <cellStyle name="Normal 3" xfId="2" xr:uid="{BCFBA277-B00A-CE41-96FC-FCF97EF13D30}"/>
    <cellStyle name="Normal 3 2" xfId="51" xr:uid="{3583FB73-3C19-FE45-A2A9-5841864F5697}"/>
    <cellStyle name="Normal 4" xfId="50" xr:uid="{FAA35F78-1432-0C48-BC21-782448A0E23C}"/>
    <cellStyle name="Normal 4 2" xfId="53" xr:uid="{E4018D03-48B1-3E45-9F27-C173FEFDA706}"/>
    <cellStyle name="Normal Input" xfId="46" xr:uid="{2D2B060B-0429-5944-BE2D-FE82DE114B92}"/>
    <cellStyle name="Normálna 2" xfId="57" xr:uid="{0D112BD4-E313-B544-8194-7DBA7BEA4CBF}"/>
    <cellStyle name="Nr. Input" xfId="47" xr:uid="{811399C7-B4C5-3D49-A134-6E8D78F76A02}"/>
    <cellStyle name="Nr. simple" xfId="48" xr:uid="{FE5DF981-F34C-9C49-9059-D8747428BE93}"/>
    <cellStyle name="Numbers" xfId="49" xr:uid="{A10C6C1E-DAA1-F343-A6FA-9D20ADFA0311}"/>
    <cellStyle name="Numbers Rounded" xfId="54" xr:uid="{F548876C-7B8A-A944-A375-A74E4CAEB64E}"/>
    <cellStyle name="Output" xfId="12" builtinId="21" customBuiltin="1"/>
    <cellStyle name="Per cent" xfId="56" builtinId="5"/>
    <cellStyle name="Title" xfId="3" builtinId="15" customBuiltin="1"/>
    <cellStyle name="Total" xfId="18" builtinId="25" customBuiltin="1"/>
    <cellStyle name="Warning Text" xfId="16" builtinId="11" customBuiltin="1"/>
  </cellStyles>
  <dxfs count="28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" formatCode="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left" vertical="bottom" textRotation="0" wrapText="1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5" formatCode="00\ 000\ 000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6" formatCode="0.000"/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6" formatCode="0.000"/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6" formatCode="0.000"/>
      <fill>
        <patternFill patternType="none">
          <fgColor indexed="64"/>
          <bgColor auto="1"/>
        </patternFill>
      </fill>
      <alignment horizontal="left" vertical="bottom" textRotation="0" wrapText="0" indent="1" justifyLastLine="0" shrinkToFit="0" readingOrder="0"/>
    </dxf>
    <dxf>
      <border outline="0">
        <left style="hair">
          <color indexed="64"/>
        </left>
        <top style="hair">
          <color indexed="64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/>
        <bottom/>
      </border>
      <protection locked="1" hidden="1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b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u val="none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/>
        <i val="0"/>
        <strike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  <dxf>
      <font>
        <b val="0"/>
        <i val="0"/>
        <strike val="0"/>
      </font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hair">
          <color auto="1"/>
        </vertical>
        <horizontal style="hair">
          <color auto="1"/>
        </horizontal>
      </border>
    </dxf>
  </dxfs>
  <tableStyles count="2" defaultTableStyle="TableStyleMedium2" defaultPivotStyle="PivotStyleLight16">
    <tableStyle name="Pavlo" pivot="0" count="2" xr9:uid="{E7F16485-EF81-3C47-847B-43F82A14CBF7}">
      <tableStyleElement type="wholeTable" dxfId="27"/>
      <tableStyleElement type="headerRow" dxfId="26"/>
    </tableStyle>
    <tableStyle name="PivotTable Style 1" table="0" count="3" xr9:uid="{CA236B09-F503-6D45-9B16-4A9CC6F005C4}">
      <tableStyleElement type="wholeTable" dxfId="25"/>
      <tableStyleElement type="headerRow" dxfId="24"/>
      <tableStyleElement type="totalRow" dxfId="23"/>
    </tableStyle>
  </tableStyles>
  <colors>
    <mruColors>
      <color rgb="FFFFFD78"/>
      <color rgb="FF0432FF"/>
      <color rgb="FF0096FF"/>
      <color rgb="FF76D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89510C3-B45D-864C-838E-D861A81187FE}" name="Table103" displayName="Table103" ref="A4:E46" totalsRowShown="0">
  <autoFilter ref="A4:E46" xr:uid="{59BCA407-9B0F-0D49-9CAE-A657C0D9B24A}"/>
  <tableColumns count="5">
    <tableColumn id="1" xr3:uid="{BB22C5C5-85D7-7F41-AB9C-20D226C4642E}" name="Názov (Skratka)"/>
    <tableColumn id="2" xr3:uid="{1944DBCB-6FD5-C14B-B922-510F1D096738}" name="Meranie A" dataDxfId="22" dataCellStyle="Numbers"/>
    <tableColumn id="3" xr3:uid="{105DDE62-A910-AF4C-AF07-F23CC6E1A221}" name="Meranie C" dataDxfId="21" dataCellStyle="Numbers"/>
    <tableColumn id="4" xr3:uid="{1379CEFD-FEA0-3249-84D1-970F905DA823}" name="Spolu" dataDxfId="20" dataCellStyle="Numbers"/>
    <tableColumn id="5" xr3:uid="{D2B266D7-9C6A-4544-B631-36AAF622BAD7}" name="Podiel merania A" dataDxfId="19" dataCellStyle="Numbers">
      <calculatedColumnFormula>Table103[[#This Row],[Meranie A]]/Table103[[#This Row],[Spolu]]</calculatedColumnFormula>
    </tableColumn>
  </tableColumns>
  <tableStyleInfo name="Pavl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F722AEA-4784-1648-BCFE-8687A9D99937}" name="Priloha3" displayName="Priloha3" ref="A3:N101" totalsRowShown="0" headerRowDxfId="18" dataDxfId="16" headerRowBorderDxfId="17" tableBorderDxfId="15" dataCellStyle="Normal 2">
  <autoFilter ref="A3:N101" xr:uid="{BF722AEA-4784-1648-BCFE-8687A9D99937}"/>
  <tableColumns count="14">
    <tableColumn id="16" xr3:uid="{8CF98062-9695-A046-B954-D92DC79AD8CA}" name="Názov (Skratka)" dataDxfId="14" dataCellStyle="Normal 2"/>
    <tableColumn id="29" xr3:uid="{4FCD8947-297A-9342-BF05-7A304FC75F3C}" name="Názov" dataDxfId="13" dataCellStyle="Normal 2"/>
    <tableColumn id="15" xr3:uid="{E493659F-D872-D44B-9E70-534CD4B9226E}" name="Adresa OM" dataDxfId="12" dataCellStyle="Normal 2"/>
    <tableColumn id="28" xr3:uid="{6CA37FF3-BCA3-3548-A6A9-AF6E9CDD6B70}" name="IČO" dataDxfId="11" dataCellStyle="Input other source"/>
    <tableColumn id="2" xr3:uid="{3D4D14AA-A93E-CC4C-83F2-6AA6838E6629}" name="EIC" dataDxfId="10" dataCellStyle="Normal 2"/>
    <tableColumn id="8" xr3:uid="{404B94A2-216C-E140-9B2F-9F78C7523443}" name="Spotreba (MWh)" dataDxfId="9" dataCellStyle="Normal 2"/>
    <tableColumn id="1" xr3:uid="{00E23712-1B23-D441-A75C-9C574D298432}" name="MRK (kW)" dataDxfId="8" dataCellStyle="Normal 2"/>
    <tableColumn id="3" xr3:uid="{DC9BB4BD-BDCE-684A-9B44-297079F67AC2}" name="RK (kW)" dataDxfId="7" dataCellStyle="Normal 2"/>
    <tableColumn id="9" xr3:uid="{DA5405F3-519C-1C45-9D70-4BA6C74C0F7E}" name="MRK (A)" dataDxfId="6" dataCellStyle="Normal 2"/>
    <tableColumn id="20" xr3:uid="{59420F11-1FAB-2D48-B127-209504F6A36A}" name="RK (A)" dataDxfId="5" dataCellStyle="Normal 2"/>
    <tableColumn id="10" xr3:uid="{EB6D8372-2EC7-3445-8210-9771F4FFDF24}" name="Počet fáz" dataDxfId="4" dataCellStyle="Normal 2"/>
    <tableColumn id="11" xr3:uid="{19A42F3F-7C55-3441-AD6E-D9ABAF2BA2AB}" name="Typ merania" dataDxfId="3" dataCellStyle="Normal 2"/>
    <tableColumn id="12" xr3:uid="{25414BC2-FFA0-F542-A503-264908599B0B}" name="Distribučná sadzba" dataDxfId="2" dataCellStyle="Normal 2"/>
    <tableColumn id="13" xr3:uid="{2EBB6080-9653-1947-982D-7858A025F6F0}" name="Distribučná oblasť" dataDxfId="1" dataCellStyle="Normal 2"/>
  </tableColumns>
  <tableStyleInfo name="Pavlo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623B2-2E1A-0F4A-9531-2DA88457AD48}">
  <dimension ref="A1:E46"/>
  <sheetViews>
    <sheetView tabSelected="1" workbookViewId="0">
      <selection activeCell="E51" sqref="E51"/>
    </sheetView>
  </sheetViews>
  <sheetFormatPr baseColWidth="10" defaultRowHeight="15" x14ac:dyDescent="0.2"/>
  <cols>
    <col min="1" max="1" width="29.5" bestFit="1" customWidth="1"/>
    <col min="2" max="2" width="12.83203125" bestFit="1" customWidth="1"/>
    <col min="3" max="3" width="12.6640625" bestFit="1" customWidth="1"/>
    <col min="4" max="4" width="9" bestFit="1" customWidth="1"/>
    <col min="5" max="5" width="17.83203125" bestFit="1" customWidth="1"/>
  </cols>
  <sheetData>
    <row r="1" spans="1:5" x14ac:dyDescent="0.2">
      <c r="A1" s="8" t="s">
        <v>198</v>
      </c>
    </row>
    <row r="3" spans="1:5" x14ac:dyDescent="0.2">
      <c r="A3" s="8" t="s">
        <v>199</v>
      </c>
    </row>
    <row r="4" spans="1:5" x14ac:dyDescent="0.2">
      <c r="A4" t="s">
        <v>170</v>
      </c>
      <c r="B4" t="s">
        <v>200</v>
      </c>
      <c r="C4" t="s">
        <v>201</v>
      </c>
      <c r="D4" t="s">
        <v>174</v>
      </c>
      <c r="E4" t="s">
        <v>202</v>
      </c>
    </row>
    <row r="5" spans="1:5" x14ac:dyDescent="0.2">
      <c r="A5" t="s">
        <v>167</v>
      </c>
      <c r="B5" s="9">
        <v>164.25899999999999</v>
      </c>
      <c r="C5" s="9">
        <v>0</v>
      </c>
      <c r="D5" s="9">
        <f>Table103[[#This Row],[Meranie C]]+Table103[[#This Row],[Meranie A]]</f>
        <v>164.25899999999999</v>
      </c>
      <c r="E5" s="10">
        <f>Table103[[#This Row],[Meranie A]]/Table103[[#This Row],[Spolu]]</f>
        <v>1</v>
      </c>
    </row>
    <row r="6" spans="1:5" x14ac:dyDescent="0.2">
      <c r="A6" t="s">
        <v>133</v>
      </c>
      <c r="B6" s="9">
        <v>128.613</v>
      </c>
      <c r="C6" s="9">
        <v>10.576000000000001</v>
      </c>
      <c r="D6" s="9">
        <f>Table103[[#This Row],[Meranie C]]+Table103[[#This Row],[Meranie A]]</f>
        <v>139.18899999999999</v>
      </c>
      <c r="E6" s="10">
        <f>Table103[[#This Row],[Meranie A]]/Table103[[#This Row],[Spolu]]</f>
        <v>0.92401698410075517</v>
      </c>
    </row>
    <row r="7" spans="1:5" x14ac:dyDescent="0.2">
      <c r="A7" t="s">
        <v>131</v>
      </c>
      <c r="B7" s="9">
        <v>96.616</v>
      </c>
      <c r="C7" s="9">
        <v>0</v>
      </c>
      <c r="D7" s="9">
        <f>Table103[[#This Row],[Meranie C]]+Table103[[#This Row],[Meranie A]]</f>
        <v>96.616</v>
      </c>
      <c r="E7" s="10">
        <f>Table103[[#This Row],[Meranie A]]/Table103[[#This Row],[Spolu]]</f>
        <v>1</v>
      </c>
    </row>
    <row r="8" spans="1:5" x14ac:dyDescent="0.2">
      <c r="A8" t="s">
        <v>132</v>
      </c>
      <c r="B8" s="9">
        <v>95.688000000000002</v>
      </c>
      <c r="C8" s="9">
        <v>0</v>
      </c>
      <c r="D8" s="9">
        <f>Table103[[#This Row],[Meranie C]]+Table103[[#This Row],[Meranie A]]</f>
        <v>95.688000000000002</v>
      </c>
      <c r="E8" s="10">
        <f>Table103[[#This Row],[Meranie A]]/Table103[[#This Row],[Spolu]]</f>
        <v>1</v>
      </c>
    </row>
    <row r="9" spans="1:5" x14ac:dyDescent="0.2">
      <c r="A9" t="s">
        <v>139</v>
      </c>
      <c r="B9" s="9">
        <v>69.242000000000004</v>
      </c>
      <c r="C9" s="9">
        <v>0</v>
      </c>
      <c r="D9" s="9">
        <f>Table103[[#This Row],[Meranie C]]+Table103[[#This Row],[Meranie A]]</f>
        <v>69.242000000000004</v>
      </c>
      <c r="E9" s="10">
        <f>Table103[[#This Row],[Meranie A]]/Table103[[#This Row],[Spolu]]</f>
        <v>1</v>
      </c>
    </row>
    <row r="10" spans="1:5" x14ac:dyDescent="0.2">
      <c r="A10" t="s">
        <v>136</v>
      </c>
      <c r="B10" s="9">
        <v>58.643999999999998</v>
      </c>
      <c r="C10" s="9">
        <v>0</v>
      </c>
      <c r="D10" s="9">
        <f>Table103[[#This Row],[Meranie C]]+Table103[[#This Row],[Meranie A]]</f>
        <v>58.643999999999998</v>
      </c>
      <c r="E10" s="10">
        <f>Table103[[#This Row],[Meranie A]]/Table103[[#This Row],[Spolu]]</f>
        <v>1</v>
      </c>
    </row>
    <row r="11" spans="1:5" x14ac:dyDescent="0.2">
      <c r="A11" t="s">
        <v>137</v>
      </c>
      <c r="B11" s="9">
        <v>77.92</v>
      </c>
      <c r="C11" s="9">
        <v>0</v>
      </c>
      <c r="D11" s="9">
        <f>Table103[[#This Row],[Meranie C]]+Table103[[#This Row],[Meranie A]]</f>
        <v>77.92</v>
      </c>
      <c r="E11" s="10">
        <f>Table103[[#This Row],[Meranie A]]/Table103[[#This Row],[Spolu]]</f>
        <v>1</v>
      </c>
    </row>
    <row r="12" spans="1:5" x14ac:dyDescent="0.2">
      <c r="A12" t="s">
        <v>138</v>
      </c>
      <c r="B12" s="9">
        <v>134.58600000000001</v>
      </c>
      <c r="C12" s="9">
        <v>0</v>
      </c>
      <c r="D12" s="9">
        <f>Table103[[#This Row],[Meranie C]]+Table103[[#This Row],[Meranie A]]</f>
        <v>134.58600000000001</v>
      </c>
      <c r="E12" s="10">
        <f>Table103[[#This Row],[Meranie A]]/Table103[[#This Row],[Spolu]]</f>
        <v>1</v>
      </c>
    </row>
    <row r="13" spans="1:5" x14ac:dyDescent="0.2">
      <c r="A13" t="s">
        <v>135</v>
      </c>
      <c r="B13" s="9">
        <v>133.852</v>
      </c>
      <c r="C13" s="9">
        <v>0</v>
      </c>
      <c r="D13" s="9">
        <f>Table103[[#This Row],[Meranie C]]+Table103[[#This Row],[Meranie A]]</f>
        <v>133.852</v>
      </c>
      <c r="E13" s="10">
        <f>Table103[[#This Row],[Meranie A]]/Table103[[#This Row],[Spolu]]</f>
        <v>1</v>
      </c>
    </row>
    <row r="14" spans="1:5" x14ac:dyDescent="0.2">
      <c r="A14" t="s">
        <v>134</v>
      </c>
      <c r="B14" s="9">
        <v>129.928</v>
      </c>
      <c r="C14" s="9">
        <v>0</v>
      </c>
      <c r="D14" s="9">
        <f>Table103[[#This Row],[Meranie C]]+Table103[[#This Row],[Meranie A]]</f>
        <v>129.928</v>
      </c>
      <c r="E14" s="10">
        <f>Table103[[#This Row],[Meranie A]]/Table103[[#This Row],[Spolu]]</f>
        <v>1</v>
      </c>
    </row>
    <row r="15" spans="1:5" x14ac:dyDescent="0.2">
      <c r="A15" t="s">
        <v>141</v>
      </c>
      <c r="B15" s="9">
        <v>97.29</v>
      </c>
      <c r="C15" s="9">
        <v>0</v>
      </c>
      <c r="D15" s="9">
        <f>Table103[[#This Row],[Meranie C]]+Table103[[#This Row],[Meranie A]]</f>
        <v>97.29</v>
      </c>
      <c r="E15" s="10">
        <f>Table103[[#This Row],[Meranie A]]/Table103[[#This Row],[Spolu]]</f>
        <v>1</v>
      </c>
    </row>
    <row r="16" spans="1:5" x14ac:dyDescent="0.2">
      <c r="A16" t="s">
        <v>140</v>
      </c>
      <c r="B16" s="9">
        <v>205.24799999999999</v>
      </c>
      <c r="C16" s="9">
        <v>0</v>
      </c>
      <c r="D16" s="9">
        <f>Table103[[#This Row],[Meranie C]]+Table103[[#This Row],[Meranie A]]</f>
        <v>205.24799999999999</v>
      </c>
      <c r="E16" s="10">
        <f>Table103[[#This Row],[Meranie A]]/Table103[[#This Row],[Spolu]]</f>
        <v>1</v>
      </c>
    </row>
    <row r="17" spans="1:5" x14ac:dyDescent="0.2">
      <c r="A17" t="s">
        <v>163</v>
      </c>
      <c r="B17" s="9">
        <v>9.4369999999999994</v>
      </c>
      <c r="C17" s="9">
        <v>0</v>
      </c>
      <c r="D17" s="9">
        <f>Table103[[#This Row],[Meranie C]]+Table103[[#This Row],[Meranie A]]</f>
        <v>9.4369999999999994</v>
      </c>
      <c r="E17" s="10">
        <f>Table103[[#This Row],[Meranie A]]/Table103[[#This Row],[Spolu]]</f>
        <v>1</v>
      </c>
    </row>
    <row r="18" spans="1:5" x14ac:dyDescent="0.2">
      <c r="A18" t="s">
        <v>142</v>
      </c>
      <c r="B18" s="9">
        <v>26.768000000000001</v>
      </c>
      <c r="C18" s="9">
        <v>0</v>
      </c>
      <c r="D18" s="9">
        <f>Table103[[#This Row],[Meranie C]]+Table103[[#This Row],[Meranie A]]</f>
        <v>26.768000000000001</v>
      </c>
      <c r="E18" s="10">
        <f>Table103[[#This Row],[Meranie A]]/Table103[[#This Row],[Spolu]]</f>
        <v>1</v>
      </c>
    </row>
    <row r="19" spans="1:5" x14ac:dyDescent="0.2">
      <c r="A19" t="s">
        <v>143</v>
      </c>
      <c r="B19" s="9">
        <v>40.612000000000002</v>
      </c>
      <c r="C19" s="9">
        <v>0</v>
      </c>
      <c r="D19" s="9">
        <f>Table103[[#This Row],[Meranie C]]+Table103[[#This Row],[Meranie A]]</f>
        <v>40.612000000000002</v>
      </c>
      <c r="E19" s="10">
        <f>Table103[[#This Row],[Meranie A]]/Table103[[#This Row],[Spolu]]</f>
        <v>1</v>
      </c>
    </row>
    <row r="20" spans="1:5" x14ac:dyDescent="0.2">
      <c r="A20" t="s">
        <v>146</v>
      </c>
      <c r="B20" s="9">
        <v>78.42</v>
      </c>
      <c r="C20" s="9">
        <v>0</v>
      </c>
      <c r="D20" s="9">
        <f>Table103[[#This Row],[Meranie C]]+Table103[[#This Row],[Meranie A]]</f>
        <v>78.42</v>
      </c>
      <c r="E20" s="10">
        <f>Table103[[#This Row],[Meranie A]]/Table103[[#This Row],[Spolu]]</f>
        <v>1</v>
      </c>
    </row>
    <row r="21" spans="1:5" x14ac:dyDescent="0.2">
      <c r="A21" t="s">
        <v>144</v>
      </c>
      <c r="B21" s="9">
        <v>34.512999999999998</v>
      </c>
      <c r="C21" s="9">
        <v>0</v>
      </c>
      <c r="D21" s="9">
        <f>Table103[[#This Row],[Meranie C]]+Table103[[#This Row],[Meranie A]]</f>
        <v>34.512999999999998</v>
      </c>
      <c r="E21" s="10">
        <f>Table103[[#This Row],[Meranie A]]/Table103[[#This Row],[Spolu]]</f>
        <v>1</v>
      </c>
    </row>
    <row r="22" spans="1:5" x14ac:dyDescent="0.2">
      <c r="A22" t="s">
        <v>145</v>
      </c>
      <c r="B22" s="9">
        <v>22.597000000000001</v>
      </c>
      <c r="C22" s="9">
        <v>0</v>
      </c>
      <c r="D22" s="9">
        <f>Table103[[#This Row],[Meranie C]]+Table103[[#This Row],[Meranie A]]</f>
        <v>22.597000000000001</v>
      </c>
      <c r="E22" s="10">
        <f>Table103[[#This Row],[Meranie A]]/Table103[[#This Row],[Spolu]]</f>
        <v>1</v>
      </c>
    </row>
    <row r="23" spans="1:5" x14ac:dyDescent="0.2">
      <c r="A23" t="s">
        <v>147</v>
      </c>
      <c r="B23" s="9">
        <v>94.477999999999994</v>
      </c>
      <c r="C23" s="9">
        <v>0</v>
      </c>
      <c r="D23" s="9">
        <f>Table103[[#This Row],[Meranie C]]+Table103[[#This Row],[Meranie A]]</f>
        <v>94.477999999999994</v>
      </c>
      <c r="E23" s="10">
        <f>Table103[[#This Row],[Meranie A]]/Table103[[#This Row],[Spolu]]</f>
        <v>1</v>
      </c>
    </row>
    <row r="24" spans="1:5" x14ac:dyDescent="0.2">
      <c r="A24" t="s">
        <v>148</v>
      </c>
      <c r="B24" s="9">
        <v>10.154999999999999</v>
      </c>
      <c r="C24" s="9">
        <v>0</v>
      </c>
      <c r="D24" s="9">
        <f>Table103[[#This Row],[Meranie C]]+Table103[[#This Row],[Meranie A]]</f>
        <v>10.154999999999999</v>
      </c>
      <c r="E24" s="10">
        <f>Table103[[#This Row],[Meranie A]]/Table103[[#This Row],[Spolu]]</f>
        <v>1</v>
      </c>
    </row>
    <row r="25" spans="1:5" x14ac:dyDescent="0.2">
      <c r="A25" t="s">
        <v>164</v>
      </c>
      <c r="B25" s="9">
        <v>13.519</v>
      </c>
      <c r="C25" s="9">
        <v>0</v>
      </c>
      <c r="D25" s="9">
        <f>Table103[[#This Row],[Meranie C]]+Table103[[#This Row],[Meranie A]]</f>
        <v>13.519</v>
      </c>
      <c r="E25" s="10">
        <f>Table103[[#This Row],[Meranie A]]/Table103[[#This Row],[Spolu]]</f>
        <v>1</v>
      </c>
    </row>
    <row r="26" spans="1:5" x14ac:dyDescent="0.2">
      <c r="A26" t="s">
        <v>162</v>
      </c>
      <c r="B26" s="9">
        <v>13.46</v>
      </c>
      <c r="C26" s="9">
        <v>0.67200000000000004</v>
      </c>
      <c r="D26" s="9">
        <f>Table103[[#This Row],[Meranie C]]+Table103[[#This Row],[Meranie A]]</f>
        <v>14.132000000000001</v>
      </c>
      <c r="E26" s="10">
        <f>Table103[[#This Row],[Meranie A]]/Table103[[#This Row],[Spolu]]</f>
        <v>0.95244834418341351</v>
      </c>
    </row>
    <row r="27" spans="1:5" x14ac:dyDescent="0.2">
      <c r="A27" t="s">
        <v>54</v>
      </c>
      <c r="B27" s="9">
        <v>33.768999999999998</v>
      </c>
      <c r="C27" s="9">
        <v>0</v>
      </c>
      <c r="D27" s="9">
        <f>Table103[[#This Row],[Meranie C]]+Table103[[#This Row],[Meranie A]]</f>
        <v>33.768999999999998</v>
      </c>
      <c r="E27" s="10">
        <f>Table103[[#This Row],[Meranie A]]/Table103[[#This Row],[Spolu]]</f>
        <v>1</v>
      </c>
    </row>
    <row r="28" spans="1:5" x14ac:dyDescent="0.2">
      <c r="A28" t="s">
        <v>149</v>
      </c>
      <c r="B28" s="9">
        <v>57.095999999999997</v>
      </c>
      <c r="C28" s="9">
        <v>0</v>
      </c>
      <c r="D28" s="9">
        <f>Table103[[#This Row],[Meranie C]]+Table103[[#This Row],[Meranie A]]</f>
        <v>57.095999999999997</v>
      </c>
      <c r="E28" s="10">
        <f>Table103[[#This Row],[Meranie A]]/Table103[[#This Row],[Spolu]]</f>
        <v>1</v>
      </c>
    </row>
    <row r="29" spans="1:5" x14ac:dyDescent="0.2">
      <c r="A29" t="s">
        <v>150</v>
      </c>
      <c r="B29" s="9">
        <v>56.966000000000001</v>
      </c>
      <c r="C29" s="9">
        <v>0</v>
      </c>
      <c r="D29" s="9">
        <f>Table103[[#This Row],[Meranie C]]+Table103[[#This Row],[Meranie A]]</f>
        <v>56.966000000000001</v>
      </c>
      <c r="E29" s="10">
        <f>Table103[[#This Row],[Meranie A]]/Table103[[#This Row],[Spolu]]</f>
        <v>1</v>
      </c>
    </row>
    <row r="30" spans="1:5" x14ac:dyDescent="0.2">
      <c r="A30" t="s">
        <v>151</v>
      </c>
      <c r="B30" s="9">
        <v>388.50700000000001</v>
      </c>
      <c r="C30" s="9">
        <v>0</v>
      </c>
      <c r="D30" s="9">
        <f>Table103[[#This Row],[Meranie C]]+Table103[[#This Row],[Meranie A]]</f>
        <v>388.50700000000001</v>
      </c>
      <c r="E30" s="10">
        <f>Table103[[#This Row],[Meranie A]]/Table103[[#This Row],[Spolu]]</f>
        <v>1</v>
      </c>
    </row>
    <row r="31" spans="1:5" x14ac:dyDescent="0.2">
      <c r="A31" t="s">
        <v>152</v>
      </c>
      <c r="B31" s="9">
        <v>19.338999999999999</v>
      </c>
      <c r="C31" s="9">
        <v>0.7</v>
      </c>
      <c r="D31" s="9">
        <f>Table103[[#This Row],[Meranie C]]+Table103[[#This Row],[Meranie A]]</f>
        <v>20.038999999999998</v>
      </c>
      <c r="E31" s="10">
        <f>Table103[[#This Row],[Meranie A]]/Table103[[#This Row],[Spolu]]</f>
        <v>0.96506811717151553</v>
      </c>
    </row>
    <row r="32" spans="1:5" x14ac:dyDescent="0.2">
      <c r="A32" t="s">
        <v>157</v>
      </c>
      <c r="B32" s="9">
        <v>119.88</v>
      </c>
      <c r="C32" s="9">
        <v>0</v>
      </c>
      <c r="D32" s="9">
        <f>Table103[[#This Row],[Meranie C]]+Table103[[#This Row],[Meranie A]]</f>
        <v>119.88</v>
      </c>
      <c r="E32" s="10">
        <f>Table103[[#This Row],[Meranie A]]/Table103[[#This Row],[Spolu]]</f>
        <v>1</v>
      </c>
    </row>
    <row r="33" spans="1:5" x14ac:dyDescent="0.2">
      <c r="A33" t="s">
        <v>158</v>
      </c>
      <c r="B33" s="9">
        <v>33.447000000000003</v>
      </c>
      <c r="C33" s="9">
        <v>0</v>
      </c>
      <c r="D33" s="9">
        <f>Table103[[#This Row],[Meranie C]]+Table103[[#This Row],[Meranie A]]</f>
        <v>33.447000000000003</v>
      </c>
      <c r="E33" s="10">
        <f>Table103[[#This Row],[Meranie A]]/Table103[[#This Row],[Spolu]]</f>
        <v>1</v>
      </c>
    </row>
    <row r="34" spans="1:5" x14ac:dyDescent="0.2">
      <c r="A34" t="s">
        <v>154</v>
      </c>
      <c r="B34" s="9">
        <v>71.334999999999994</v>
      </c>
      <c r="C34" s="9">
        <v>1.2210000000000001</v>
      </c>
      <c r="D34" s="9">
        <f>Table103[[#This Row],[Meranie C]]+Table103[[#This Row],[Meranie A]]</f>
        <v>72.555999999999997</v>
      </c>
      <c r="E34" s="10">
        <f>Table103[[#This Row],[Meranie A]]/Table103[[#This Row],[Spolu]]</f>
        <v>0.98317161916312912</v>
      </c>
    </row>
    <row r="35" spans="1:5" x14ac:dyDescent="0.2">
      <c r="A35" t="s">
        <v>156</v>
      </c>
      <c r="B35" s="9">
        <v>250</v>
      </c>
      <c r="C35" s="9">
        <v>8.8919999999999995</v>
      </c>
      <c r="D35" s="9">
        <f>Table103[[#This Row],[Meranie C]]+Table103[[#This Row],[Meranie A]]</f>
        <v>258.892</v>
      </c>
      <c r="E35" s="10">
        <f>Table103[[#This Row],[Meranie A]]/Table103[[#This Row],[Spolu]]</f>
        <v>0.96565363163017781</v>
      </c>
    </row>
    <row r="36" spans="1:5" x14ac:dyDescent="0.2">
      <c r="A36" t="s">
        <v>153</v>
      </c>
      <c r="B36" s="9">
        <v>115.526</v>
      </c>
      <c r="C36" s="9">
        <v>0</v>
      </c>
      <c r="D36" s="9">
        <f>Table103[[#This Row],[Meranie C]]+Table103[[#This Row],[Meranie A]]</f>
        <v>115.526</v>
      </c>
      <c r="E36" s="10">
        <f>Table103[[#This Row],[Meranie A]]/Table103[[#This Row],[Spolu]]</f>
        <v>1</v>
      </c>
    </row>
    <row r="37" spans="1:5" x14ac:dyDescent="0.2">
      <c r="A37" t="s">
        <v>155</v>
      </c>
      <c r="B37" s="9">
        <v>75.072000000000003</v>
      </c>
      <c r="C37" s="9">
        <v>0</v>
      </c>
      <c r="D37" s="9">
        <f>Table103[[#This Row],[Meranie C]]+Table103[[#This Row],[Meranie A]]</f>
        <v>75.072000000000003</v>
      </c>
      <c r="E37" s="10">
        <f>Table103[[#This Row],[Meranie A]]/Table103[[#This Row],[Spolu]]</f>
        <v>1</v>
      </c>
    </row>
    <row r="38" spans="1:5" x14ac:dyDescent="0.2">
      <c r="A38" t="s">
        <v>107</v>
      </c>
      <c r="B38" s="9">
        <v>576.822</v>
      </c>
      <c r="C38" s="9">
        <v>3.5760000000000001</v>
      </c>
      <c r="D38" s="9">
        <f>Table103[[#This Row],[Meranie C]]+Table103[[#This Row],[Meranie A]]</f>
        <v>580.39800000000002</v>
      </c>
      <c r="E38" s="10">
        <f>Table103[[#This Row],[Meranie A]]/Table103[[#This Row],[Spolu]]</f>
        <v>0.99383871067784513</v>
      </c>
    </row>
    <row r="39" spans="1:5" x14ac:dyDescent="0.2">
      <c r="A39" t="s">
        <v>159</v>
      </c>
      <c r="B39" s="9">
        <v>27.623999999999999</v>
      </c>
      <c r="C39" s="9">
        <v>0</v>
      </c>
      <c r="D39" s="9">
        <f>Table103[[#This Row],[Meranie C]]+Table103[[#This Row],[Meranie A]]</f>
        <v>27.623999999999999</v>
      </c>
      <c r="E39" s="10">
        <f>Table103[[#This Row],[Meranie A]]/Table103[[#This Row],[Spolu]]</f>
        <v>1</v>
      </c>
    </row>
    <row r="40" spans="1:5" x14ac:dyDescent="0.2">
      <c r="A40" t="s">
        <v>160</v>
      </c>
      <c r="B40" s="9">
        <v>60.195999999999998</v>
      </c>
      <c r="C40" s="9">
        <v>0</v>
      </c>
      <c r="D40" s="9">
        <f>Table103[[#This Row],[Meranie C]]+Table103[[#This Row],[Meranie A]]</f>
        <v>60.195999999999998</v>
      </c>
      <c r="E40" s="10">
        <f>Table103[[#This Row],[Meranie A]]/Table103[[#This Row],[Spolu]]</f>
        <v>1</v>
      </c>
    </row>
    <row r="41" spans="1:5" x14ac:dyDescent="0.2">
      <c r="A41" t="s">
        <v>161</v>
      </c>
      <c r="B41" s="9">
        <v>50.43</v>
      </c>
      <c r="C41" s="9">
        <v>0</v>
      </c>
      <c r="D41" s="9">
        <f>Table103[[#This Row],[Meranie C]]+Table103[[#This Row],[Meranie A]]</f>
        <v>50.43</v>
      </c>
      <c r="E41" s="10">
        <f>Table103[[#This Row],[Meranie A]]/Table103[[#This Row],[Spolu]]</f>
        <v>1</v>
      </c>
    </row>
    <row r="42" spans="1:5" x14ac:dyDescent="0.2">
      <c r="A42" t="s">
        <v>165</v>
      </c>
      <c r="B42" s="9">
        <v>6.8819999999999997</v>
      </c>
      <c r="C42" s="9">
        <v>0</v>
      </c>
      <c r="D42" s="9">
        <f>Table103[[#This Row],[Meranie C]]+Table103[[#This Row],[Meranie A]]</f>
        <v>6.8819999999999997</v>
      </c>
      <c r="E42" s="10">
        <f>Table103[[#This Row],[Meranie A]]/Table103[[#This Row],[Spolu]]</f>
        <v>1</v>
      </c>
    </row>
    <row r="43" spans="1:5" x14ac:dyDescent="0.2">
      <c r="A43" t="s">
        <v>166</v>
      </c>
      <c r="B43" s="9">
        <v>33.575000000000003</v>
      </c>
      <c r="C43" s="9">
        <v>0</v>
      </c>
      <c r="D43" s="9">
        <f>Table103[[#This Row],[Meranie C]]+Table103[[#This Row],[Meranie A]]</f>
        <v>33.575000000000003</v>
      </c>
      <c r="E43" s="10">
        <f>Table103[[#This Row],[Meranie A]]/Table103[[#This Row],[Spolu]]</f>
        <v>1</v>
      </c>
    </row>
    <row r="44" spans="1:5" x14ac:dyDescent="0.2">
      <c r="A44" t="s">
        <v>171</v>
      </c>
      <c r="B44" s="9">
        <v>232.815</v>
      </c>
      <c r="C44" s="9">
        <v>11.513999999999999</v>
      </c>
      <c r="D44" s="9">
        <f>Table103[[#This Row],[Meranie C]]+Table103[[#This Row],[Meranie A]]</f>
        <v>244.32900000000001</v>
      </c>
      <c r="E44" s="10">
        <f>Table103[[#This Row],[Meranie A]]/Table103[[#This Row],[Spolu]]</f>
        <v>0.95287501688297338</v>
      </c>
    </row>
    <row r="45" spans="1:5" x14ac:dyDescent="0.2">
      <c r="A45" t="s">
        <v>172</v>
      </c>
      <c r="B45" s="9">
        <v>50.079000000000001</v>
      </c>
      <c r="C45" s="9">
        <v>0</v>
      </c>
      <c r="D45" s="9">
        <f>Table103[[#This Row],[Meranie C]]+Table103[[#This Row],[Meranie A]]</f>
        <v>50.079000000000001</v>
      </c>
      <c r="E45" s="10">
        <f>Table103[[#This Row],[Meranie A]]/Table103[[#This Row],[Spolu]]</f>
        <v>1</v>
      </c>
    </row>
    <row r="46" spans="1:5" x14ac:dyDescent="0.2">
      <c r="A46" s="11" t="s">
        <v>174</v>
      </c>
      <c r="B46" s="12">
        <f>SUBTOTAL(109,B5:B45)</f>
        <v>3995.2049999999999</v>
      </c>
      <c r="C46" s="12">
        <f>SUBTOTAL(109,C5:C45)</f>
        <v>37.150999999999996</v>
      </c>
      <c r="D46" s="12">
        <f>SUBTOTAL(109,D5:D45)</f>
        <v>4032.3560000000002</v>
      </c>
      <c r="E46" s="13"/>
    </row>
  </sheetData>
  <conditionalFormatting sqref="E5:E45">
    <cfRule type="expression" dxfId="0" priority="1">
      <formula>E5&lt;0.85</formula>
    </cfRule>
  </conditionalFormatting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A36C8-E34A-4D49-9288-5038404DD288}">
  <sheetPr>
    <pageSetUpPr fitToPage="1"/>
  </sheetPr>
  <dimension ref="A1:R193"/>
  <sheetViews>
    <sheetView topLeftCell="B1" zoomScaleNormal="100" workbookViewId="0">
      <selection activeCell="F4" sqref="F4:F101"/>
    </sheetView>
  </sheetViews>
  <sheetFormatPr baseColWidth="10" defaultColWidth="11.5" defaultRowHeight="15" x14ac:dyDescent="0.2"/>
  <cols>
    <col min="1" max="1" width="29.5" bestFit="1" customWidth="1"/>
    <col min="2" max="2" width="57.33203125" style="7" bestFit="1" customWidth="1"/>
    <col min="3" max="3" width="47" style="7" bestFit="1" customWidth="1"/>
    <col min="4" max="4" width="14.33203125" style="7" customWidth="1"/>
    <col min="5" max="5" width="18.5" style="4" bestFit="1" customWidth="1"/>
    <col min="6" max="6" width="12" style="2" bestFit="1" customWidth="1"/>
    <col min="7" max="8" width="12" style="2" customWidth="1"/>
    <col min="9" max="9" width="12" style="6" bestFit="1" customWidth="1"/>
    <col min="10" max="10" width="9.6640625" style="6" customWidth="1"/>
    <col min="11" max="11" width="13" style="4" bestFit="1" customWidth="1"/>
    <col min="12" max="12" width="9.5" style="4" customWidth="1"/>
    <col min="13" max="13" width="12" style="4" bestFit="1" customWidth="1"/>
    <col min="14" max="14" width="12" style="4" customWidth="1"/>
    <col min="17" max="17" width="14.33203125" style="7" bestFit="1" customWidth="1"/>
    <col min="18" max="18" width="16.5" customWidth="1"/>
    <col min="19" max="16384" width="11.5" style="1"/>
  </cols>
  <sheetData>
    <row r="1" spans="1:18" x14ac:dyDescent="0.2">
      <c r="A1" s="14" t="s">
        <v>203</v>
      </c>
      <c r="D1" s="1"/>
      <c r="E1" s="1"/>
      <c r="O1" s="1"/>
      <c r="P1" s="1"/>
      <c r="Q1" s="1"/>
      <c r="R1" s="1"/>
    </row>
    <row r="2" spans="1:18" x14ac:dyDescent="0.2">
      <c r="A2" s="5"/>
      <c r="B2" s="5"/>
      <c r="C2" s="5"/>
      <c r="D2" s="5"/>
      <c r="E2" s="5"/>
      <c r="J2" s="5"/>
      <c r="K2" s="5"/>
      <c r="L2" s="5"/>
      <c r="M2" s="5"/>
      <c r="N2" s="5"/>
      <c r="O2" s="1"/>
      <c r="P2" s="1"/>
      <c r="Q2" s="1"/>
      <c r="R2" s="1"/>
    </row>
    <row r="3" spans="1:18" ht="32" x14ac:dyDescent="0.2">
      <c r="A3" s="15" t="s">
        <v>170</v>
      </c>
      <c r="B3" s="16" t="s">
        <v>169</v>
      </c>
      <c r="C3" s="16" t="s">
        <v>4</v>
      </c>
      <c r="D3" s="16" t="s">
        <v>9</v>
      </c>
      <c r="E3" s="16" t="s">
        <v>6</v>
      </c>
      <c r="F3" s="17" t="s">
        <v>204</v>
      </c>
      <c r="G3" s="18" t="s">
        <v>176</v>
      </c>
      <c r="H3" s="18" t="s">
        <v>177</v>
      </c>
      <c r="I3" s="18" t="s">
        <v>178</v>
      </c>
      <c r="J3" s="18" t="s">
        <v>179</v>
      </c>
      <c r="K3" s="16" t="s">
        <v>0</v>
      </c>
      <c r="L3" s="16" t="s">
        <v>1</v>
      </c>
      <c r="M3" s="16" t="s">
        <v>2</v>
      </c>
      <c r="N3" s="19" t="s">
        <v>3</v>
      </c>
      <c r="O3" s="1"/>
      <c r="P3" s="1"/>
      <c r="Q3" s="1"/>
      <c r="R3" s="1"/>
    </row>
    <row r="4" spans="1:18" x14ac:dyDescent="0.2">
      <c r="A4" s="20" t="s">
        <v>131</v>
      </c>
      <c r="B4" s="20" t="s">
        <v>10</v>
      </c>
      <c r="C4" s="20" t="s">
        <v>209</v>
      </c>
      <c r="D4" s="21">
        <v>30996678</v>
      </c>
      <c r="E4" s="22" t="s">
        <v>11</v>
      </c>
      <c r="F4" s="23">
        <v>96616</v>
      </c>
      <c r="G4" s="24">
        <v>70</v>
      </c>
      <c r="H4" s="24">
        <v>70</v>
      </c>
      <c r="I4" s="24">
        <v>100</v>
      </c>
      <c r="J4" s="24">
        <v>100</v>
      </c>
      <c r="K4" s="25">
        <v>3</v>
      </c>
      <c r="L4" s="25" t="s">
        <v>5</v>
      </c>
      <c r="M4" s="25" t="s">
        <v>12</v>
      </c>
      <c r="N4" s="25" t="s">
        <v>168</v>
      </c>
      <c r="O4" s="1"/>
      <c r="P4" s="1"/>
      <c r="Q4" s="1"/>
      <c r="R4" s="1"/>
    </row>
    <row r="5" spans="1:18" x14ac:dyDescent="0.2">
      <c r="A5" s="20" t="s">
        <v>132</v>
      </c>
      <c r="B5" s="20" t="s">
        <v>13</v>
      </c>
      <c r="C5" s="20" t="s">
        <v>210</v>
      </c>
      <c r="D5" s="21">
        <v>228681</v>
      </c>
      <c r="E5" s="22" t="s">
        <v>14</v>
      </c>
      <c r="F5" s="23">
        <v>6275</v>
      </c>
      <c r="G5" s="24">
        <v>35</v>
      </c>
      <c r="H5" s="24">
        <v>35</v>
      </c>
      <c r="I5" s="24">
        <v>50</v>
      </c>
      <c r="J5" s="24">
        <v>50</v>
      </c>
      <c r="K5" s="25">
        <v>3</v>
      </c>
      <c r="L5" s="25" t="s">
        <v>5</v>
      </c>
      <c r="M5" s="25" t="s">
        <v>12</v>
      </c>
      <c r="N5" s="25" t="s">
        <v>168</v>
      </c>
      <c r="O5" s="1"/>
      <c r="P5" s="1"/>
      <c r="Q5" s="1"/>
      <c r="R5" s="1"/>
    </row>
    <row r="6" spans="1:18" x14ac:dyDescent="0.2">
      <c r="A6" s="20" t="s">
        <v>132</v>
      </c>
      <c r="B6" s="20" t="s">
        <v>13</v>
      </c>
      <c r="C6" s="20" t="s">
        <v>211</v>
      </c>
      <c r="D6" s="21">
        <v>228681</v>
      </c>
      <c r="E6" s="22" t="s">
        <v>15</v>
      </c>
      <c r="F6" s="23">
        <v>89413</v>
      </c>
      <c r="G6" s="24">
        <v>110</v>
      </c>
      <c r="H6" s="24">
        <v>75</v>
      </c>
      <c r="I6" s="24">
        <v>157.13999999999999</v>
      </c>
      <c r="J6" s="24">
        <v>107.14</v>
      </c>
      <c r="K6" s="25">
        <v>3</v>
      </c>
      <c r="L6" s="25" t="s">
        <v>5</v>
      </c>
      <c r="M6" s="25" t="s">
        <v>8</v>
      </c>
      <c r="N6" s="25" t="s">
        <v>168</v>
      </c>
      <c r="O6" s="1"/>
      <c r="P6" s="1"/>
      <c r="Q6" s="1"/>
      <c r="R6" s="1"/>
    </row>
    <row r="7" spans="1:18" x14ac:dyDescent="0.2">
      <c r="A7" s="20" t="s">
        <v>133</v>
      </c>
      <c r="B7" s="20" t="s">
        <v>16</v>
      </c>
      <c r="C7" s="20" t="s">
        <v>212</v>
      </c>
      <c r="D7" s="21">
        <v>596299</v>
      </c>
      <c r="E7" s="22" t="s">
        <v>17</v>
      </c>
      <c r="F7" s="23">
        <v>128613</v>
      </c>
      <c r="G7" s="24">
        <v>139</v>
      </c>
      <c r="H7" s="24">
        <v>139</v>
      </c>
      <c r="I7" s="24">
        <v>200</v>
      </c>
      <c r="J7" s="24">
        <v>200</v>
      </c>
      <c r="K7" s="25">
        <v>3</v>
      </c>
      <c r="L7" s="25" t="s">
        <v>5</v>
      </c>
      <c r="M7" s="25" t="s">
        <v>12</v>
      </c>
      <c r="N7" s="25" t="s">
        <v>168</v>
      </c>
      <c r="O7" s="1"/>
      <c r="P7" s="1"/>
      <c r="Q7" s="1"/>
      <c r="R7" s="1"/>
    </row>
    <row r="8" spans="1:18" x14ac:dyDescent="0.2">
      <c r="A8" s="20" t="s">
        <v>133</v>
      </c>
      <c r="B8" s="20" t="s">
        <v>16</v>
      </c>
      <c r="C8" s="20" t="s">
        <v>213</v>
      </c>
      <c r="D8" s="21">
        <v>596299</v>
      </c>
      <c r="E8" s="22" t="s">
        <v>180</v>
      </c>
      <c r="F8" s="23">
        <v>10576</v>
      </c>
      <c r="G8" s="24">
        <v>0</v>
      </c>
      <c r="H8" s="24">
        <v>0</v>
      </c>
      <c r="I8" s="24">
        <v>25</v>
      </c>
      <c r="J8" s="24">
        <v>0</v>
      </c>
      <c r="K8" s="25">
        <v>3</v>
      </c>
      <c r="L8" s="25" t="s">
        <v>7</v>
      </c>
      <c r="M8" s="25" t="s">
        <v>12</v>
      </c>
      <c r="N8" s="25" t="s">
        <v>168</v>
      </c>
      <c r="O8" s="1"/>
      <c r="P8" s="1"/>
      <c r="Q8" s="1"/>
      <c r="R8" s="1"/>
    </row>
    <row r="9" spans="1:18" x14ac:dyDescent="0.2">
      <c r="A9" s="20" t="s">
        <v>134</v>
      </c>
      <c r="B9" s="20" t="s">
        <v>18</v>
      </c>
      <c r="C9" s="20" t="s">
        <v>214</v>
      </c>
      <c r="D9" s="21">
        <v>34000992</v>
      </c>
      <c r="E9" s="22" t="s">
        <v>19</v>
      </c>
      <c r="F9" s="23">
        <v>129928</v>
      </c>
      <c r="G9" s="24">
        <v>111</v>
      </c>
      <c r="H9" s="24">
        <v>111</v>
      </c>
      <c r="I9" s="24">
        <v>160</v>
      </c>
      <c r="J9" s="24">
        <v>160</v>
      </c>
      <c r="K9" s="25">
        <v>3</v>
      </c>
      <c r="L9" s="25" t="s">
        <v>5</v>
      </c>
      <c r="M9" s="25" t="s">
        <v>12</v>
      </c>
      <c r="N9" s="25" t="s">
        <v>168</v>
      </c>
      <c r="O9" s="1"/>
      <c r="P9" s="1"/>
      <c r="Q9" s="1"/>
      <c r="R9" s="1"/>
    </row>
    <row r="10" spans="1:18" x14ac:dyDescent="0.2">
      <c r="A10" s="20" t="s">
        <v>135</v>
      </c>
      <c r="B10" s="20" t="s">
        <v>20</v>
      </c>
      <c r="C10" s="20" t="s">
        <v>215</v>
      </c>
      <c r="D10" s="21">
        <v>655546</v>
      </c>
      <c r="E10" s="22" t="s">
        <v>21</v>
      </c>
      <c r="F10" s="23">
        <v>133852</v>
      </c>
      <c r="G10" s="24">
        <v>139</v>
      </c>
      <c r="H10" s="24">
        <v>139</v>
      </c>
      <c r="I10" s="24">
        <v>200</v>
      </c>
      <c r="J10" s="24">
        <v>200</v>
      </c>
      <c r="K10" s="25">
        <v>3</v>
      </c>
      <c r="L10" s="25" t="s">
        <v>5</v>
      </c>
      <c r="M10" s="25" t="s">
        <v>12</v>
      </c>
      <c r="N10" s="25" t="s">
        <v>168</v>
      </c>
      <c r="O10" s="1"/>
      <c r="P10" s="1"/>
      <c r="Q10" s="1"/>
      <c r="R10" s="1"/>
    </row>
    <row r="11" spans="1:18" x14ac:dyDescent="0.2">
      <c r="A11" s="20" t="s">
        <v>136</v>
      </c>
      <c r="B11" s="20" t="s">
        <v>22</v>
      </c>
      <c r="C11" s="20" t="s">
        <v>216</v>
      </c>
      <c r="D11" s="21">
        <v>31823572</v>
      </c>
      <c r="E11" s="22" t="s">
        <v>23</v>
      </c>
      <c r="F11" s="23">
        <v>58644</v>
      </c>
      <c r="G11" s="24">
        <v>70</v>
      </c>
      <c r="H11" s="24">
        <v>70</v>
      </c>
      <c r="I11" s="24">
        <v>100</v>
      </c>
      <c r="J11" s="24">
        <v>100</v>
      </c>
      <c r="K11" s="25">
        <v>3</v>
      </c>
      <c r="L11" s="25" t="s">
        <v>5</v>
      </c>
      <c r="M11" s="25" t="s">
        <v>12</v>
      </c>
      <c r="N11" s="25" t="s">
        <v>168</v>
      </c>
      <c r="O11" s="1"/>
      <c r="P11" s="1"/>
      <c r="Q11" s="1"/>
      <c r="R11" s="1"/>
    </row>
    <row r="12" spans="1:18" x14ac:dyDescent="0.2">
      <c r="A12" s="20" t="s">
        <v>137</v>
      </c>
      <c r="B12" s="20" t="s">
        <v>24</v>
      </c>
      <c r="C12" s="20" t="s">
        <v>217</v>
      </c>
      <c r="D12" s="21">
        <v>31875114</v>
      </c>
      <c r="E12" s="22" t="s">
        <v>25</v>
      </c>
      <c r="F12" s="23">
        <v>77920</v>
      </c>
      <c r="G12" s="24">
        <v>139</v>
      </c>
      <c r="H12" s="24">
        <v>77</v>
      </c>
      <c r="I12" s="24">
        <v>200</v>
      </c>
      <c r="J12" s="24">
        <v>110</v>
      </c>
      <c r="K12" s="25">
        <v>3</v>
      </c>
      <c r="L12" s="25" t="s">
        <v>5</v>
      </c>
      <c r="M12" s="25" t="s">
        <v>12</v>
      </c>
      <c r="N12" s="25" t="s">
        <v>168</v>
      </c>
      <c r="O12" s="1"/>
      <c r="P12" s="1"/>
      <c r="Q12" s="1"/>
      <c r="R12" s="1"/>
    </row>
    <row r="13" spans="1:18" x14ac:dyDescent="0.2">
      <c r="A13" s="20" t="s">
        <v>138</v>
      </c>
      <c r="B13" s="20" t="s">
        <v>26</v>
      </c>
      <c r="C13" s="20" t="s">
        <v>218</v>
      </c>
      <c r="D13" s="21">
        <v>596256</v>
      </c>
      <c r="E13" s="22" t="s">
        <v>27</v>
      </c>
      <c r="F13" s="23">
        <v>134586</v>
      </c>
      <c r="G13" s="24">
        <v>174</v>
      </c>
      <c r="H13" s="24">
        <v>174</v>
      </c>
      <c r="I13" s="24">
        <v>250</v>
      </c>
      <c r="J13" s="24">
        <v>250</v>
      </c>
      <c r="K13" s="25">
        <v>3</v>
      </c>
      <c r="L13" s="25" t="s">
        <v>5</v>
      </c>
      <c r="M13" s="25" t="s">
        <v>12</v>
      </c>
      <c r="N13" s="25" t="s">
        <v>168</v>
      </c>
      <c r="O13" s="1"/>
      <c r="P13" s="1"/>
      <c r="Q13" s="1"/>
      <c r="R13" s="1"/>
    </row>
    <row r="14" spans="1:18" x14ac:dyDescent="0.2">
      <c r="A14" s="20" t="s">
        <v>139</v>
      </c>
      <c r="B14" s="20" t="s">
        <v>28</v>
      </c>
      <c r="C14" s="20" t="s">
        <v>219</v>
      </c>
      <c r="D14" s="21">
        <v>655538</v>
      </c>
      <c r="E14" s="22" t="s">
        <v>29</v>
      </c>
      <c r="F14" s="23">
        <v>69242</v>
      </c>
      <c r="G14" s="24">
        <v>174</v>
      </c>
      <c r="H14" s="24">
        <v>104</v>
      </c>
      <c r="I14" s="24">
        <v>250</v>
      </c>
      <c r="J14" s="24">
        <v>150</v>
      </c>
      <c r="K14" s="25">
        <v>3</v>
      </c>
      <c r="L14" s="25" t="s">
        <v>5</v>
      </c>
      <c r="M14" s="25" t="s">
        <v>12</v>
      </c>
      <c r="N14" s="25" t="s">
        <v>168</v>
      </c>
      <c r="O14" s="1"/>
      <c r="P14" s="1"/>
      <c r="Q14" s="1"/>
      <c r="R14" s="1"/>
    </row>
    <row r="15" spans="1:18" x14ac:dyDescent="0.2">
      <c r="A15" s="20" t="s">
        <v>140</v>
      </c>
      <c r="B15" s="20" t="s">
        <v>30</v>
      </c>
      <c r="C15" s="20" t="s">
        <v>220</v>
      </c>
      <c r="D15" s="21">
        <v>611930</v>
      </c>
      <c r="E15" s="22" t="s">
        <v>31</v>
      </c>
      <c r="F15" s="23">
        <v>16962</v>
      </c>
      <c r="G15" s="24">
        <v>70</v>
      </c>
      <c r="H15" s="24">
        <v>70</v>
      </c>
      <c r="I15" s="24">
        <v>100</v>
      </c>
      <c r="J15" s="24">
        <v>100</v>
      </c>
      <c r="K15" s="25">
        <v>3</v>
      </c>
      <c r="L15" s="25" t="s">
        <v>5</v>
      </c>
      <c r="M15" s="25" t="s">
        <v>12</v>
      </c>
      <c r="N15" s="25" t="s">
        <v>168</v>
      </c>
      <c r="O15" s="1"/>
      <c r="P15" s="1"/>
      <c r="Q15" s="1"/>
      <c r="R15" s="1"/>
    </row>
    <row r="16" spans="1:18" x14ac:dyDescent="0.2">
      <c r="A16" s="20" t="s">
        <v>140</v>
      </c>
      <c r="B16" s="20" t="s">
        <v>30</v>
      </c>
      <c r="C16" s="20" t="s">
        <v>221</v>
      </c>
      <c r="D16" s="21">
        <v>611930</v>
      </c>
      <c r="E16" s="22" t="s">
        <v>32</v>
      </c>
      <c r="F16" s="23">
        <v>25381</v>
      </c>
      <c r="G16" s="24">
        <v>56</v>
      </c>
      <c r="H16" s="24">
        <v>56</v>
      </c>
      <c r="I16" s="24">
        <v>80</v>
      </c>
      <c r="J16" s="24">
        <v>80</v>
      </c>
      <c r="K16" s="25">
        <v>3</v>
      </c>
      <c r="L16" s="25" t="s">
        <v>5</v>
      </c>
      <c r="M16" s="25" t="s">
        <v>12</v>
      </c>
      <c r="N16" s="25" t="s">
        <v>168</v>
      </c>
      <c r="O16" s="1"/>
      <c r="P16" s="1"/>
      <c r="Q16" s="1"/>
      <c r="R16" s="1"/>
    </row>
    <row r="17" spans="1:18" x14ac:dyDescent="0.2">
      <c r="A17" s="20" t="s">
        <v>140</v>
      </c>
      <c r="B17" s="20" t="s">
        <v>30</v>
      </c>
      <c r="C17" s="20" t="s">
        <v>221</v>
      </c>
      <c r="D17" s="21">
        <v>611930</v>
      </c>
      <c r="E17" s="22" t="s">
        <v>33</v>
      </c>
      <c r="F17" s="23">
        <v>60028</v>
      </c>
      <c r="G17" s="24">
        <v>70</v>
      </c>
      <c r="H17" s="24">
        <v>70</v>
      </c>
      <c r="I17" s="24">
        <v>100</v>
      </c>
      <c r="J17" s="24">
        <v>100</v>
      </c>
      <c r="K17" s="25">
        <v>3</v>
      </c>
      <c r="L17" s="25" t="s">
        <v>5</v>
      </c>
      <c r="M17" s="25" t="s">
        <v>12</v>
      </c>
      <c r="N17" s="25" t="s">
        <v>168</v>
      </c>
      <c r="O17" s="1"/>
      <c r="P17" s="1"/>
      <c r="Q17" s="1"/>
      <c r="R17" s="1"/>
    </row>
    <row r="18" spans="1:18" x14ac:dyDescent="0.2">
      <c r="A18" s="20" t="s">
        <v>140</v>
      </c>
      <c r="B18" s="20" t="s">
        <v>30</v>
      </c>
      <c r="C18" s="20" t="s">
        <v>222</v>
      </c>
      <c r="D18" s="21">
        <v>611930</v>
      </c>
      <c r="E18" s="22" t="s">
        <v>34</v>
      </c>
      <c r="F18" s="23">
        <v>2879</v>
      </c>
      <c r="G18" s="24">
        <v>28</v>
      </c>
      <c r="H18" s="24">
        <v>28</v>
      </c>
      <c r="I18" s="24">
        <v>40</v>
      </c>
      <c r="J18" s="24">
        <v>40</v>
      </c>
      <c r="K18" s="25">
        <v>3</v>
      </c>
      <c r="L18" s="25" t="s">
        <v>5</v>
      </c>
      <c r="M18" s="25" t="s">
        <v>12</v>
      </c>
      <c r="N18" s="25" t="s">
        <v>168</v>
      </c>
      <c r="O18" s="1"/>
      <c r="P18" s="1"/>
      <c r="Q18" s="1"/>
      <c r="R18" s="1"/>
    </row>
    <row r="19" spans="1:18" x14ac:dyDescent="0.2">
      <c r="A19" s="20" t="s">
        <v>140</v>
      </c>
      <c r="B19" s="20" t="s">
        <v>30</v>
      </c>
      <c r="C19" s="20" t="s">
        <v>221</v>
      </c>
      <c r="D19" s="21">
        <v>611930</v>
      </c>
      <c r="E19" s="22" t="s">
        <v>35</v>
      </c>
      <c r="F19" s="23">
        <v>99998</v>
      </c>
      <c r="G19" s="24">
        <v>111</v>
      </c>
      <c r="H19" s="24">
        <v>70</v>
      </c>
      <c r="I19" s="24">
        <v>160</v>
      </c>
      <c r="J19" s="24">
        <v>100</v>
      </c>
      <c r="K19" s="25">
        <v>3</v>
      </c>
      <c r="L19" s="25" t="s">
        <v>5</v>
      </c>
      <c r="M19" s="25" t="s">
        <v>12</v>
      </c>
      <c r="N19" s="25" t="s">
        <v>168</v>
      </c>
      <c r="O19" s="1"/>
      <c r="P19" s="1"/>
      <c r="Q19" s="1"/>
      <c r="R19" s="1"/>
    </row>
    <row r="20" spans="1:18" x14ac:dyDescent="0.2">
      <c r="A20" s="20" t="s">
        <v>141</v>
      </c>
      <c r="B20" s="20" t="s">
        <v>36</v>
      </c>
      <c r="C20" s="20" t="s">
        <v>223</v>
      </c>
      <c r="D20" s="21">
        <v>31824099</v>
      </c>
      <c r="E20" s="22" t="s">
        <v>37</v>
      </c>
      <c r="F20" s="23">
        <v>97290</v>
      </c>
      <c r="G20" s="24">
        <v>111</v>
      </c>
      <c r="H20" s="24">
        <v>111</v>
      </c>
      <c r="I20" s="24">
        <v>160</v>
      </c>
      <c r="J20" s="24">
        <v>160</v>
      </c>
      <c r="K20" s="25">
        <v>3</v>
      </c>
      <c r="L20" s="25" t="s">
        <v>5</v>
      </c>
      <c r="M20" s="25" t="s">
        <v>12</v>
      </c>
      <c r="N20" s="25" t="s">
        <v>168</v>
      </c>
      <c r="O20" s="1"/>
      <c r="P20" s="1"/>
      <c r="Q20" s="1"/>
      <c r="R20" s="1"/>
    </row>
    <row r="21" spans="1:18" x14ac:dyDescent="0.2">
      <c r="A21" s="20" t="s">
        <v>142</v>
      </c>
      <c r="B21" s="20" t="s">
        <v>38</v>
      </c>
      <c r="C21" s="20" t="s">
        <v>224</v>
      </c>
      <c r="D21" s="21">
        <v>36086932</v>
      </c>
      <c r="E21" s="22" t="s">
        <v>39</v>
      </c>
      <c r="F21" s="23">
        <v>9663</v>
      </c>
      <c r="G21" s="24">
        <v>35</v>
      </c>
      <c r="H21" s="24">
        <v>35</v>
      </c>
      <c r="I21" s="24">
        <v>50</v>
      </c>
      <c r="J21" s="24">
        <v>50</v>
      </c>
      <c r="K21" s="25">
        <v>3</v>
      </c>
      <c r="L21" s="25" t="s">
        <v>5</v>
      </c>
      <c r="M21" s="25" t="s">
        <v>12</v>
      </c>
      <c r="N21" s="25" t="s">
        <v>168</v>
      </c>
      <c r="O21" s="1"/>
      <c r="P21" s="1"/>
      <c r="Q21" s="1"/>
      <c r="R21" s="1"/>
    </row>
    <row r="22" spans="1:18" x14ac:dyDescent="0.2">
      <c r="A22" s="20" t="s">
        <v>142</v>
      </c>
      <c r="B22" s="20" t="s">
        <v>38</v>
      </c>
      <c r="C22" s="20" t="s">
        <v>225</v>
      </c>
      <c r="D22" s="21">
        <v>36086932</v>
      </c>
      <c r="E22" s="22" t="s">
        <v>40</v>
      </c>
      <c r="F22" s="23">
        <v>17105</v>
      </c>
      <c r="G22" s="24">
        <v>56</v>
      </c>
      <c r="H22" s="24">
        <v>56</v>
      </c>
      <c r="I22" s="24">
        <v>80</v>
      </c>
      <c r="J22" s="24">
        <v>80</v>
      </c>
      <c r="K22" s="25">
        <v>3</v>
      </c>
      <c r="L22" s="25" t="s">
        <v>5</v>
      </c>
      <c r="M22" s="25" t="s">
        <v>12</v>
      </c>
      <c r="N22" s="25" t="s">
        <v>168</v>
      </c>
      <c r="O22" s="1"/>
      <c r="P22" s="1"/>
      <c r="Q22" s="1"/>
      <c r="R22" s="1"/>
    </row>
    <row r="23" spans="1:18" x14ac:dyDescent="0.2">
      <c r="A23" s="20" t="s">
        <v>143</v>
      </c>
      <c r="B23" s="20" t="s">
        <v>41</v>
      </c>
      <c r="C23" s="20" t="s">
        <v>226</v>
      </c>
      <c r="D23" s="21">
        <v>160130</v>
      </c>
      <c r="E23" s="22" t="s">
        <v>42</v>
      </c>
      <c r="F23" s="23">
        <v>13509</v>
      </c>
      <c r="G23" s="24">
        <v>139</v>
      </c>
      <c r="H23" s="24">
        <v>139</v>
      </c>
      <c r="I23" s="24">
        <v>200</v>
      </c>
      <c r="J23" s="24">
        <v>200</v>
      </c>
      <c r="K23" s="25">
        <v>3</v>
      </c>
      <c r="L23" s="25" t="s">
        <v>5</v>
      </c>
      <c r="M23" s="25" t="s">
        <v>12</v>
      </c>
      <c r="N23" s="25" t="s">
        <v>168</v>
      </c>
      <c r="O23" s="1"/>
      <c r="P23" s="1"/>
      <c r="Q23" s="1"/>
      <c r="R23" s="1"/>
    </row>
    <row r="24" spans="1:18" x14ac:dyDescent="0.2">
      <c r="A24" s="20" t="s">
        <v>143</v>
      </c>
      <c r="B24" s="20" t="s">
        <v>41</v>
      </c>
      <c r="C24" s="20" t="s">
        <v>226</v>
      </c>
      <c r="D24" s="21">
        <v>160130</v>
      </c>
      <c r="E24" s="22" t="s">
        <v>43</v>
      </c>
      <c r="F24" s="23">
        <v>27103</v>
      </c>
      <c r="G24" s="24">
        <v>118</v>
      </c>
      <c r="H24" s="24">
        <v>118</v>
      </c>
      <c r="I24" s="24">
        <v>170</v>
      </c>
      <c r="J24" s="24">
        <v>170</v>
      </c>
      <c r="K24" s="25">
        <v>3</v>
      </c>
      <c r="L24" s="25" t="s">
        <v>5</v>
      </c>
      <c r="M24" s="25" t="s">
        <v>12</v>
      </c>
      <c r="N24" s="25" t="s">
        <v>168</v>
      </c>
      <c r="O24" s="1"/>
      <c r="P24" s="1"/>
      <c r="Q24" s="1"/>
      <c r="R24" s="1"/>
    </row>
    <row r="25" spans="1:18" x14ac:dyDescent="0.2">
      <c r="A25" s="20" t="s">
        <v>144</v>
      </c>
      <c r="B25" s="20" t="s">
        <v>44</v>
      </c>
      <c r="C25" s="20" t="s">
        <v>227</v>
      </c>
      <c r="D25" s="21">
        <v>160164</v>
      </c>
      <c r="E25" s="22" t="s">
        <v>45</v>
      </c>
      <c r="F25" s="23">
        <v>34513</v>
      </c>
      <c r="G25" s="24">
        <v>56</v>
      </c>
      <c r="H25" s="24">
        <v>56</v>
      </c>
      <c r="I25" s="24">
        <v>80</v>
      </c>
      <c r="J25" s="24">
        <v>80</v>
      </c>
      <c r="K25" s="25">
        <v>3</v>
      </c>
      <c r="L25" s="25" t="s">
        <v>5</v>
      </c>
      <c r="M25" s="25" t="s">
        <v>12</v>
      </c>
      <c r="N25" s="25" t="s">
        <v>168</v>
      </c>
      <c r="O25" s="1"/>
      <c r="P25" s="1"/>
      <c r="Q25" s="1"/>
      <c r="R25" s="1"/>
    </row>
    <row r="26" spans="1:18" x14ac:dyDescent="0.2">
      <c r="A26" s="20" t="s">
        <v>145</v>
      </c>
      <c r="B26" s="20" t="s">
        <v>46</v>
      </c>
      <c r="C26" s="20" t="s">
        <v>228</v>
      </c>
      <c r="D26" s="21">
        <v>160351</v>
      </c>
      <c r="E26" s="22" t="s">
        <v>47</v>
      </c>
      <c r="F26" s="23">
        <v>2907</v>
      </c>
      <c r="G26" s="24">
        <v>44</v>
      </c>
      <c r="H26" s="24">
        <v>44</v>
      </c>
      <c r="I26" s="24">
        <v>63</v>
      </c>
      <c r="J26" s="24">
        <v>63</v>
      </c>
      <c r="K26" s="25">
        <v>3</v>
      </c>
      <c r="L26" s="25" t="s">
        <v>5</v>
      </c>
      <c r="M26" s="25" t="s">
        <v>12</v>
      </c>
      <c r="N26" s="25" t="s">
        <v>168</v>
      </c>
      <c r="O26" s="1"/>
      <c r="P26" s="1"/>
      <c r="Q26" s="1"/>
      <c r="R26" s="1"/>
    </row>
    <row r="27" spans="1:18" x14ac:dyDescent="0.2">
      <c r="A27" s="20" t="s">
        <v>145</v>
      </c>
      <c r="B27" s="20" t="s">
        <v>46</v>
      </c>
      <c r="C27" s="20" t="s">
        <v>229</v>
      </c>
      <c r="D27" s="21">
        <v>160351</v>
      </c>
      <c r="E27" s="22" t="s">
        <v>48</v>
      </c>
      <c r="F27" s="23">
        <v>19690</v>
      </c>
      <c r="G27" s="24">
        <v>44</v>
      </c>
      <c r="H27" s="24">
        <v>44</v>
      </c>
      <c r="I27" s="24">
        <v>63</v>
      </c>
      <c r="J27" s="24">
        <v>63</v>
      </c>
      <c r="K27" s="25">
        <v>3</v>
      </c>
      <c r="L27" s="25" t="s">
        <v>5</v>
      </c>
      <c r="M27" s="25" t="s">
        <v>12</v>
      </c>
      <c r="N27" s="25" t="s">
        <v>168</v>
      </c>
      <c r="O27" s="1"/>
      <c r="P27" s="1"/>
      <c r="Q27" s="1"/>
      <c r="R27" s="1"/>
    </row>
    <row r="28" spans="1:18" x14ac:dyDescent="0.2">
      <c r="A28" s="20" t="s">
        <v>146</v>
      </c>
      <c r="B28" s="20" t="s">
        <v>49</v>
      </c>
      <c r="C28" s="20" t="s">
        <v>230</v>
      </c>
      <c r="D28" s="21">
        <v>160156</v>
      </c>
      <c r="E28" s="22" t="s">
        <v>50</v>
      </c>
      <c r="F28" s="23">
        <v>78420</v>
      </c>
      <c r="G28" s="24">
        <v>208</v>
      </c>
      <c r="H28" s="24">
        <v>139</v>
      </c>
      <c r="I28" s="24">
        <v>300</v>
      </c>
      <c r="J28" s="24">
        <v>200</v>
      </c>
      <c r="K28" s="25">
        <v>3</v>
      </c>
      <c r="L28" s="25" t="s">
        <v>5</v>
      </c>
      <c r="M28" s="25" t="s">
        <v>12</v>
      </c>
      <c r="N28" s="25" t="s">
        <v>168</v>
      </c>
      <c r="O28" s="1"/>
      <c r="P28" s="1"/>
      <c r="Q28" s="1"/>
      <c r="R28" s="1"/>
    </row>
    <row r="29" spans="1:18" x14ac:dyDescent="0.2">
      <c r="A29" s="20" t="s">
        <v>147</v>
      </c>
      <c r="B29" s="20" t="s">
        <v>51</v>
      </c>
      <c r="C29" s="20" t="s">
        <v>231</v>
      </c>
      <c r="D29" s="21">
        <v>162019</v>
      </c>
      <c r="E29" s="22" t="s">
        <v>52</v>
      </c>
      <c r="F29" s="23">
        <v>94478</v>
      </c>
      <c r="G29" s="24">
        <v>174</v>
      </c>
      <c r="H29" s="24">
        <v>174</v>
      </c>
      <c r="I29" s="24">
        <v>250</v>
      </c>
      <c r="J29" s="24">
        <v>250</v>
      </c>
      <c r="K29" s="25">
        <v>3</v>
      </c>
      <c r="L29" s="25" t="s">
        <v>5</v>
      </c>
      <c r="M29" s="25" t="s">
        <v>12</v>
      </c>
      <c r="N29" s="25" t="s">
        <v>168</v>
      </c>
      <c r="O29" s="1"/>
      <c r="P29" s="1"/>
      <c r="Q29" s="1"/>
      <c r="R29" s="1"/>
    </row>
    <row r="30" spans="1:18" x14ac:dyDescent="0.2">
      <c r="A30" s="20" t="s">
        <v>148</v>
      </c>
      <c r="B30" s="20" t="s">
        <v>173</v>
      </c>
      <c r="C30" s="20" t="s">
        <v>232</v>
      </c>
      <c r="D30" s="21">
        <v>36088269</v>
      </c>
      <c r="E30" s="22" t="s">
        <v>53</v>
      </c>
      <c r="F30" s="23">
        <v>10155</v>
      </c>
      <c r="G30" s="24">
        <v>52</v>
      </c>
      <c r="H30" s="24">
        <v>52</v>
      </c>
      <c r="I30" s="24">
        <v>75</v>
      </c>
      <c r="J30" s="24">
        <v>75</v>
      </c>
      <c r="K30" s="25">
        <v>3</v>
      </c>
      <c r="L30" s="25" t="s">
        <v>5</v>
      </c>
      <c r="M30" s="25" t="s">
        <v>12</v>
      </c>
      <c r="N30" s="25" t="s">
        <v>168</v>
      </c>
      <c r="O30" s="1"/>
      <c r="P30" s="1"/>
      <c r="Q30" s="1"/>
      <c r="R30" s="1"/>
    </row>
    <row r="31" spans="1:18" x14ac:dyDescent="0.2">
      <c r="A31" s="20" t="s">
        <v>54</v>
      </c>
      <c r="B31" s="20" t="s">
        <v>54</v>
      </c>
      <c r="C31" s="20" t="s">
        <v>233</v>
      </c>
      <c r="D31" s="21">
        <v>400238</v>
      </c>
      <c r="E31" s="22" t="s">
        <v>55</v>
      </c>
      <c r="F31" s="23">
        <v>12786</v>
      </c>
      <c r="G31" s="24">
        <v>174</v>
      </c>
      <c r="H31" s="24">
        <v>70</v>
      </c>
      <c r="I31" s="24">
        <v>250</v>
      </c>
      <c r="J31" s="24">
        <v>100</v>
      </c>
      <c r="K31" s="25">
        <v>3</v>
      </c>
      <c r="L31" s="25" t="s">
        <v>5</v>
      </c>
      <c r="M31" s="25" t="s">
        <v>12</v>
      </c>
      <c r="N31" s="25" t="s">
        <v>168</v>
      </c>
      <c r="O31" s="1"/>
      <c r="P31" s="1"/>
      <c r="Q31" s="1"/>
      <c r="R31" s="1"/>
    </row>
    <row r="32" spans="1:18" x14ac:dyDescent="0.2">
      <c r="A32" s="20" t="s">
        <v>54</v>
      </c>
      <c r="B32" s="20" t="s">
        <v>54</v>
      </c>
      <c r="C32" s="20" t="s">
        <v>233</v>
      </c>
      <c r="D32" s="21">
        <v>400238</v>
      </c>
      <c r="E32" s="22" t="s">
        <v>56</v>
      </c>
      <c r="F32" s="23">
        <v>6823</v>
      </c>
      <c r="G32" s="24">
        <v>599</v>
      </c>
      <c r="H32" s="24">
        <v>59</v>
      </c>
      <c r="I32" s="24">
        <v>85</v>
      </c>
      <c r="J32" s="24">
        <v>85</v>
      </c>
      <c r="K32" s="25">
        <v>3</v>
      </c>
      <c r="L32" s="25" t="s">
        <v>5</v>
      </c>
      <c r="M32" s="25" t="s">
        <v>12</v>
      </c>
      <c r="N32" s="25" t="s">
        <v>168</v>
      </c>
      <c r="O32" s="1"/>
      <c r="P32" s="1"/>
      <c r="Q32" s="1"/>
      <c r="R32" s="1"/>
    </row>
    <row r="33" spans="1:18" x14ac:dyDescent="0.2">
      <c r="A33" s="20" t="s">
        <v>54</v>
      </c>
      <c r="B33" s="20" t="s">
        <v>54</v>
      </c>
      <c r="C33" s="20" t="s">
        <v>234</v>
      </c>
      <c r="D33" s="21">
        <v>400238</v>
      </c>
      <c r="E33" s="22" t="s">
        <v>57</v>
      </c>
      <c r="F33" s="23">
        <v>9301</v>
      </c>
      <c r="G33" s="24">
        <v>44</v>
      </c>
      <c r="H33" s="24">
        <v>44</v>
      </c>
      <c r="I33" s="24">
        <v>63</v>
      </c>
      <c r="J33" s="24">
        <v>63</v>
      </c>
      <c r="K33" s="25">
        <v>3</v>
      </c>
      <c r="L33" s="25" t="s">
        <v>5</v>
      </c>
      <c r="M33" s="25" t="s">
        <v>12</v>
      </c>
      <c r="N33" s="25" t="s">
        <v>168</v>
      </c>
      <c r="O33" s="1"/>
      <c r="P33" s="1"/>
      <c r="Q33" s="1"/>
      <c r="R33" s="1"/>
    </row>
    <row r="34" spans="1:18" x14ac:dyDescent="0.2">
      <c r="A34" s="20" t="s">
        <v>54</v>
      </c>
      <c r="B34" s="20" t="s">
        <v>54</v>
      </c>
      <c r="C34" s="20" t="s">
        <v>233</v>
      </c>
      <c r="D34" s="21">
        <v>400238</v>
      </c>
      <c r="E34" s="22" t="s">
        <v>58</v>
      </c>
      <c r="F34" s="23">
        <v>4859</v>
      </c>
      <c r="G34" s="24">
        <v>44</v>
      </c>
      <c r="H34" s="24">
        <v>44</v>
      </c>
      <c r="I34" s="24">
        <v>63</v>
      </c>
      <c r="J34" s="24">
        <v>63</v>
      </c>
      <c r="K34" s="25">
        <v>3</v>
      </c>
      <c r="L34" s="25" t="s">
        <v>5</v>
      </c>
      <c r="M34" s="25" t="s">
        <v>12</v>
      </c>
      <c r="N34" s="25" t="s">
        <v>168</v>
      </c>
      <c r="O34" s="1"/>
      <c r="P34" s="1"/>
      <c r="Q34" s="1"/>
      <c r="R34" s="1"/>
    </row>
    <row r="35" spans="1:18" x14ac:dyDescent="0.2">
      <c r="A35" s="20" t="s">
        <v>149</v>
      </c>
      <c r="B35" s="20" t="s">
        <v>59</v>
      </c>
      <c r="C35" s="20" t="s">
        <v>235</v>
      </c>
      <c r="D35" s="21">
        <v>162001</v>
      </c>
      <c r="E35" s="22" t="s">
        <v>60</v>
      </c>
      <c r="F35" s="23">
        <v>57096</v>
      </c>
      <c r="G35" s="24">
        <v>139</v>
      </c>
      <c r="H35" s="24">
        <v>139</v>
      </c>
      <c r="I35" s="24">
        <v>200</v>
      </c>
      <c r="J35" s="24">
        <v>200</v>
      </c>
      <c r="K35" s="25">
        <v>3</v>
      </c>
      <c r="L35" s="25" t="s">
        <v>5</v>
      </c>
      <c r="M35" s="25" t="s">
        <v>12</v>
      </c>
      <c r="N35" s="25" t="s">
        <v>168</v>
      </c>
      <c r="O35" s="1"/>
      <c r="P35" s="1"/>
      <c r="Q35" s="1"/>
      <c r="R35" s="1"/>
    </row>
    <row r="36" spans="1:18" x14ac:dyDescent="0.2">
      <c r="A36" s="20" t="s">
        <v>150</v>
      </c>
      <c r="B36" s="20" t="s">
        <v>61</v>
      </c>
      <c r="C36" s="20" t="s">
        <v>236</v>
      </c>
      <c r="D36" s="21">
        <v>17053676</v>
      </c>
      <c r="E36" s="22" t="s">
        <v>62</v>
      </c>
      <c r="F36" s="23">
        <v>56966</v>
      </c>
      <c r="G36" s="24">
        <v>219</v>
      </c>
      <c r="H36" s="24">
        <v>111</v>
      </c>
      <c r="I36" s="24">
        <v>315</v>
      </c>
      <c r="J36" s="24">
        <v>160</v>
      </c>
      <c r="K36" s="25">
        <v>3</v>
      </c>
      <c r="L36" s="25" t="s">
        <v>5</v>
      </c>
      <c r="M36" s="25" t="s">
        <v>12</v>
      </c>
      <c r="N36" s="25" t="s">
        <v>168</v>
      </c>
      <c r="O36" s="1"/>
      <c r="P36" s="1"/>
      <c r="Q36" s="1"/>
      <c r="R36" s="1"/>
    </row>
    <row r="37" spans="1:18" x14ac:dyDescent="0.2">
      <c r="A37" s="20" t="s">
        <v>151</v>
      </c>
      <c r="B37" s="20" t="s">
        <v>63</v>
      </c>
      <c r="C37" s="20" t="s">
        <v>237</v>
      </c>
      <c r="D37" s="21">
        <v>17055385</v>
      </c>
      <c r="E37" s="22" t="s">
        <v>64</v>
      </c>
      <c r="F37" s="23">
        <v>388507</v>
      </c>
      <c r="G37" s="24">
        <v>380</v>
      </c>
      <c r="H37" s="24">
        <v>229</v>
      </c>
      <c r="I37" s="24">
        <v>0</v>
      </c>
      <c r="J37" s="24">
        <v>0</v>
      </c>
      <c r="K37" s="25">
        <v>3</v>
      </c>
      <c r="L37" s="25" t="s">
        <v>5</v>
      </c>
      <c r="M37" s="25" t="s">
        <v>8</v>
      </c>
      <c r="N37" s="25" t="s">
        <v>168</v>
      </c>
      <c r="O37" s="1"/>
      <c r="P37" s="1"/>
      <c r="Q37" s="1"/>
      <c r="R37" s="1"/>
    </row>
    <row r="38" spans="1:18" x14ac:dyDescent="0.2">
      <c r="A38" s="20" t="s">
        <v>152</v>
      </c>
      <c r="B38" s="20" t="s">
        <v>65</v>
      </c>
      <c r="C38" s="20" t="s">
        <v>238</v>
      </c>
      <c r="D38" s="21">
        <v>654302</v>
      </c>
      <c r="E38" s="22" t="s">
        <v>66</v>
      </c>
      <c r="F38" s="23">
        <v>12890</v>
      </c>
      <c r="G38" s="24">
        <v>174</v>
      </c>
      <c r="H38" s="24">
        <v>174</v>
      </c>
      <c r="I38" s="24">
        <v>250</v>
      </c>
      <c r="J38" s="24">
        <v>250</v>
      </c>
      <c r="K38" s="25">
        <v>3</v>
      </c>
      <c r="L38" s="25" t="s">
        <v>5</v>
      </c>
      <c r="M38" s="25" t="s">
        <v>12</v>
      </c>
      <c r="N38" s="25" t="s">
        <v>168</v>
      </c>
      <c r="O38" s="1"/>
      <c r="P38" s="1"/>
      <c r="Q38" s="1"/>
      <c r="R38" s="1"/>
    </row>
    <row r="39" spans="1:18" x14ac:dyDescent="0.2">
      <c r="A39" s="20" t="s">
        <v>152</v>
      </c>
      <c r="B39" s="20" t="s">
        <v>65</v>
      </c>
      <c r="C39" s="20" t="s">
        <v>239</v>
      </c>
      <c r="D39" s="21">
        <v>654302</v>
      </c>
      <c r="E39" s="22" t="s">
        <v>67</v>
      </c>
      <c r="F39" s="23">
        <v>6449</v>
      </c>
      <c r="G39" s="24">
        <v>70</v>
      </c>
      <c r="H39" s="24">
        <v>70</v>
      </c>
      <c r="I39" s="24">
        <v>100</v>
      </c>
      <c r="J39" s="24">
        <v>100</v>
      </c>
      <c r="K39" s="25">
        <v>3</v>
      </c>
      <c r="L39" s="25" t="s">
        <v>5</v>
      </c>
      <c r="M39" s="25" t="s">
        <v>12</v>
      </c>
      <c r="N39" s="25" t="s">
        <v>168</v>
      </c>
      <c r="O39" s="1"/>
      <c r="P39" s="1"/>
      <c r="Q39" s="1"/>
      <c r="R39" s="1"/>
    </row>
    <row r="40" spans="1:18" x14ac:dyDescent="0.2">
      <c r="A40" s="20" t="s">
        <v>152</v>
      </c>
      <c r="B40" s="20" t="s">
        <v>65</v>
      </c>
      <c r="C40" s="20" t="s">
        <v>240</v>
      </c>
      <c r="D40" s="21">
        <v>654302</v>
      </c>
      <c r="E40" s="22" t="s">
        <v>181</v>
      </c>
      <c r="F40" s="23">
        <v>700</v>
      </c>
      <c r="G40" s="24">
        <v>0</v>
      </c>
      <c r="H40" s="24">
        <v>0</v>
      </c>
      <c r="I40" s="24">
        <v>32</v>
      </c>
      <c r="J40" s="24">
        <v>0</v>
      </c>
      <c r="K40" s="25">
        <v>3</v>
      </c>
      <c r="L40" s="25" t="s">
        <v>7</v>
      </c>
      <c r="M40" s="25" t="s">
        <v>12</v>
      </c>
      <c r="N40" s="25" t="s">
        <v>168</v>
      </c>
      <c r="O40" s="1"/>
      <c r="P40" s="1"/>
      <c r="Q40" s="1"/>
      <c r="R40" s="1"/>
    </row>
    <row r="41" spans="1:18" x14ac:dyDescent="0.2">
      <c r="A41" s="20" t="s">
        <v>153</v>
      </c>
      <c r="B41" s="20" t="s">
        <v>68</v>
      </c>
      <c r="C41" s="20" t="s">
        <v>241</v>
      </c>
      <c r="D41" s="21">
        <v>53638611</v>
      </c>
      <c r="E41" s="22" t="s">
        <v>69</v>
      </c>
      <c r="F41" s="23">
        <v>10000</v>
      </c>
      <c r="G41" s="24">
        <v>111</v>
      </c>
      <c r="H41" s="24">
        <v>41</v>
      </c>
      <c r="I41" s="24">
        <v>160</v>
      </c>
      <c r="J41" s="24">
        <v>59</v>
      </c>
      <c r="K41" s="25">
        <v>3</v>
      </c>
      <c r="L41" s="25" t="s">
        <v>5</v>
      </c>
      <c r="M41" s="25" t="s">
        <v>12</v>
      </c>
      <c r="N41" s="25" t="s">
        <v>168</v>
      </c>
      <c r="O41" s="1"/>
      <c r="P41" s="1"/>
      <c r="Q41" s="1"/>
      <c r="R41" s="1"/>
    </row>
    <row r="42" spans="1:18" x14ac:dyDescent="0.2">
      <c r="A42" s="20" t="s">
        <v>153</v>
      </c>
      <c r="B42" s="20" t="s">
        <v>68</v>
      </c>
      <c r="C42" s="20" t="s">
        <v>242</v>
      </c>
      <c r="D42" s="21">
        <v>53638611</v>
      </c>
      <c r="E42" s="22" t="s">
        <v>70</v>
      </c>
      <c r="F42" s="23">
        <v>15000</v>
      </c>
      <c r="G42" s="24">
        <v>42</v>
      </c>
      <c r="H42" s="24">
        <v>18</v>
      </c>
      <c r="I42" s="24">
        <v>60</v>
      </c>
      <c r="J42" s="24">
        <v>25</v>
      </c>
      <c r="K42" s="25">
        <v>3</v>
      </c>
      <c r="L42" s="25" t="s">
        <v>5</v>
      </c>
      <c r="M42" s="25" t="s">
        <v>12</v>
      </c>
      <c r="N42" s="25" t="s">
        <v>168</v>
      </c>
      <c r="O42" s="1"/>
      <c r="P42" s="1"/>
      <c r="Q42" s="1"/>
      <c r="R42" s="1"/>
    </row>
    <row r="43" spans="1:18" x14ac:dyDescent="0.2">
      <c r="A43" s="20" t="s">
        <v>153</v>
      </c>
      <c r="B43" s="20" t="s">
        <v>68</v>
      </c>
      <c r="C43" s="20" t="s">
        <v>242</v>
      </c>
      <c r="D43" s="21">
        <v>53638611</v>
      </c>
      <c r="E43" s="22" t="s">
        <v>71</v>
      </c>
      <c r="F43" s="23">
        <v>65760</v>
      </c>
      <c r="G43" s="24">
        <v>139</v>
      </c>
      <c r="H43" s="24">
        <v>70</v>
      </c>
      <c r="I43" s="24">
        <v>200</v>
      </c>
      <c r="J43" s="24">
        <v>100</v>
      </c>
      <c r="K43" s="25">
        <v>3</v>
      </c>
      <c r="L43" s="25" t="s">
        <v>5</v>
      </c>
      <c r="M43" s="25" t="s">
        <v>12</v>
      </c>
      <c r="N43" s="25" t="s">
        <v>168</v>
      </c>
      <c r="O43" s="1"/>
      <c r="P43" s="1"/>
      <c r="Q43" s="1"/>
      <c r="R43" s="1"/>
    </row>
    <row r="44" spans="1:18" x14ac:dyDescent="0.2">
      <c r="A44" s="20" t="s">
        <v>153</v>
      </c>
      <c r="B44" s="20" t="s">
        <v>68</v>
      </c>
      <c r="C44" s="20" t="s">
        <v>242</v>
      </c>
      <c r="D44" s="21">
        <v>53638611</v>
      </c>
      <c r="E44" s="22" t="s">
        <v>72</v>
      </c>
      <c r="F44" s="23">
        <v>11266</v>
      </c>
      <c r="G44" s="24">
        <v>70</v>
      </c>
      <c r="H44" s="24">
        <v>19</v>
      </c>
      <c r="I44" s="24">
        <v>100</v>
      </c>
      <c r="J44" s="24">
        <v>27</v>
      </c>
      <c r="K44" s="25">
        <v>3</v>
      </c>
      <c r="L44" s="25" t="s">
        <v>5</v>
      </c>
      <c r="M44" s="25" t="s">
        <v>12</v>
      </c>
      <c r="N44" s="25" t="s">
        <v>168</v>
      </c>
      <c r="O44" s="1"/>
      <c r="P44" s="1"/>
      <c r="Q44" s="1"/>
      <c r="R44" s="1"/>
    </row>
    <row r="45" spans="1:18" x14ac:dyDescent="0.2">
      <c r="A45" s="20" t="s">
        <v>153</v>
      </c>
      <c r="B45" s="20" t="s">
        <v>68</v>
      </c>
      <c r="C45" s="20" t="s">
        <v>243</v>
      </c>
      <c r="D45" s="21">
        <v>53638611</v>
      </c>
      <c r="E45" s="22" t="s">
        <v>73</v>
      </c>
      <c r="F45" s="23">
        <v>13500</v>
      </c>
      <c r="G45" s="24">
        <v>111</v>
      </c>
      <c r="H45" s="24">
        <v>38</v>
      </c>
      <c r="I45" s="24">
        <v>160</v>
      </c>
      <c r="J45" s="24">
        <v>54</v>
      </c>
      <c r="K45" s="25">
        <v>3</v>
      </c>
      <c r="L45" s="25" t="s">
        <v>5</v>
      </c>
      <c r="M45" s="25" t="s">
        <v>12</v>
      </c>
      <c r="N45" s="25" t="s">
        <v>168</v>
      </c>
      <c r="O45" s="1"/>
      <c r="P45" s="1"/>
      <c r="Q45" s="1"/>
      <c r="R45" s="1"/>
    </row>
    <row r="46" spans="1:18" x14ac:dyDescent="0.2">
      <c r="A46" s="20" t="s">
        <v>154</v>
      </c>
      <c r="B46" s="20" t="s">
        <v>74</v>
      </c>
      <c r="C46" s="20" t="s">
        <v>244</v>
      </c>
      <c r="D46" s="21">
        <v>53638549</v>
      </c>
      <c r="E46" s="22" t="s">
        <v>75</v>
      </c>
      <c r="F46" s="23">
        <v>62304</v>
      </c>
      <c r="G46" s="24">
        <v>243</v>
      </c>
      <c r="H46" s="24">
        <v>49</v>
      </c>
      <c r="I46" s="24">
        <v>350</v>
      </c>
      <c r="J46" s="24">
        <v>70</v>
      </c>
      <c r="K46" s="25">
        <v>3</v>
      </c>
      <c r="L46" s="25" t="s">
        <v>5</v>
      </c>
      <c r="M46" s="25" t="s">
        <v>12</v>
      </c>
      <c r="N46" s="25" t="s">
        <v>168</v>
      </c>
      <c r="O46" s="1"/>
      <c r="P46" s="1"/>
      <c r="Q46" s="1"/>
      <c r="R46" s="1"/>
    </row>
    <row r="47" spans="1:18" x14ac:dyDescent="0.2">
      <c r="A47" s="20" t="s">
        <v>154</v>
      </c>
      <c r="B47" s="20" t="s">
        <v>74</v>
      </c>
      <c r="C47" s="20" t="s">
        <v>244</v>
      </c>
      <c r="D47" s="21">
        <v>53638549</v>
      </c>
      <c r="E47" s="22" t="s">
        <v>129</v>
      </c>
      <c r="F47" s="23">
        <v>9031</v>
      </c>
      <c r="G47" s="24">
        <v>28</v>
      </c>
      <c r="H47" s="24">
        <v>28</v>
      </c>
      <c r="I47" s="24">
        <v>40</v>
      </c>
      <c r="J47" s="24">
        <v>40</v>
      </c>
      <c r="K47" s="25">
        <v>3</v>
      </c>
      <c r="L47" s="25" t="s">
        <v>5</v>
      </c>
      <c r="M47" s="25" t="s">
        <v>12</v>
      </c>
      <c r="N47" s="25" t="s">
        <v>168</v>
      </c>
      <c r="O47" s="1"/>
      <c r="P47" s="1"/>
      <c r="Q47" s="1"/>
      <c r="R47" s="1"/>
    </row>
    <row r="48" spans="1:18" x14ac:dyDescent="0.2">
      <c r="A48" s="20" t="s">
        <v>154</v>
      </c>
      <c r="B48" s="20" t="s">
        <v>74</v>
      </c>
      <c r="C48" s="20" t="s">
        <v>244</v>
      </c>
      <c r="D48" s="21">
        <v>53638549</v>
      </c>
      <c r="E48" s="22" t="s">
        <v>182</v>
      </c>
      <c r="F48" s="23">
        <v>830</v>
      </c>
      <c r="G48" s="24">
        <v>0</v>
      </c>
      <c r="H48" s="24">
        <v>0</v>
      </c>
      <c r="I48" s="24">
        <v>16</v>
      </c>
      <c r="J48" s="24">
        <v>0</v>
      </c>
      <c r="K48" s="25">
        <v>3</v>
      </c>
      <c r="L48" s="25" t="s">
        <v>7</v>
      </c>
      <c r="M48" s="25" t="s">
        <v>12</v>
      </c>
      <c r="N48" s="25" t="s">
        <v>168</v>
      </c>
      <c r="O48" s="1"/>
      <c r="P48" s="1"/>
      <c r="Q48" s="1"/>
      <c r="R48" s="1"/>
    </row>
    <row r="49" spans="1:18" x14ac:dyDescent="0.2">
      <c r="A49" s="20" t="s">
        <v>154</v>
      </c>
      <c r="B49" s="20" t="s">
        <v>74</v>
      </c>
      <c r="C49" s="20" t="s">
        <v>245</v>
      </c>
      <c r="D49" s="21">
        <v>53638549</v>
      </c>
      <c r="E49" s="22" t="s">
        <v>130</v>
      </c>
      <c r="F49" s="23">
        <v>0</v>
      </c>
      <c r="G49" s="24">
        <v>28</v>
      </c>
      <c r="H49" s="24">
        <v>28</v>
      </c>
      <c r="I49" s="24">
        <v>40</v>
      </c>
      <c r="J49" s="24">
        <v>40</v>
      </c>
      <c r="K49" s="25">
        <v>3</v>
      </c>
      <c r="L49" s="25" t="s">
        <v>5</v>
      </c>
      <c r="M49" s="25" t="s">
        <v>12</v>
      </c>
      <c r="N49" s="25" t="s">
        <v>168</v>
      </c>
      <c r="O49" s="1"/>
      <c r="P49" s="1"/>
      <c r="Q49" s="1"/>
      <c r="R49" s="1"/>
    </row>
    <row r="50" spans="1:18" x14ac:dyDescent="0.2">
      <c r="A50" s="20" t="s">
        <v>154</v>
      </c>
      <c r="B50" s="20" t="s">
        <v>74</v>
      </c>
      <c r="C50" s="20" t="s">
        <v>245</v>
      </c>
      <c r="D50" s="21">
        <v>53638549</v>
      </c>
      <c r="E50" s="22" t="s">
        <v>183</v>
      </c>
      <c r="F50" s="23">
        <v>391</v>
      </c>
      <c r="G50" s="24">
        <v>0</v>
      </c>
      <c r="H50" s="24">
        <v>0</v>
      </c>
      <c r="I50" s="24">
        <v>40</v>
      </c>
      <c r="J50" s="24">
        <v>0</v>
      </c>
      <c r="K50" s="25">
        <v>1</v>
      </c>
      <c r="L50" s="25" t="s">
        <v>7</v>
      </c>
      <c r="M50" s="25" t="s">
        <v>12</v>
      </c>
      <c r="N50" s="25" t="s">
        <v>168</v>
      </c>
      <c r="O50" s="1"/>
      <c r="P50" s="1"/>
      <c r="Q50" s="1"/>
      <c r="R50" s="1"/>
    </row>
    <row r="51" spans="1:18" x14ac:dyDescent="0.2">
      <c r="A51" s="20" t="s">
        <v>155</v>
      </c>
      <c r="B51" s="20" t="s">
        <v>76</v>
      </c>
      <c r="C51" s="20" t="s">
        <v>246</v>
      </c>
      <c r="D51" s="21">
        <v>53242599</v>
      </c>
      <c r="E51" s="22" t="s">
        <v>77</v>
      </c>
      <c r="F51" s="23">
        <v>40048</v>
      </c>
      <c r="G51" s="24">
        <v>87</v>
      </c>
      <c r="H51" s="24">
        <v>82</v>
      </c>
      <c r="I51" s="24">
        <v>125</v>
      </c>
      <c r="J51" s="24">
        <v>117</v>
      </c>
      <c r="K51" s="25">
        <v>3</v>
      </c>
      <c r="L51" s="25" t="s">
        <v>5</v>
      </c>
      <c r="M51" s="25" t="s">
        <v>12</v>
      </c>
      <c r="N51" s="25" t="s">
        <v>168</v>
      </c>
      <c r="O51" s="1"/>
      <c r="P51" s="1"/>
      <c r="Q51" s="1"/>
      <c r="R51" s="1"/>
    </row>
    <row r="52" spans="1:18" x14ac:dyDescent="0.2">
      <c r="A52" s="20" t="s">
        <v>155</v>
      </c>
      <c r="B52" s="20" t="s">
        <v>76</v>
      </c>
      <c r="C52" s="20" t="s">
        <v>247</v>
      </c>
      <c r="D52" s="21">
        <v>53242599</v>
      </c>
      <c r="E52" s="22" t="s">
        <v>78</v>
      </c>
      <c r="F52" s="23">
        <v>35024</v>
      </c>
      <c r="G52" s="24">
        <v>101</v>
      </c>
      <c r="H52" s="24">
        <v>39</v>
      </c>
      <c r="I52" s="24">
        <v>145</v>
      </c>
      <c r="J52" s="24">
        <v>55</v>
      </c>
      <c r="K52" s="25">
        <v>3</v>
      </c>
      <c r="L52" s="25" t="s">
        <v>5</v>
      </c>
      <c r="M52" s="25" t="s">
        <v>12</v>
      </c>
      <c r="N52" s="25" t="s">
        <v>168</v>
      </c>
      <c r="O52" s="1"/>
      <c r="P52" s="1"/>
      <c r="Q52" s="1"/>
      <c r="R52" s="1"/>
    </row>
    <row r="53" spans="1:18" x14ac:dyDescent="0.2">
      <c r="A53" s="20" t="s">
        <v>156</v>
      </c>
      <c r="B53" s="20" t="s">
        <v>79</v>
      </c>
      <c r="C53" s="20" t="s">
        <v>248</v>
      </c>
      <c r="D53" s="21">
        <v>53638522</v>
      </c>
      <c r="E53" s="22" t="s">
        <v>184</v>
      </c>
      <c r="F53" s="23">
        <v>4904</v>
      </c>
      <c r="G53" s="24">
        <v>0</v>
      </c>
      <c r="H53" s="24">
        <v>0</v>
      </c>
      <c r="I53" s="24">
        <v>42</v>
      </c>
      <c r="J53" s="24">
        <v>0</v>
      </c>
      <c r="K53" s="25">
        <v>3</v>
      </c>
      <c r="L53" s="25" t="s">
        <v>7</v>
      </c>
      <c r="M53" s="25" t="s">
        <v>12</v>
      </c>
      <c r="N53" s="25" t="s">
        <v>168</v>
      </c>
      <c r="O53" s="1"/>
      <c r="P53" s="1"/>
      <c r="Q53" s="1"/>
      <c r="R53" s="1"/>
    </row>
    <row r="54" spans="1:18" x14ac:dyDescent="0.2">
      <c r="A54" s="20" t="s">
        <v>156</v>
      </c>
      <c r="B54" s="20" t="s">
        <v>79</v>
      </c>
      <c r="C54" s="20" t="s">
        <v>249</v>
      </c>
      <c r="D54" s="21">
        <v>53638522</v>
      </c>
      <c r="E54" s="22" t="s">
        <v>80</v>
      </c>
      <c r="F54" s="23">
        <v>250000</v>
      </c>
      <c r="G54" s="24">
        <v>149</v>
      </c>
      <c r="H54" s="24">
        <v>145</v>
      </c>
      <c r="I54" s="24">
        <v>0</v>
      </c>
      <c r="J54" s="24">
        <v>0</v>
      </c>
      <c r="K54" s="25">
        <v>3</v>
      </c>
      <c r="L54" s="25" t="s">
        <v>5</v>
      </c>
      <c r="M54" s="25" t="s">
        <v>8</v>
      </c>
      <c r="N54" s="25" t="s">
        <v>168</v>
      </c>
      <c r="O54" s="1"/>
      <c r="P54" s="1"/>
      <c r="Q54" s="1"/>
      <c r="R54" s="1"/>
    </row>
    <row r="55" spans="1:18" x14ac:dyDescent="0.2">
      <c r="A55" s="20" t="s">
        <v>156</v>
      </c>
      <c r="B55" s="20" t="s">
        <v>79</v>
      </c>
      <c r="C55" s="20" t="s">
        <v>249</v>
      </c>
      <c r="D55" s="21">
        <v>53638522</v>
      </c>
      <c r="E55" s="22" t="s">
        <v>185</v>
      </c>
      <c r="F55" s="23">
        <v>3988</v>
      </c>
      <c r="G55" s="24">
        <v>0</v>
      </c>
      <c r="H55" s="24">
        <v>0</v>
      </c>
      <c r="I55" s="24">
        <v>25</v>
      </c>
      <c r="J55" s="24">
        <v>0</v>
      </c>
      <c r="K55" s="25">
        <v>3</v>
      </c>
      <c r="L55" s="25" t="s">
        <v>7</v>
      </c>
      <c r="M55" s="25" t="s">
        <v>12</v>
      </c>
      <c r="N55" s="25" t="s">
        <v>168</v>
      </c>
      <c r="O55" s="1"/>
      <c r="P55" s="1"/>
      <c r="Q55" s="1"/>
      <c r="R55" s="1"/>
    </row>
    <row r="56" spans="1:18" x14ac:dyDescent="0.2">
      <c r="A56" s="20" t="s">
        <v>171</v>
      </c>
      <c r="B56" s="20" t="s">
        <v>81</v>
      </c>
      <c r="C56" s="20" t="s">
        <v>250</v>
      </c>
      <c r="D56" s="21">
        <v>37847783</v>
      </c>
      <c r="E56" s="22" t="s">
        <v>186</v>
      </c>
      <c r="F56" s="23">
        <v>168</v>
      </c>
      <c r="G56" s="24">
        <v>0</v>
      </c>
      <c r="H56" s="24">
        <v>0</v>
      </c>
      <c r="I56" s="24">
        <v>25</v>
      </c>
      <c r="J56" s="24">
        <v>0</v>
      </c>
      <c r="K56" s="25">
        <v>1</v>
      </c>
      <c r="L56" s="25" t="s">
        <v>7</v>
      </c>
      <c r="M56" s="25" t="s">
        <v>12</v>
      </c>
      <c r="N56" s="25" t="s">
        <v>168</v>
      </c>
      <c r="O56" s="1"/>
      <c r="P56" s="1"/>
      <c r="Q56" s="1"/>
      <c r="R56" s="1"/>
    </row>
    <row r="57" spans="1:18" x14ac:dyDescent="0.2">
      <c r="A57" s="20" t="s">
        <v>171</v>
      </c>
      <c r="B57" s="20" t="s">
        <v>81</v>
      </c>
      <c r="C57" s="20" t="s">
        <v>251</v>
      </c>
      <c r="D57" s="21">
        <v>37847783</v>
      </c>
      <c r="E57" s="22" t="s">
        <v>82</v>
      </c>
      <c r="F57" s="23">
        <v>48652</v>
      </c>
      <c r="G57" s="24">
        <v>118</v>
      </c>
      <c r="H57" s="24">
        <v>118</v>
      </c>
      <c r="I57" s="24">
        <v>170</v>
      </c>
      <c r="J57" s="24">
        <v>170</v>
      </c>
      <c r="K57" s="25">
        <v>3</v>
      </c>
      <c r="L57" s="25" t="s">
        <v>5</v>
      </c>
      <c r="M57" s="25" t="s">
        <v>12</v>
      </c>
      <c r="N57" s="25" t="s">
        <v>168</v>
      </c>
      <c r="O57" s="1"/>
      <c r="P57" s="1"/>
      <c r="Q57" s="1"/>
      <c r="R57" s="1"/>
    </row>
    <row r="58" spans="1:18" x14ac:dyDescent="0.2">
      <c r="A58" s="20" t="s">
        <v>171</v>
      </c>
      <c r="B58" s="20" t="s">
        <v>81</v>
      </c>
      <c r="C58" s="20" t="s">
        <v>252</v>
      </c>
      <c r="D58" s="21">
        <v>37847783</v>
      </c>
      <c r="E58" s="22" t="s">
        <v>83</v>
      </c>
      <c r="F58" s="23">
        <v>8606</v>
      </c>
      <c r="G58" s="24">
        <v>38</v>
      </c>
      <c r="H58" s="24">
        <v>38</v>
      </c>
      <c r="I58" s="24">
        <v>54</v>
      </c>
      <c r="J58" s="24">
        <v>54</v>
      </c>
      <c r="K58" s="25">
        <v>3</v>
      </c>
      <c r="L58" s="25" t="s">
        <v>5</v>
      </c>
      <c r="M58" s="25" t="s">
        <v>12</v>
      </c>
      <c r="N58" s="25" t="s">
        <v>168</v>
      </c>
      <c r="O58" s="1"/>
      <c r="P58" s="1"/>
      <c r="Q58" s="1"/>
      <c r="R58" s="1"/>
    </row>
    <row r="59" spans="1:18" x14ac:dyDescent="0.2">
      <c r="A59" s="20" t="s">
        <v>171</v>
      </c>
      <c r="B59" s="20" t="s">
        <v>81</v>
      </c>
      <c r="C59" s="20" t="s">
        <v>253</v>
      </c>
      <c r="D59" s="21">
        <v>37847783</v>
      </c>
      <c r="E59" s="22" t="s">
        <v>84</v>
      </c>
      <c r="F59" s="23">
        <v>10786</v>
      </c>
      <c r="G59" s="24">
        <v>101</v>
      </c>
      <c r="H59" s="24">
        <v>101</v>
      </c>
      <c r="I59" s="24">
        <v>145</v>
      </c>
      <c r="J59" s="24">
        <v>145</v>
      </c>
      <c r="K59" s="25">
        <v>3</v>
      </c>
      <c r="L59" s="25" t="s">
        <v>5</v>
      </c>
      <c r="M59" s="25" t="s">
        <v>12</v>
      </c>
      <c r="N59" s="25" t="s">
        <v>168</v>
      </c>
      <c r="O59" s="1"/>
      <c r="P59" s="1"/>
      <c r="Q59" s="1"/>
      <c r="R59" s="1"/>
    </row>
    <row r="60" spans="1:18" x14ac:dyDescent="0.2">
      <c r="A60" s="20" t="s">
        <v>171</v>
      </c>
      <c r="B60" s="20" t="s">
        <v>81</v>
      </c>
      <c r="C60" s="20" t="s">
        <v>254</v>
      </c>
      <c r="D60" s="21">
        <v>37847783</v>
      </c>
      <c r="E60" s="22" t="s">
        <v>85</v>
      </c>
      <c r="F60" s="23">
        <v>13727</v>
      </c>
      <c r="G60" s="24">
        <v>84</v>
      </c>
      <c r="H60" s="24">
        <v>84</v>
      </c>
      <c r="I60" s="24">
        <v>120</v>
      </c>
      <c r="J60" s="24">
        <v>120</v>
      </c>
      <c r="K60" s="25">
        <v>3</v>
      </c>
      <c r="L60" s="25" t="s">
        <v>5</v>
      </c>
      <c r="M60" s="25" t="s">
        <v>12</v>
      </c>
      <c r="N60" s="25" t="s">
        <v>168</v>
      </c>
      <c r="O60" s="1"/>
      <c r="P60" s="1"/>
      <c r="Q60" s="1"/>
      <c r="R60" s="1"/>
    </row>
    <row r="61" spans="1:18" x14ac:dyDescent="0.2">
      <c r="A61" s="20" t="s">
        <v>171</v>
      </c>
      <c r="B61" s="20" t="s">
        <v>81</v>
      </c>
      <c r="C61" s="20" t="s">
        <v>255</v>
      </c>
      <c r="D61" s="21">
        <v>37847783</v>
      </c>
      <c r="E61" s="22" t="s">
        <v>86</v>
      </c>
      <c r="F61" s="23">
        <v>49518</v>
      </c>
      <c r="G61" s="24">
        <v>139</v>
      </c>
      <c r="H61" s="24">
        <v>139</v>
      </c>
      <c r="I61" s="24">
        <v>200</v>
      </c>
      <c r="J61" s="24">
        <v>200</v>
      </c>
      <c r="K61" s="25">
        <v>3</v>
      </c>
      <c r="L61" s="25" t="s">
        <v>5</v>
      </c>
      <c r="M61" s="25" t="s">
        <v>12</v>
      </c>
      <c r="N61" s="25" t="s">
        <v>168</v>
      </c>
      <c r="O61" s="1"/>
      <c r="P61" s="1"/>
      <c r="Q61" s="1"/>
      <c r="R61" s="1"/>
    </row>
    <row r="62" spans="1:18" x14ac:dyDescent="0.2">
      <c r="A62" s="20" t="s">
        <v>171</v>
      </c>
      <c r="B62" s="20" t="s">
        <v>81</v>
      </c>
      <c r="C62" s="20" t="s">
        <v>256</v>
      </c>
      <c r="D62" s="21">
        <v>37847783</v>
      </c>
      <c r="E62" s="22" t="s">
        <v>87</v>
      </c>
      <c r="F62" s="23">
        <v>29771</v>
      </c>
      <c r="G62" s="24">
        <v>174</v>
      </c>
      <c r="H62" s="24">
        <v>174</v>
      </c>
      <c r="I62" s="24">
        <v>250</v>
      </c>
      <c r="J62" s="24">
        <v>250</v>
      </c>
      <c r="K62" s="25">
        <v>3</v>
      </c>
      <c r="L62" s="25" t="s">
        <v>5</v>
      </c>
      <c r="M62" s="25" t="s">
        <v>12</v>
      </c>
      <c r="N62" s="25" t="s">
        <v>168</v>
      </c>
      <c r="O62" s="1"/>
      <c r="P62" s="1"/>
      <c r="Q62" s="1"/>
      <c r="R62" s="1"/>
    </row>
    <row r="63" spans="1:18" x14ac:dyDescent="0.2">
      <c r="A63" s="20" t="s">
        <v>171</v>
      </c>
      <c r="B63" s="20" t="s">
        <v>81</v>
      </c>
      <c r="C63" s="20" t="s">
        <v>257</v>
      </c>
      <c r="D63" s="21">
        <v>37847783</v>
      </c>
      <c r="E63" s="22" t="s">
        <v>88</v>
      </c>
      <c r="F63" s="23">
        <v>23633</v>
      </c>
      <c r="G63" s="24">
        <v>174</v>
      </c>
      <c r="H63" s="24">
        <v>174</v>
      </c>
      <c r="I63" s="24">
        <v>250</v>
      </c>
      <c r="J63" s="24">
        <v>250</v>
      </c>
      <c r="K63" s="25">
        <v>3</v>
      </c>
      <c r="L63" s="25" t="s">
        <v>5</v>
      </c>
      <c r="M63" s="25" t="s">
        <v>12</v>
      </c>
      <c r="N63" s="25" t="s">
        <v>168</v>
      </c>
      <c r="O63" s="1"/>
      <c r="P63" s="1"/>
      <c r="Q63" s="1"/>
      <c r="R63" s="1"/>
    </row>
    <row r="64" spans="1:18" x14ac:dyDescent="0.2">
      <c r="A64" s="20" t="s">
        <v>171</v>
      </c>
      <c r="B64" s="20" t="s">
        <v>81</v>
      </c>
      <c r="C64" s="20" t="s">
        <v>258</v>
      </c>
      <c r="D64" s="21">
        <v>37847783</v>
      </c>
      <c r="E64" s="22" t="s">
        <v>89</v>
      </c>
      <c r="F64" s="23">
        <v>12357</v>
      </c>
      <c r="G64" s="24">
        <v>59</v>
      </c>
      <c r="H64" s="24">
        <v>59</v>
      </c>
      <c r="I64" s="24">
        <v>85</v>
      </c>
      <c r="J64" s="24">
        <v>85</v>
      </c>
      <c r="K64" s="25">
        <v>3</v>
      </c>
      <c r="L64" s="25" t="s">
        <v>5</v>
      </c>
      <c r="M64" s="25" t="s">
        <v>12</v>
      </c>
      <c r="N64" s="25" t="s">
        <v>168</v>
      </c>
      <c r="O64" s="1"/>
      <c r="P64" s="1"/>
      <c r="Q64" s="1"/>
      <c r="R64" s="1"/>
    </row>
    <row r="65" spans="1:18" x14ac:dyDescent="0.2">
      <c r="A65" s="20" t="s">
        <v>171</v>
      </c>
      <c r="B65" s="20" t="s">
        <v>81</v>
      </c>
      <c r="C65" s="20" t="s">
        <v>259</v>
      </c>
      <c r="D65" s="21">
        <v>37847783</v>
      </c>
      <c r="E65" s="22" t="s">
        <v>187</v>
      </c>
      <c r="F65" s="23">
        <v>9208</v>
      </c>
      <c r="G65" s="24">
        <v>0</v>
      </c>
      <c r="H65" s="24">
        <v>0</v>
      </c>
      <c r="I65" s="24">
        <v>40</v>
      </c>
      <c r="J65" s="24">
        <v>0</v>
      </c>
      <c r="K65" s="25">
        <v>3</v>
      </c>
      <c r="L65" s="25" t="s">
        <v>7</v>
      </c>
      <c r="M65" s="25" t="s">
        <v>12</v>
      </c>
      <c r="N65" s="25" t="s">
        <v>168</v>
      </c>
      <c r="O65" s="1"/>
      <c r="P65" s="1"/>
      <c r="Q65" s="1"/>
      <c r="R65" s="1"/>
    </row>
    <row r="66" spans="1:18" x14ac:dyDescent="0.2">
      <c r="A66" s="20" t="s">
        <v>171</v>
      </c>
      <c r="B66" s="20" t="s">
        <v>81</v>
      </c>
      <c r="C66" s="20" t="s">
        <v>260</v>
      </c>
      <c r="D66" s="21">
        <v>37847783</v>
      </c>
      <c r="E66" s="22" t="s">
        <v>188</v>
      </c>
      <c r="F66" s="23">
        <v>946</v>
      </c>
      <c r="G66" s="24">
        <v>0</v>
      </c>
      <c r="H66" s="24">
        <v>0</v>
      </c>
      <c r="I66" s="24">
        <v>32</v>
      </c>
      <c r="J66" s="24">
        <v>0</v>
      </c>
      <c r="K66" s="25">
        <v>3</v>
      </c>
      <c r="L66" s="25" t="s">
        <v>7</v>
      </c>
      <c r="M66" s="25" t="s">
        <v>12</v>
      </c>
      <c r="N66" s="25" t="s">
        <v>168</v>
      </c>
      <c r="O66" s="1"/>
      <c r="P66" s="1"/>
      <c r="Q66" s="1"/>
      <c r="R66" s="1"/>
    </row>
    <row r="67" spans="1:18" x14ac:dyDescent="0.2">
      <c r="A67" s="20" t="s">
        <v>171</v>
      </c>
      <c r="B67" s="20" t="s">
        <v>81</v>
      </c>
      <c r="C67" s="20" t="s">
        <v>261</v>
      </c>
      <c r="D67" s="21">
        <v>37847783</v>
      </c>
      <c r="E67" s="22" t="s">
        <v>90</v>
      </c>
      <c r="F67" s="23">
        <v>5337</v>
      </c>
      <c r="G67" s="24">
        <v>70</v>
      </c>
      <c r="H67" s="24">
        <v>70</v>
      </c>
      <c r="I67" s="24">
        <v>100</v>
      </c>
      <c r="J67" s="24">
        <v>100</v>
      </c>
      <c r="K67" s="25">
        <v>3</v>
      </c>
      <c r="L67" s="25" t="s">
        <v>5</v>
      </c>
      <c r="M67" s="25" t="s">
        <v>12</v>
      </c>
      <c r="N67" s="25" t="s">
        <v>168</v>
      </c>
      <c r="O67" s="1"/>
      <c r="P67" s="1"/>
      <c r="Q67" s="1"/>
      <c r="R67" s="1"/>
    </row>
    <row r="68" spans="1:18" x14ac:dyDescent="0.2">
      <c r="A68" s="20" t="s">
        <v>171</v>
      </c>
      <c r="B68" s="20" t="s">
        <v>81</v>
      </c>
      <c r="C68" s="20" t="s">
        <v>262</v>
      </c>
      <c r="D68" s="21">
        <v>37847783</v>
      </c>
      <c r="E68" s="22" t="s">
        <v>91</v>
      </c>
      <c r="F68" s="23">
        <v>24446</v>
      </c>
      <c r="G68" s="24">
        <v>437</v>
      </c>
      <c r="H68" s="24">
        <v>437</v>
      </c>
      <c r="I68" s="24">
        <v>630</v>
      </c>
      <c r="J68" s="24">
        <v>630</v>
      </c>
      <c r="K68" s="25">
        <v>3</v>
      </c>
      <c r="L68" s="25" t="s">
        <v>5</v>
      </c>
      <c r="M68" s="25" t="s">
        <v>12</v>
      </c>
      <c r="N68" s="25" t="s">
        <v>168</v>
      </c>
      <c r="O68" s="1"/>
      <c r="P68" s="1"/>
      <c r="Q68" s="1"/>
      <c r="R68" s="1"/>
    </row>
    <row r="69" spans="1:18" x14ac:dyDescent="0.2">
      <c r="A69" s="20" t="s">
        <v>171</v>
      </c>
      <c r="B69" s="20" t="s">
        <v>81</v>
      </c>
      <c r="C69" s="20" t="s">
        <v>263</v>
      </c>
      <c r="D69" s="21">
        <v>37847783</v>
      </c>
      <c r="E69" s="22" t="s">
        <v>92</v>
      </c>
      <c r="F69" s="23">
        <v>5982</v>
      </c>
      <c r="G69" s="24">
        <v>56</v>
      </c>
      <c r="H69" s="24">
        <v>56</v>
      </c>
      <c r="I69" s="24">
        <v>80</v>
      </c>
      <c r="J69" s="24">
        <v>80</v>
      </c>
      <c r="K69" s="25">
        <v>3</v>
      </c>
      <c r="L69" s="25" t="s">
        <v>5</v>
      </c>
      <c r="M69" s="25" t="s">
        <v>12</v>
      </c>
      <c r="N69" s="25" t="s">
        <v>168</v>
      </c>
      <c r="O69" s="1"/>
      <c r="P69" s="1"/>
      <c r="Q69" s="1"/>
      <c r="R69" s="1"/>
    </row>
    <row r="70" spans="1:18" x14ac:dyDescent="0.2">
      <c r="A70" s="20" t="s">
        <v>171</v>
      </c>
      <c r="B70" s="20" t="s">
        <v>81</v>
      </c>
      <c r="C70" s="20" t="s">
        <v>264</v>
      </c>
      <c r="D70" s="21">
        <v>37847783</v>
      </c>
      <c r="E70" s="22" t="s">
        <v>189</v>
      </c>
      <c r="F70" s="23">
        <v>6</v>
      </c>
      <c r="G70" s="24">
        <v>0</v>
      </c>
      <c r="H70" s="24">
        <v>0</v>
      </c>
      <c r="I70" s="24">
        <v>60</v>
      </c>
      <c r="J70" s="24">
        <v>0</v>
      </c>
      <c r="K70" s="25">
        <v>3</v>
      </c>
      <c r="L70" s="25" t="s">
        <v>7</v>
      </c>
      <c r="M70" s="25" t="s">
        <v>12</v>
      </c>
      <c r="N70" s="25" t="s">
        <v>168</v>
      </c>
      <c r="O70" s="1"/>
      <c r="P70" s="1"/>
      <c r="Q70" s="1"/>
      <c r="R70" s="1"/>
    </row>
    <row r="71" spans="1:18" x14ac:dyDescent="0.2">
      <c r="A71" s="20" t="s">
        <v>171</v>
      </c>
      <c r="B71" s="20" t="s">
        <v>81</v>
      </c>
      <c r="C71" s="20" t="s">
        <v>265</v>
      </c>
      <c r="D71" s="21">
        <v>37847783</v>
      </c>
      <c r="E71" s="22" t="s">
        <v>190</v>
      </c>
      <c r="F71" s="23">
        <v>53</v>
      </c>
      <c r="G71" s="24">
        <v>0</v>
      </c>
      <c r="H71" s="24">
        <v>0</v>
      </c>
      <c r="I71" s="24">
        <v>63</v>
      </c>
      <c r="J71" s="24">
        <v>0</v>
      </c>
      <c r="K71" s="25">
        <v>3</v>
      </c>
      <c r="L71" s="25" t="s">
        <v>7</v>
      </c>
      <c r="M71" s="25" t="s">
        <v>12</v>
      </c>
      <c r="N71" s="25" t="s">
        <v>168</v>
      </c>
      <c r="O71" s="1"/>
      <c r="P71" s="1"/>
      <c r="Q71" s="1"/>
      <c r="R71" s="1"/>
    </row>
    <row r="72" spans="1:18" x14ac:dyDescent="0.2">
      <c r="A72" s="20" t="s">
        <v>171</v>
      </c>
      <c r="B72" s="20" t="s">
        <v>81</v>
      </c>
      <c r="C72" s="20" t="s">
        <v>266</v>
      </c>
      <c r="D72" s="21">
        <v>37847783</v>
      </c>
      <c r="E72" s="22" t="s">
        <v>191</v>
      </c>
      <c r="F72" s="23">
        <v>520</v>
      </c>
      <c r="G72" s="24">
        <v>0</v>
      </c>
      <c r="H72" s="24">
        <v>0</v>
      </c>
      <c r="I72" s="24">
        <v>25</v>
      </c>
      <c r="J72" s="24">
        <v>0</v>
      </c>
      <c r="K72" s="25">
        <v>3</v>
      </c>
      <c r="L72" s="25" t="s">
        <v>7</v>
      </c>
      <c r="M72" s="25" t="s">
        <v>12</v>
      </c>
      <c r="N72" s="25" t="s">
        <v>168</v>
      </c>
      <c r="O72" s="1"/>
      <c r="P72" s="1"/>
      <c r="Q72" s="1"/>
      <c r="R72" s="1"/>
    </row>
    <row r="73" spans="1:18" x14ac:dyDescent="0.2">
      <c r="A73" s="20" t="s">
        <v>171</v>
      </c>
      <c r="B73" s="20" t="s">
        <v>81</v>
      </c>
      <c r="C73" s="20" t="s">
        <v>267</v>
      </c>
      <c r="D73" s="21">
        <v>37847783</v>
      </c>
      <c r="E73" s="22" t="s">
        <v>192</v>
      </c>
      <c r="F73" s="23">
        <v>613</v>
      </c>
      <c r="G73" s="24">
        <v>0</v>
      </c>
      <c r="H73" s="24">
        <v>0</v>
      </c>
      <c r="I73" s="24">
        <v>50</v>
      </c>
      <c r="J73" s="24">
        <v>0</v>
      </c>
      <c r="K73" s="25">
        <v>3</v>
      </c>
      <c r="L73" s="25" t="s">
        <v>7</v>
      </c>
      <c r="M73" s="25" t="s">
        <v>12</v>
      </c>
      <c r="N73" s="25" t="s">
        <v>168</v>
      </c>
      <c r="O73" s="1"/>
      <c r="P73" s="1"/>
      <c r="Q73" s="1"/>
      <c r="R73" s="1"/>
    </row>
    <row r="74" spans="1:18" x14ac:dyDescent="0.2">
      <c r="A74" s="20" t="s">
        <v>157</v>
      </c>
      <c r="B74" s="20" t="s">
        <v>93</v>
      </c>
      <c r="C74" s="20" t="s">
        <v>268</v>
      </c>
      <c r="D74" s="21">
        <v>893412</v>
      </c>
      <c r="E74" s="22" t="s">
        <v>94</v>
      </c>
      <c r="F74" s="23">
        <v>105814</v>
      </c>
      <c r="G74" s="24">
        <v>174</v>
      </c>
      <c r="H74" s="24">
        <v>174</v>
      </c>
      <c r="I74" s="24">
        <v>250</v>
      </c>
      <c r="J74" s="24">
        <v>250</v>
      </c>
      <c r="K74" s="25">
        <v>3</v>
      </c>
      <c r="L74" s="25" t="s">
        <v>5</v>
      </c>
      <c r="M74" s="25" t="s">
        <v>12</v>
      </c>
      <c r="N74" s="25" t="s">
        <v>168</v>
      </c>
      <c r="O74" s="1"/>
      <c r="P74" s="1"/>
      <c r="Q74" s="1"/>
      <c r="R74" s="1"/>
    </row>
    <row r="75" spans="1:18" x14ac:dyDescent="0.2">
      <c r="A75" s="20" t="s">
        <v>157</v>
      </c>
      <c r="B75" s="20" t="s">
        <v>93</v>
      </c>
      <c r="C75" s="20" t="s">
        <v>269</v>
      </c>
      <c r="D75" s="21">
        <v>893412</v>
      </c>
      <c r="E75" s="22" t="s">
        <v>95</v>
      </c>
      <c r="F75" s="23">
        <v>14066</v>
      </c>
      <c r="G75" s="24">
        <v>104</v>
      </c>
      <c r="H75" s="24">
        <v>104</v>
      </c>
      <c r="I75" s="24">
        <v>150</v>
      </c>
      <c r="J75" s="24">
        <v>150</v>
      </c>
      <c r="K75" s="25">
        <v>3</v>
      </c>
      <c r="L75" s="25" t="s">
        <v>5</v>
      </c>
      <c r="M75" s="25" t="s">
        <v>12</v>
      </c>
      <c r="N75" s="25" t="s">
        <v>168</v>
      </c>
      <c r="O75" s="1"/>
      <c r="P75" s="1"/>
      <c r="Q75" s="1"/>
      <c r="R75" s="1"/>
    </row>
    <row r="76" spans="1:18" x14ac:dyDescent="0.2">
      <c r="A76" s="20" t="s">
        <v>158</v>
      </c>
      <c r="B76" s="20" t="s">
        <v>96</v>
      </c>
      <c r="C76" s="20" t="s">
        <v>270</v>
      </c>
      <c r="D76" s="21">
        <v>891568</v>
      </c>
      <c r="E76" s="22" t="s">
        <v>97</v>
      </c>
      <c r="F76" s="23">
        <v>33447</v>
      </c>
      <c r="G76" s="24">
        <v>174</v>
      </c>
      <c r="H76" s="24">
        <v>174</v>
      </c>
      <c r="I76" s="24">
        <v>250</v>
      </c>
      <c r="J76" s="24">
        <v>250</v>
      </c>
      <c r="K76" s="25">
        <v>3</v>
      </c>
      <c r="L76" s="25" t="s">
        <v>5</v>
      </c>
      <c r="M76" s="25" t="s">
        <v>12</v>
      </c>
      <c r="N76" s="25" t="s">
        <v>168</v>
      </c>
      <c r="O76" s="1"/>
      <c r="P76" s="1"/>
      <c r="Q76" s="1"/>
      <c r="R76" s="1"/>
    </row>
    <row r="77" spans="1:18" x14ac:dyDescent="0.2">
      <c r="A77" s="20" t="s">
        <v>159</v>
      </c>
      <c r="B77" s="20" t="s">
        <v>98</v>
      </c>
      <c r="C77" s="20" t="s">
        <v>271</v>
      </c>
      <c r="D77" s="21">
        <v>607312</v>
      </c>
      <c r="E77" s="22" t="s">
        <v>99</v>
      </c>
      <c r="F77" s="23">
        <v>13282</v>
      </c>
      <c r="G77" s="24">
        <v>70</v>
      </c>
      <c r="H77" s="24">
        <v>70</v>
      </c>
      <c r="I77" s="24">
        <v>100</v>
      </c>
      <c r="J77" s="24">
        <v>100</v>
      </c>
      <c r="K77" s="25">
        <v>3</v>
      </c>
      <c r="L77" s="25" t="s">
        <v>5</v>
      </c>
      <c r="M77" s="25" t="s">
        <v>12</v>
      </c>
      <c r="N77" s="25" t="s">
        <v>168</v>
      </c>
      <c r="O77" s="1"/>
      <c r="P77" s="1"/>
      <c r="Q77" s="1"/>
      <c r="R77" s="1"/>
    </row>
    <row r="78" spans="1:18" x14ac:dyDescent="0.2">
      <c r="A78" s="20" t="s">
        <v>159</v>
      </c>
      <c r="B78" s="20" t="s">
        <v>98</v>
      </c>
      <c r="C78" s="20" t="s">
        <v>272</v>
      </c>
      <c r="D78" s="21">
        <v>607312</v>
      </c>
      <c r="E78" s="22" t="s">
        <v>100</v>
      </c>
      <c r="F78" s="23">
        <v>14342</v>
      </c>
      <c r="G78" s="24">
        <v>56</v>
      </c>
      <c r="H78" s="24">
        <v>56</v>
      </c>
      <c r="I78" s="24">
        <v>80</v>
      </c>
      <c r="J78" s="24">
        <v>80</v>
      </c>
      <c r="K78" s="25">
        <v>3</v>
      </c>
      <c r="L78" s="25" t="s">
        <v>5</v>
      </c>
      <c r="M78" s="25" t="s">
        <v>12</v>
      </c>
      <c r="N78" s="25" t="s">
        <v>168</v>
      </c>
      <c r="O78" s="1"/>
      <c r="P78" s="1"/>
      <c r="Q78" s="1"/>
      <c r="R78" s="1"/>
    </row>
    <row r="79" spans="1:18" x14ac:dyDescent="0.2">
      <c r="A79" s="20" t="s">
        <v>160</v>
      </c>
      <c r="B79" s="20" t="s">
        <v>101</v>
      </c>
      <c r="C79" s="20" t="s">
        <v>273</v>
      </c>
      <c r="D79" s="21">
        <v>607347</v>
      </c>
      <c r="E79" s="22" t="s">
        <v>102</v>
      </c>
      <c r="F79" s="23">
        <v>4683</v>
      </c>
      <c r="G79" s="24">
        <v>35</v>
      </c>
      <c r="H79" s="24">
        <v>35</v>
      </c>
      <c r="I79" s="24">
        <v>50</v>
      </c>
      <c r="J79" s="24">
        <v>50</v>
      </c>
      <c r="K79" s="25">
        <v>3</v>
      </c>
      <c r="L79" s="25" t="s">
        <v>5</v>
      </c>
      <c r="M79" s="25" t="s">
        <v>12</v>
      </c>
      <c r="N79" s="25" t="s">
        <v>168</v>
      </c>
      <c r="O79" s="1"/>
      <c r="P79" s="1"/>
      <c r="Q79" s="1"/>
      <c r="R79" s="1"/>
    </row>
    <row r="80" spans="1:18" x14ac:dyDescent="0.2">
      <c r="A80" s="20" t="s">
        <v>160</v>
      </c>
      <c r="B80" s="20" t="s">
        <v>101</v>
      </c>
      <c r="C80" s="20" t="s">
        <v>274</v>
      </c>
      <c r="D80" s="21">
        <v>607347</v>
      </c>
      <c r="E80" s="22" t="s">
        <v>103</v>
      </c>
      <c r="F80" s="23">
        <v>55513</v>
      </c>
      <c r="G80" s="24">
        <v>111</v>
      </c>
      <c r="H80" s="24">
        <v>111</v>
      </c>
      <c r="I80" s="24">
        <v>160</v>
      </c>
      <c r="J80" s="24">
        <v>160</v>
      </c>
      <c r="K80" s="25">
        <v>3</v>
      </c>
      <c r="L80" s="25" t="s">
        <v>5</v>
      </c>
      <c r="M80" s="25" t="s">
        <v>12</v>
      </c>
      <c r="N80" s="25" t="s">
        <v>168</v>
      </c>
      <c r="O80" s="1"/>
      <c r="P80" s="1"/>
      <c r="Q80" s="1"/>
      <c r="R80" s="1"/>
    </row>
    <row r="81" spans="1:18" x14ac:dyDescent="0.2">
      <c r="A81" s="20" t="s">
        <v>161</v>
      </c>
      <c r="B81" s="20" t="s">
        <v>104</v>
      </c>
      <c r="C81" s="20" t="s">
        <v>275</v>
      </c>
      <c r="D81" s="21">
        <v>607371</v>
      </c>
      <c r="E81" s="22" t="s">
        <v>105</v>
      </c>
      <c r="F81" s="23">
        <v>32610</v>
      </c>
      <c r="G81" s="24">
        <v>100</v>
      </c>
      <c r="H81" s="24">
        <v>100</v>
      </c>
      <c r="I81" s="24">
        <v>144</v>
      </c>
      <c r="J81" s="24">
        <v>144</v>
      </c>
      <c r="K81" s="25">
        <v>3</v>
      </c>
      <c r="L81" s="25" t="s">
        <v>5</v>
      </c>
      <c r="M81" s="25" t="s">
        <v>12</v>
      </c>
      <c r="N81" s="25" t="s">
        <v>168</v>
      </c>
      <c r="O81" s="1"/>
      <c r="P81" s="1"/>
      <c r="Q81" s="1"/>
      <c r="R81" s="1"/>
    </row>
    <row r="82" spans="1:18" x14ac:dyDescent="0.2">
      <c r="A82" s="20" t="s">
        <v>161</v>
      </c>
      <c r="B82" s="20" t="s">
        <v>104</v>
      </c>
      <c r="C82" s="20" t="s">
        <v>275</v>
      </c>
      <c r="D82" s="21">
        <v>607371</v>
      </c>
      <c r="E82" s="22" t="s">
        <v>106</v>
      </c>
      <c r="F82" s="23">
        <v>17820</v>
      </c>
      <c r="G82" s="24">
        <v>139</v>
      </c>
      <c r="H82" s="24">
        <v>139</v>
      </c>
      <c r="I82" s="24">
        <v>200</v>
      </c>
      <c r="J82" s="24">
        <v>200</v>
      </c>
      <c r="K82" s="25">
        <v>3</v>
      </c>
      <c r="L82" s="25" t="s">
        <v>5</v>
      </c>
      <c r="M82" s="25" t="s">
        <v>12</v>
      </c>
      <c r="N82" s="25" t="s">
        <v>168</v>
      </c>
      <c r="O82" s="1"/>
      <c r="P82" s="1"/>
      <c r="Q82" s="1"/>
      <c r="R82" s="1"/>
    </row>
    <row r="83" spans="1:18" x14ac:dyDescent="0.2">
      <c r="A83" s="20" t="s">
        <v>107</v>
      </c>
      <c r="B83" s="20" t="s">
        <v>107</v>
      </c>
      <c r="C83" s="20" t="s">
        <v>276</v>
      </c>
      <c r="D83" s="21">
        <v>37836901</v>
      </c>
      <c r="E83" s="22" t="s">
        <v>108</v>
      </c>
      <c r="F83" s="23">
        <v>13340</v>
      </c>
      <c r="G83" s="24">
        <v>347</v>
      </c>
      <c r="H83" s="24">
        <v>70</v>
      </c>
      <c r="I83" s="24">
        <v>500</v>
      </c>
      <c r="J83" s="24">
        <v>100</v>
      </c>
      <c r="K83" s="25">
        <v>3</v>
      </c>
      <c r="L83" s="25" t="s">
        <v>5</v>
      </c>
      <c r="M83" s="25" t="s">
        <v>12</v>
      </c>
      <c r="N83" s="25" t="s">
        <v>168</v>
      </c>
      <c r="O83" s="1"/>
      <c r="P83" s="1"/>
      <c r="Q83" s="1"/>
      <c r="R83" s="1"/>
    </row>
    <row r="84" spans="1:18" x14ac:dyDescent="0.2">
      <c r="A84" s="20" t="s">
        <v>107</v>
      </c>
      <c r="B84" s="20" t="s">
        <v>107</v>
      </c>
      <c r="C84" s="20" t="s">
        <v>277</v>
      </c>
      <c r="D84" s="21">
        <v>37836901</v>
      </c>
      <c r="E84" s="22" t="s">
        <v>109</v>
      </c>
      <c r="F84" s="23">
        <v>4000</v>
      </c>
      <c r="G84" s="24">
        <v>35</v>
      </c>
      <c r="H84" s="24">
        <v>25</v>
      </c>
      <c r="I84" s="24">
        <v>50</v>
      </c>
      <c r="J84" s="24">
        <v>35</v>
      </c>
      <c r="K84" s="25">
        <v>3</v>
      </c>
      <c r="L84" s="25" t="s">
        <v>5</v>
      </c>
      <c r="M84" s="25" t="s">
        <v>12</v>
      </c>
      <c r="N84" s="25" t="s">
        <v>168</v>
      </c>
      <c r="O84" s="1"/>
      <c r="P84" s="1"/>
      <c r="Q84" s="1"/>
      <c r="R84" s="1"/>
    </row>
    <row r="85" spans="1:18" x14ac:dyDescent="0.2">
      <c r="A85" s="20" t="s">
        <v>107</v>
      </c>
      <c r="B85" s="20" t="s">
        <v>107</v>
      </c>
      <c r="C85" s="20" t="s">
        <v>278</v>
      </c>
      <c r="D85" s="21">
        <v>37836901</v>
      </c>
      <c r="E85" s="22" t="s">
        <v>193</v>
      </c>
      <c r="F85" s="23">
        <v>75</v>
      </c>
      <c r="G85" s="24">
        <v>0</v>
      </c>
      <c r="H85" s="24">
        <v>0</v>
      </c>
      <c r="I85" s="24">
        <v>35</v>
      </c>
      <c r="J85" s="24">
        <v>0</v>
      </c>
      <c r="K85" s="25">
        <v>3</v>
      </c>
      <c r="L85" s="25" t="s">
        <v>7</v>
      </c>
      <c r="M85" s="25" t="s">
        <v>12</v>
      </c>
      <c r="N85" s="25" t="s">
        <v>168</v>
      </c>
      <c r="O85" s="1"/>
      <c r="P85" s="1"/>
      <c r="Q85" s="1"/>
      <c r="R85" s="1"/>
    </row>
    <row r="86" spans="1:18" x14ac:dyDescent="0.2">
      <c r="A86" s="20" t="s">
        <v>107</v>
      </c>
      <c r="B86" s="20" t="s">
        <v>107</v>
      </c>
      <c r="C86" s="20" t="s">
        <v>279</v>
      </c>
      <c r="D86" s="21">
        <v>37836901</v>
      </c>
      <c r="E86" s="22" t="s">
        <v>194</v>
      </c>
      <c r="F86" s="23">
        <v>3500</v>
      </c>
      <c r="G86" s="24">
        <v>0</v>
      </c>
      <c r="H86" s="24">
        <v>0</v>
      </c>
      <c r="I86" s="24">
        <v>25</v>
      </c>
      <c r="J86" s="24">
        <v>0</v>
      </c>
      <c r="K86" s="25">
        <v>3</v>
      </c>
      <c r="L86" s="25" t="s">
        <v>7</v>
      </c>
      <c r="M86" s="25" t="s">
        <v>12</v>
      </c>
      <c r="N86" s="25" t="s">
        <v>168</v>
      </c>
      <c r="O86" s="1"/>
      <c r="P86" s="1"/>
      <c r="Q86" s="1"/>
      <c r="R86" s="1"/>
    </row>
    <row r="87" spans="1:18" x14ac:dyDescent="0.2">
      <c r="A87" s="20" t="s">
        <v>107</v>
      </c>
      <c r="B87" s="20" t="s">
        <v>107</v>
      </c>
      <c r="C87" s="20" t="s">
        <v>280</v>
      </c>
      <c r="D87" s="21">
        <v>37836901</v>
      </c>
      <c r="E87" s="22" t="s">
        <v>111</v>
      </c>
      <c r="F87" s="23">
        <v>12000</v>
      </c>
      <c r="G87" s="24">
        <v>85</v>
      </c>
      <c r="H87" s="24">
        <v>25</v>
      </c>
      <c r="I87" s="24">
        <v>0</v>
      </c>
      <c r="J87" s="24">
        <v>0</v>
      </c>
      <c r="K87" s="25">
        <v>3</v>
      </c>
      <c r="L87" s="25" t="s">
        <v>5</v>
      </c>
      <c r="M87" s="25" t="s">
        <v>8</v>
      </c>
      <c r="N87" s="25" t="s">
        <v>168</v>
      </c>
      <c r="O87" s="1"/>
      <c r="P87" s="1"/>
      <c r="Q87" s="1"/>
      <c r="R87" s="1"/>
    </row>
    <row r="88" spans="1:18" x14ac:dyDescent="0.2">
      <c r="A88" s="20" t="s">
        <v>107</v>
      </c>
      <c r="B88" s="20" t="s">
        <v>107</v>
      </c>
      <c r="C88" s="20" t="s">
        <v>281</v>
      </c>
      <c r="D88" s="21">
        <v>37836901</v>
      </c>
      <c r="E88" s="22" t="s">
        <v>112</v>
      </c>
      <c r="F88" s="23">
        <v>256000</v>
      </c>
      <c r="G88" s="24">
        <v>174</v>
      </c>
      <c r="H88" s="24">
        <v>174</v>
      </c>
      <c r="I88" s="24">
        <v>250</v>
      </c>
      <c r="J88" s="24">
        <v>250</v>
      </c>
      <c r="K88" s="25">
        <v>3</v>
      </c>
      <c r="L88" s="25" t="s">
        <v>5</v>
      </c>
      <c r="M88" s="25" t="s">
        <v>113</v>
      </c>
      <c r="N88" s="25" t="s">
        <v>168</v>
      </c>
      <c r="O88" s="1"/>
      <c r="P88" s="1"/>
      <c r="Q88" s="1"/>
      <c r="R88" s="1"/>
    </row>
    <row r="89" spans="1:18" x14ac:dyDescent="0.2">
      <c r="A89" s="20" t="s">
        <v>107</v>
      </c>
      <c r="B89" s="20" t="s">
        <v>107</v>
      </c>
      <c r="C89" s="20" t="s">
        <v>279</v>
      </c>
      <c r="D89" s="21">
        <v>37836901</v>
      </c>
      <c r="E89" s="22" t="s">
        <v>195</v>
      </c>
      <c r="F89" s="23">
        <v>1</v>
      </c>
      <c r="G89" s="24">
        <v>0</v>
      </c>
      <c r="H89" s="24">
        <v>0</v>
      </c>
      <c r="I89" s="24">
        <v>25</v>
      </c>
      <c r="J89" s="24">
        <v>0</v>
      </c>
      <c r="K89" s="25">
        <v>1</v>
      </c>
      <c r="L89" s="25" t="s">
        <v>7</v>
      </c>
      <c r="M89" s="25" t="s">
        <v>12</v>
      </c>
      <c r="N89" s="25" t="s">
        <v>168</v>
      </c>
      <c r="O89" s="1"/>
      <c r="P89" s="1"/>
      <c r="Q89" s="1"/>
      <c r="R89" s="1"/>
    </row>
    <row r="90" spans="1:18" x14ac:dyDescent="0.2">
      <c r="A90" s="20" t="s">
        <v>107</v>
      </c>
      <c r="B90" s="20" t="s">
        <v>107</v>
      </c>
      <c r="C90" s="20" t="s">
        <v>281</v>
      </c>
      <c r="D90" s="21">
        <v>37836901</v>
      </c>
      <c r="E90" s="22" t="s">
        <v>114</v>
      </c>
      <c r="F90" s="23">
        <v>291482</v>
      </c>
      <c r="G90" s="24">
        <v>174</v>
      </c>
      <c r="H90" s="24">
        <v>75</v>
      </c>
      <c r="I90" s="24">
        <v>250</v>
      </c>
      <c r="J90" s="24">
        <v>108</v>
      </c>
      <c r="K90" s="25">
        <v>3</v>
      </c>
      <c r="L90" s="25" t="s">
        <v>5</v>
      </c>
      <c r="M90" s="25" t="s">
        <v>12</v>
      </c>
      <c r="N90" s="25" t="s">
        <v>168</v>
      </c>
      <c r="O90" s="1"/>
      <c r="P90" s="1"/>
      <c r="Q90" s="1"/>
      <c r="R90" s="1"/>
    </row>
    <row r="91" spans="1:18" x14ac:dyDescent="0.2">
      <c r="A91" s="20" t="s">
        <v>162</v>
      </c>
      <c r="B91" s="20" t="s">
        <v>115</v>
      </c>
      <c r="C91" s="20" t="s">
        <v>282</v>
      </c>
      <c r="D91" s="21">
        <v>36087033</v>
      </c>
      <c r="E91" s="22" t="s">
        <v>196</v>
      </c>
      <c r="F91" s="23">
        <v>72</v>
      </c>
      <c r="G91" s="24">
        <v>0</v>
      </c>
      <c r="H91" s="24">
        <v>0</v>
      </c>
      <c r="I91" s="24">
        <v>40</v>
      </c>
      <c r="J91" s="24">
        <v>0</v>
      </c>
      <c r="K91" s="25">
        <v>3</v>
      </c>
      <c r="L91" s="25" t="s">
        <v>7</v>
      </c>
      <c r="M91" s="25" t="s">
        <v>12</v>
      </c>
      <c r="N91" s="25" t="s">
        <v>168</v>
      </c>
      <c r="O91" s="1"/>
      <c r="P91" s="1"/>
      <c r="Q91" s="1"/>
      <c r="R91" s="1"/>
    </row>
    <row r="92" spans="1:18" x14ac:dyDescent="0.2">
      <c r="A92" s="20" t="s">
        <v>162</v>
      </c>
      <c r="B92" s="20" t="s">
        <v>115</v>
      </c>
      <c r="C92" s="20" t="s">
        <v>283</v>
      </c>
      <c r="D92" s="21">
        <v>36087033</v>
      </c>
      <c r="E92" s="22" t="s">
        <v>116</v>
      </c>
      <c r="F92" s="23">
        <v>13460</v>
      </c>
      <c r="G92" s="24">
        <v>70</v>
      </c>
      <c r="H92" s="24">
        <v>70</v>
      </c>
      <c r="I92" s="24">
        <v>100</v>
      </c>
      <c r="J92" s="24">
        <v>100</v>
      </c>
      <c r="K92" s="25">
        <v>3</v>
      </c>
      <c r="L92" s="25" t="s">
        <v>5</v>
      </c>
      <c r="M92" s="25" t="s">
        <v>12</v>
      </c>
      <c r="N92" s="25" t="s">
        <v>168</v>
      </c>
      <c r="O92" s="1"/>
      <c r="P92" s="1"/>
      <c r="Q92" s="1"/>
      <c r="R92" s="1"/>
    </row>
    <row r="93" spans="1:18" x14ac:dyDescent="0.2">
      <c r="A93" s="20" t="s">
        <v>162</v>
      </c>
      <c r="B93" s="20" t="s">
        <v>115</v>
      </c>
      <c r="C93" s="20" t="s">
        <v>284</v>
      </c>
      <c r="D93" s="21">
        <v>36087033</v>
      </c>
      <c r="E93" s="22" t="s">
        <v>197</v>
      </c>
      <c r="F93" s="23">
        <v>600</v>
      </c>
      <c r="G93" s="24">
        <v>0</v>
      </c>
      <c r="H93" s="24">
        <v>0</v>
      </c>
      <c r="I93" s="24">
        <v>40</v>
      </c>
      <c r="J93" s="24">
        <v>0</v>
      </c>
      <c r="K93" s="25">
        <v>3</v>
      </c>
      <c r="L93" s="25" t="s">
        <v>7</v>
      </c>
      <c r="M93" s="25" t="s">
        <v>12</v>
      </c>
      <c r="N93" s="25" t="s">
        <v>168</v>
      </c>
      <c r="O93" s="1"/>
      <c r="P93" s="1"/>
      <c r="Q93" s="1"/>
      <c r="R93" s="1"/>
    </row>
    <row r="94" spans="1:18" x14ac:dyDescent="0.2">
      <c r="A94" s="20" t="s">
        <v>163</v>
      </c>
      <c r="B94" s="20" t="s">
        <v>175</v>
      </c>
      <c r="C94" s="20" t="s">
        <v>285</v>
      </c>
      <c r="D94" s="21">
        <v>36086959</v>
      </c>
      <c r="E94" s="22" t="s">
        <v>117</v>
      </c>
      <c r="F94" s="23">
        <v>9437</v>
      </c>
      <c r="G94" s="24">
        <v>35</v>
      </c>
      <c r="H94" s="24">
        <v>35</v>
      </c>
      <c r="I94" s="24">
        <v>50</v>
      </c>
      <c r="J94" s="24">
        <v>50</v>
      </c>
      <c r="K94" s="25">
        <v>3</v>
      </c>
      <c r="L94" s="25" t="s">
        <v>5</v>
      </c>
      <c r="M94" s="25" t="s">
        <v>12</v>
      </c>
      <c r="N94" s="25" t="s">
        <v>168</v>
      </c>
      <c r="O94" s="1"/>
      <c r="P94" s="1"/>
      <c r="Q94" s="1"/>
      <c r="R94" s="1"/>
    </row>
    <row r="95" spans="1:18" x14ac:dyDescent="0.2">
      <c r="A95" s="20" t="s">
        <v>164</v>
      </c>
      <c r="B95" s="20" t="s">
        <v>118</v>
      </c>
      <c r="C95" s="20" t="s">
        <v>286</v>
      </c>
      <c r="D95" s="21">
        <v>36088226</v>
      </c>
      <c r="E95" s="22" t="s">
        <v>119</v>
      </c>
      <c r="F95" s="23">
        <v>13519</v>
      </c>
      <c r="G95" s="24">
        <v>28</v>
      </c>
      <c r="H95" s="24">
        <v>28</v>
      </c>
      <c r="I95" s="24">
        <v>40</v>
      </c>
      <c r="J95" s="24">
        <v>40</v>
      </c>
      <c r="K95" s="25">
        <v>3</v>
      </c>
      <c r="L95" s="25" t="s">
        <v>5</v>
      </c>
      <c r="M95" s="25" t="s">
        <v>12</v>
      </c>
      <c r="N95" s="25" t="s">
        <v>168</v>
      </c>
      <c r="O95" s="1"/>
      <c r="P95" s="1"/>
      <c r="Q95" s="1"/>
      <c r="R95" s="1"/>
    </row>
    <row r="96" spans="1:18" x14ac:dyDescent="0.2">
      <c r="A96" s="20" t="s">
        <v>165</v>
      </c>
      <c r="B96" s="20" t="s">
        <v>120</v>
      </c>
      <c r="C96" s="20" t="s">
        <v>287</v>
      </c>
      <c r="D96" s="21">
        <v>36088234</v>
      </c>
      <c r="E96" s="22" t="s">
        <v>121</v>
      </c>
      <c r="F96" s="23">
        <v>6882</v>
      </c>
      <c r="G96" s="24">
        <v>18</v>
      </c>
      <c r="H96" s="24">
        <v>18</v>
      </c>
      <c r="I96" s="24">
        <v>25</v>
      </c>
      <c r="J96" s="24">
        <v>25</v>
      </c>
      <c r="K96" s="25">
        <v>3</v>
      </c>
      <c r="L96" s="25" t="s">
        <v>5</v>
      </c>
      <c r="M96" s="25" t="s">
        <v>12</v>
      </c>
      <c r="N96" s="25" t="s">
        <v>168</v>
      </c>
      <c r="O96" s="1"/>
      <c r="P96" s="1"/>
      <c r="Q96" s="1"/>
      <c r="R96" s="1"/>
    </row>
    <row r="97" spans="1:18" x14ac:dyDescent="0.2">
      <c r="A97" s="20" t="s">
        <v>166</v>
      </c>
      <c r="B97" s="20" t="s">
        <v>122</v>
      </c>
      <c r="C97" s="20" t="s">
        <v>288</v>
      </c>
      <c r="D97" s="21">
        <v>31105394</v>
      </c>
      <c r="E97" s="22" t="s">
        <v>123</v>
      </c>
      <c r="F97" s="23">
        <v>33575</v>
      </c>
      <c r="G97" s="24">
        <v>101</v>
      </c>
      <c r="H97" s="24">
        <v>101</v>
      </c>
      <c r="I97" s="24">
        <v>145</v>
      </c>
      <c r="J97" s="24">
        <v>145</v>
      </c>
      <c r="K97" s="25">
        <v>3</v>
      </c>
      <c r="L97" s="25" t="s">
        <v>5</v>
      </c>
      <c r="M97" s="25" t="s">
        <v>12</v>
      </c>
      <c r="N97" s="25" t="s">
        <v>168</v>
      </c>
      <c r="O97" s="1"/>
      <c r="P97" s="1"/>
      <c r="Q97" s="1"/>
      <c r="R97" s="1"/>
    </row>
    <row r="98" spans="1:18" x14ac:dyDescent="0.2">
      <c r="A98" s="20" t="s">
        <v>172</v>
      </c>
      <c r="B98" s="20" t="s">
        <v>124</v>
      </c>
      <c r="C98" s="20" t="s">
        <v>289</v>
      </c>
      <c r="D98" s="21">
        <v>491861</v>
      </c>
      <c r="E98" s="22" t="s">
        <v>125</v>
      </c>
      <c r="F98" s="23">
        <v>41749</v>
      </c>
      <c r="G98" s="24">
        <v>219</v>
      </c>
      <c r="H98" s="24">
        <v>219</v>
      </c>
      <c r="I98" s="24">
        <v>315</v>
      </c>
      <c r="J98" s="24">
        <v>315</v>
      </c>
      <c r="K98" s="25">
        <v>3</v>
      </c>
      <c r="L98" s="25" t="s">
        <v>5</v>
      </c>
      <c r="M98" s="25" t="s">
        <v>12</v>
      </c>
      <c r="N98" s="25" t="s">
        <v>168</v>
      </c>
      <c r="O98" s="1"/>
      <c r="P98" s="1"/>
      <c r="Q98" s="1"/>
      <c r="R98" s="1"/>
    </row>
    <row r="99" spans="1:18" x14ac:dyDescent="0.2">
      <c r="A99" s="20" t="s">
        <v>172</v>
      </c>
      <c r="B99" s="20" t="s">
        <v>124</v>
      </c>
      <c r="C99" s="20" t="s">
        <v>289</v>
      </c>
      <c r="D99" s="21">
        <v>491861</v>
      </c>
      <c r="E99" s="22" t="s">
        <v>126</v>
      </c>
      <c r="F99" s="23">
        <v>8330</v>
      </c>
      <c r="G99" s="24">
        <v>59</v>
      </c>
      <c r="H99" s="24">
        <v>59</v>
      </c>
      <c r="I99" s="24">
        <v>85</v>
      </c>
      <c r="J99" s="24">
        <v>85</v>
      </c>
      <c r="K99" s="25">
        <v>3</v>
      </c>
      <c r="L99" s="25" t="s">
        <v>5</v>
      </c>
      <c r="M99" s="25" t="s">
        <v>12</v>
      </c>
      <c r="N99" s="25" t="s">
        <v>168</v>
      </c>
      <c r="O99" s="1"/>
      <c r="P99" s="1"/>
      <c r="Q99" s="1"/>
      <c r="R99" s="1"/>
    </row>
    <row r="100" spans="1:18" x14ac:dyDescent="0.2">
      <c r="A100" s="20" t="s">
        <v>167</v>
      </c>
      <c r="B100" s="20" t="s">
        <v>127</v>
      </c>
      <c r="C100" s="20" t="s">
        <v>281</v>
      </c>
      <c r="D100" s="21">
        <v>53243188</v>
      </c>
      <c r="E100" s="22" t="s">
        <v>128</v>
      </c>
      <c r="F100" s="23">
        <v>102594</v>
      </c>
      <c r="G100" s="24">
        <v>70</v>
      </c>
      <c r="H100" s="24">
        <v>52</v>
      </c>
      <c r="I100" s="24">
        <v>100</v>
      </c>
      <c r="J100" s="24">
        <v>74</v>
      </c>
      <c r="K100" s="25">
        <v>3</v>
      </c>
      <c r="L100" s="25" t="s">
        <v>5</v>
      </c>
      <c r="M100" s="25" t="s">
        <v>12</v>
      </c>
      <c r="N100" s="25" t="s">
        <v>168</v>
      </c>
      <c r="O100" s="1"/>
      <c r="P100" s="1"/>
      <c r="Q100" s="1"/>
      <c r="R100" s="1"/>
    </row>
    <row r="101" spans="1:18" x14ac:dyDescent="0.2">
      <c r="A101" s="20" t="s">
        <v>167</v>
      </c>
      <c r="B101" s="20" t="s">
        <v>127</v>
      </c>
      <c r="C101" s="20" t="s">
        <v>290</v>
      </c>
      <c r="D101" s="21">
        <v>53243188</v>
      </c>
      <c r="E101" s="22" t="s">
        <v>110</v>
      </c>
      <c r="F101" s="23">
        <v>61665</v>
      </c>
      <c r="G101" s="24">
        <v>70</v>
      </c>
      <c r="H101" s="24">
        <v>14</v>
      </c>
      <c r="I101" s="24">
        <v>100</v>
      </c>
      <c r="J101" s="24">
        <v>20</v>
      </c>
      <c r="K101" s="25">
        <v>3</v>
      </c>
      <c r="L101" s="25" t="s">
        <v>5</v>
      </c>
      <c r="M101" s="25" t="s">
        <v>12</v>
      </c>
      <c r="N101" s="25" t="s">
        <v>168</v>
      </c>
      <c r="O101" s="1"/>
      <c r="P101" s="1"/>
      <c r="Q101" s="1"/>
      <c r="R101" s="1"/>
    </row>
    <row r="102" spans="1:18" x14ac:dyDescent="0.2">
      <c r="A102" s="1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1"/>
      <c r="P102" s="1"/>
      <c r="Q102" s="3"/>
    </row>
    <row r="103" spans="1:18" x14ac:dyDescent="0.2">
      <c r="A103" s="1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1"/>
      <c r="P103" s="1"/>
      <c r="Q103" s="3"/>
    </row>
    <row r="104" spans="1:18" x14ac:dyDescent="0.2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1"/>
      <c r="P104" s="1"/>
      <c r="Q104" s="3"/>
    </row>
    <row r="105" spans="1:18" x14ac:dyDescent="0.2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1"/>
      <c r="P105" s="1"/>
      <c r="Q105" s="3"/>
    </row>
    <row r="106" spans="1:18" x14ac:dyDescent="0.2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1"/>
      <c r="P106" s="1"/>
      <c r="Q106" s="3"/>
    </row>
    <row r="107" spans="1:18" x14ac:dyDescent="0.2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1"/>
      <c r="P107" s="1"/>
      <c r="Q107" s="3"/>
    </row>
    <row r="108" spans="1:18" x14ac:dyDescent="0.2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1"/>
      <c r="P108" s="1"/>
      <c r="Q108" s="3"/>
    </row>
    <row r="109" spans="1:18" x14ac:dyDescent="0.2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1"/>
      <c r="P109" s="1"/>
      <c r="Q109" s="3"/>
    </row>
    <row r="110" spans="1:18" x14ac:dyDescent="0.2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1"/>
      <c r="P110" s="1"/>
      <c r="Q110" s="3"/>
    </row>
    <row r="111" spans="1:18" x14ac:dyDescent="0.2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1"/>
      <c r="P111" s="1"/>
      <c r="Q111" s="3"/>
    </row>
    <row r="112" spans="1:18" x14ac:dyDescent="0.2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1"/>
      <c r="P112" s="1"/>
      <c r="Q112" s="3"/>
    </row>
    <row r="113" spans="1:17" x14ac:dyDescent="0.2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1"/>
      <c r="P113" s="1"/>
      <c r="Q113" s="3"/>
    </row>
    <row r="114" spans="1:17" x14ac:dyDescent="0.2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1"/>
      <c r="P114" s="1"/>
      <c r="Q114" s="3"/>
    </row>
    <row r="115" spans="1:17" x14ac:dyDescent="0.2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1"/>
      <c r="P115" s="1"/>
      <c r="Q115" s="3"/>
    </row>
    <row r="116" spans="1:17" x14ac:dyDescent="0.2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1"/>
      <c r="P116" s="1"/>
      <c r="Q116" s="3"/>
    </row>
    <row r="117" spans="1:17" x14ac:dyDescent="0.2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1"/>
      <c r="P117" s="1"/>
      <c r="Q117" s="3"/>
    </row>
    <row r="118" spans="1:17" x14ac:dyDescent="0.2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1"/>
      <c r="P118" s="1"/>
      <c r="Q118" s="3"/>
    </row>
    <row r="119" spans="1:17" x14ac:dyDescent="0.2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1"/>
      <c r="P119" s="1"/>
      <c r="Q119" s="3"/>
    </row>
    <row r="120" spans="1:17" x14ac:dyDescent="0.2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1"/>
      <c r="P120" s="1"/>
      <c r="Q120" s="3"/>
    </row>
    <row r="121" spans="1:17" x14ac:dyDescent="0.2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1"/>
      <c r="P121" s="1"/>
      <c r="Q121" s="3"/>
    </row>
    <row r="122" spans="1:17" x14ac:dyDescent="0.2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1"/>
      <c r="P122" s="1"/>
      <c r="Q122" s="3"/>
    </row>
    <row r="123" spans="1:17" x14ac:dyDescent="0.2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1"/>
      <c r="P123" s="1"/>
      <c r="Q123" s="3"/>
    </row>
    <row r="124" spans="1:17" x14ac:dyDescent="0.2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1"/>
      <c r="P124" s="1"/>
      <c r="Q124" s="3"/>
    </row>
    <row r="125" spans="1:17" x14ac:dyDescent="0.2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1"/>
      <c r="P125" s="1"/>
      <c r="Q125" s="3"/>
    </row>
    <row r="126" spans="1:17" x14ac:dyDescent="0.2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1"/>
      <c r="P126" s="1"/>
      <c r="Q126" s="3"/>
    </row>
    <row r="127" spans="1:17" x14ac:dyDescent="0.2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1"/>
      <c r="P127" s="1"/>
      <c r="Q127" s="3"/>
    </row>
    <row r="128" spans="1:17" x14ac:dyDescent="0.2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1"/>
      <c r="P128" s="1"/>
      <c r="Q128" s="3"/>
    </row>
    <row r="129" spans="1:17" x14ac:dyDescent="0.2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1"/>
      <c r="P129" s="1"/>
      <c r="Q129" s="3"/>
    </row>
    <row r="130" spans="1:17" x14ac:dyDescent="0.2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1"/>
      <c r="P130" s="1"/>
      <c r="Q130" s="3"/>
    </row>
    <row r="131" spans="1:17" x14ac:dyDescent="0.2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1"/>
      <c r="P131" s="1"/>
      <c r="Q131" s="3"/>
    </row>
    <row r="132" spans="1:17" x14ac:dyDescent="0.2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1"/>
      <c r="P132" s="1"/>
      <c r="Q132" s="3"/>
    </row>
    <row r="133" spans="1:17" x14ac:dyDescent="0.2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1"/>
      <c r="P133" s="1"/>
      <c r="Q133" s="3"/>
    </row>
    <row r="134" spans="1:17" x14ac:dyDescent="0.2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1"/>
      <c r="P134" s="1"/>
      <c r="Q134" s="3"/>
    </row>
    <row r="135" spans="1:17" x14ac:dyDescent="0.2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1"/>
      <c r="P135" s="1"/>
      <c r="Q135" s="3"/>
    </row>
    <row r="136" spans="1:17" x14ac:dyDescent="0.2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1"/>
      <c r="P136" s="1"/>
      <c r="Q136" s="3"/>
    </row>
    <row r="137" spans="1:17" x14ac:dyDescent="0.2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1"/>
      <c r="P137" s="1"/>
      <c r="Q137" s="3"/>
    </row>
    <row r="138" spans="1:17" x14ac:dyDescent="0.2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1"/>
      <c r="P138" s="1"/>
      <c r="Q138" s="3"/>
    </row>
    <row r="139" spans="1:17" x14ac:dyDescent="0.2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1"/>
      <c r="P139" s="1"/>
      <c r="Q139" s="3"/>
    </row>
    <row r="140" spans="1:17" x14ac:dyDescent="0.2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1"/>
      <c r="P140" s="1"/>
      <c r="Q140" s="3"/>
    </row>
    <row r="141" spans="1:17" x14ac:dyDescent="0.2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1"/>
      <c r="P141" s="1"/>
      <c r="Q141" s="3"/>
    </row>
    <row r="142" spans="1:17" x14ac:dyDescent="0.2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1"/>
      <c r="P142" s="1"/>
      <c r="Q142" s="3"/>
    </row>
    <row r="143" spans="1:17" x14ac:dyDescent="0.2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1"/>
      <c r="P143" s="1"/>
      <c r="Q143" s="3"/>
    </row>
    <row r="144" spans="1:17" x14ac:dyDescent="0.2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1"/>
      <c r="P144" s="1"/>
      <c r="Q144" s="3"/>
    </row>
    <row r="145" spans="1:17" x14ac:dyDescent="0.2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1"/>
      <c r="P145" s="1"/>
      <c r="Q145" s="3"/>
    </row>
    <row r="146" spans="1:17" x14ac:dyDescent="0.2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1"/>
      <c r="P146" s="1"/>
      <c r="Q146" s="3"/>
    </row>
    <row r="147" spans="1:17" x14ac:dyDescent="0.2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1"/>
      <c r="P147" s="1"/>
      <c r="Q147" s="3"/>
    </row>
    <row r="148" spans="1:17" x14ac:dyDescent="0.2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1"/>
      <c r="P148" s="1"/>
      <c r="Q148" s="3"/>
    </row>
    <row r="149" spans="1:17" x14ac:dyDescent="0.2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1"/>
      <c r="P149" s="1"/>
      <c r="Q149" s="3"/>
    </row>
    <row r="150" spans="1:17" x14ac:dyDescent="0.2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1"/>
      <c r="P150" s="1"/>
      <c r="Q150" s="3"/>
    </row>
    <row r="151" spans="1:17" x14ac:dyDescent="0.2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1"/>
      <c r="P151" s="1"/>
      <c r="Q151" s="3"/>
    </row>
    <row r="152" spans="1:17" x14ac:dyDescent="0.2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1"/>
      <c r="P152" s="1"/>
      <c r="Q152" s="3"/>
    </row>
    <row r="153" spans="1:17" x14ac:dyDescent="0.2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1"/>
      <c r="P153" s="1"/>
      <c r="Q153" s="3"/>
    </row>
    <row r="154" spans="1:17" x14ac:dyDescent="0.2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1"/>
      <c r="P154" s="1"/>
      <c r="Q154" s="3"/>
    </row>
    <row r="155" spans="1:17" x14ac:dyDescent="0.2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1"/>
      <c r="P155" s="1"/>
      <c r="Q155" s="3"/>
    </row>
    <row r="156" spans="1:17" x14ac:dyDescent="0.2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1"/>
      <c r="P156" s="1"/>
      <c r="Q156" s="3"/>
    </row>
    <row r="157" spans="1:17" x14ac:dyDescent="0.2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1"/>
      <c r="P157" s="1"/>
      <c r="Q157" s="3"/>
    </row>
    <row r="158" spans="1:17" x14ac:dyDescent="0.2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1"/>
      <c r="P158" s="1"/>
      <c r="Q158" s="3"/>
    </row>
    <row r="159" spans="1:17" x14ac:dyDescent="0.2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1"/>
      <c r="P159" s="1"/>
      <c r="Q159" s="3"/>
    </row>
    <row r="160" spans="1:17" x14ac:dyDescent="0.2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1"/>
      <c r="P160" s="1"/>
      <c r="Q160" s="3"/>
    </row>
    <row r="161" spans="1:17" x14ac:dyDescent="0.2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1"/>
      <c r="P161" s="1"/>
      <c r="Q161" s="3"/>
    </row>
    <row r="162" spans="1:17" x14ac:dyDescent="0.2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1"/>
      <c r="P162" s="1"/>
      <c r="Q162" s="3"/>
    </row>
    <row r="163" spans="1:17" x14ac:dyDescent="0.2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1"/>
      <c r="P163" s="1"/>
      <c r="Q163" s="3"/>
    </row>
    <row r="164" spans="1:17" x14ac:dyDescent="0.2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1"/>
      <c r="P164" s="1"/>
      <c r="Q164" s="3"/>
    </row>
    <row r="165" spans="1:17" x14ac:dyDescent="0.2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1"/>
      <c r="P165" s="1"/>
      <c r="Q165" s="3"/>
    </row>
    <row r="166" spans="1:17" x14ac:dyDescent="0.2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1"/>
      <c r="P166" s="1"/>
      <c r="Q166" s="3"/>
    </row>
    <row r="167" spans="1:17" x14ac:dyDescent="0.2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1"/>
      <c r="P167" s="1"/>
      <c r="Q167" s="3"/>
    </row>
    <row r="168" spans="1:17" x14ac:dyDescent="0.2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1"/>
      <c r="P168" s="1"/>
      <c r="Q168" s="3"/>
    </row>
    <row r="169" spans="1:17" x14ac:dyDescent="0.2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1"/>
      <c r="P169" s="1"/>
      <c r="Q169" s="3"/>
    </row>
    <row r="170" spans="1:17" x14ac:dyDescent="0.2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1"/>
      <c r="P170" s="1"/>
      <c r="Q170" s="3"/>
    </row>
    <row r="171" spans="1:17" x14ac:dyDescent="0.2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1"/>
      <c r="P171" s="1"/>
      <c r="Q171" s="3"/>
    </row>
    <row r="172" spans="1:17" x14ac:dyDescent="0.2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1"/>
      <c r="P172" s="1"/>
      <c r="Q172" s="3"/>
    </row>
    <row r="173" spans="1:17" x14ac:dyDescent="0.2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1"/>
      <c r="P173" s="1"/>
      <c r="Q173" s="3"/>
    </row>
    <row r="174" spans="1:17" x14ac:dyDescent="0.2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1"/>
      <c r="P174" s="1"/>
      <c r="Q174" s="3"/>
    </row>
    <row r="175" spans="1:17" x14ac:dyDescent="0.2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1"/>
      <c r="P175" s="1"/>
      <c r="Q175" s="3"/>
    </row>
    <row r="176" spans="1:17" x14ac:dyDescent="0.2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1"/>
      <c r="P176" s="1"/>
      <c r="Q176" s="3"/>
    </row>
    <row r="177" spans="1:17" x14ac:dyDescent="0.2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1"/>
      <c r="P177" s="1"/>
      <c r="Q177" s="3"/>
    </row>
    <row r="178" spans="1:17" x14ac:dyDescent="0.2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1"/>
      <c r="P178" s="1"/>
      <c r="Q178" s="3"/>
    </row>
    <row r="179" spans="1:17" x14ac:dyDescent="0.2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1"/>
      <c r="P179" s="1"/>
      <c r="Q179" s="3"/>
    </row>
    <row r="180" spans="1:17" x14ac:dyDescent="0.2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1"/>
      <c r="P180" s="1"/>
      <c r="Q180" s="3"/>
    </row>
    <row r="181" spans="1:17" x14ac:dyDescent="0.2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1"/>
      <c r="P181" s="1"/>
      <c r="Q181" s="3"/>
    </row>
    <row r="182" spans="1:17" x14ac:dyDescent="0.2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1"/>
      <c r="P182" s="1"/>
      <c r="Q182" s="3"/>
    </row>
    <row r="183" spans="1:17" x14ac:dyDescent="0.2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1"/>
      <c r="P183" s="1"/>
      <c r="Q183" s="3"/>
    </row>
    <row r="184" spans="1:17" x14ac:dyDescent="0.2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1"/>
      <c r="P184" s="1"/>
      <c r="Q184" s="3"/>
    </row>
    <row r="185" spans="1:17" x14ac:dyDescent="0.2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1"/>
      <c r="P185" s="1"/>
      <c r="Q185" s="3"/>
    </row>
    <row r="186" spans="1:17" x14ac:dyDescent="0.2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1"/>
      <c r="P186" s="1"/>
      <c r="Q186" s="3"/>
    </row>
    <row r="187" spans="1:17" x14ac:dyDescent="0.2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1"/>
      <c r="P187" s="1"/>
      <c r="Q187" s="3"/>
    </row>
    <row r="188" spans="1:17" x14ac:dyDescent="0.2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1"/>
      <c r="P188" s="1"/>
      <c r="Q188" s="3"/>
    </row>
    <row r="189" spans="1:17" x14ac:dyDescent="0.2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1"/>
      <c r="P189" s="1"/>
      <c r="Q189" s="3"/>
    </row>
    <row r="190" spans="1:17" x14ac:dyDescent="0.2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1"/>
      <c r="P190" s="1"/>
      <c r="Q190" s="3"/>
    </row>
    <row r="191" spans="1:17" x14ac:dyDescent="0.2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1"/>
      <c r="P191" s="1"/>
      <c r="Q191" s="3"/>
    </row>
    <row r="192" spans="1:17" x14ac:dyDescent="0.2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1"/>
      <c r="P192" s="1"/>
      <c r="Q192" s="3"/>
    </row>
    <row r="193" spans="1:16" x14ac:dyDescent="0.2">
      <c r="A193" s="1"/>
      <c r="O193" s="1"/>
      <c r="P193" s="1"/>
    </row>
  </sheetData>
  <hyperlinks>
    <hyperlink ref="G3:J3" location="Vysvetlivky!A1" display="MRK (kW)" xr:uid="{D4D93CC2-FA15-924A-83AB-13AB4A4EA95B}"/>
  </hyperlinks>
  <printOptions horizontalCentered="1"/>
  <pageMargins left="0.7" right="0.7" top="0.75" bottom="0.75" header="0.3" footer="0.3"/>
  <pageSetup paperSize="9" scale="45" fitToHeight="0" orientation="landscape" horizontalDpi="4294967293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0F18EB-7A41-C94E-9E4F-18B9711A3327}">
  <dimension ref="A2:B5"/>
  <sheetViews>
    <sheetView workbookViewId="0"/>
  </sheetViews>
  <sheetFormatPr baseColWidth="10" defaultRowHeight="15" x14ac:dyDescent="0.2"/>
  <cols>
    <col min="2" max="2" width="34.1640625" bestFit="1" customWidth="1"/>
  </cols>
  <sheetData>
    <row r="2" spans="1:2" ht="16" x14ac:dyDescent="0.2">
      <c r="A2" s="26" t="s">
        <v>176</v>
      </c>
      <c r="B2" t="s">
        <v>205</v>
      </c>
    </row>
    <row r="3" spans="1:2" ht="16" x14ac:dyDescent="0.2">
      <c r="A3" s="26" t="s">
        <v>177</v>
      </c>
      <c r="B3" t="s">
        <v>206</v>
      </c>
    </row>
    <row r="4" spans="1:2" ht="16" x14ac:dyDescent="0.2">
      <c r="A4" s="26" t="s">
        <v>178</v>
      </c>
      <c r="B4" t="s">
        <v>207</v>
      </c>
    </row>
    <row r="5" spans="1:2" ht="16" x14ac:dyDescent="0.2">
      <c r="A5" s="26" t="s">
        <v>179</v>
      </c>
      <c r="B5" t="s">
        <v>208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Príloha 2</vt:lpstr>
      <vt:lpstr>Priloha 3</vt:lpstr>
      <vt:lpstr>Vysvetlivky</vt:lpstr>
      <vt:lpstr>'Priloha 3'!Print_Area</vt:lpstr>
      <vt:lpstr>'Priloha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 Malinovský</dc:creator>
  <cp:lastModifiedBy>Pavol Malinovský</cp:lastModifiedBy>
  <cp:lastPrinted>2022-05-09T09:59:34Z</cp:lastPrinted>
  <dcterms:created xsi:type="dcterms:W3CDTF">2022-05-05T12:46:30Z</dcterms:created>
  <dcterms:modified xsi:type="dcterms:W3CDTF">2022-11-11T16:14:16Z</dcterms:modified>
</cp:coreProperties>
</file>