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kub_horvath_bratislava_sk/Documents/Pracovná plocha/Architekti/Na zverejnenie JOSEPHINE/"/>
    </mc:Choice>
  </mc:AlternateContent>
  <xr:revisionPtr revIDLastSave="1020" documentId="8_{5CB5D062-C88B-48DE-B187-1980E08EF5AA}" xr6:coauthVersionLast="47" xr6:coauthVersionMax="47" xr10:uidLastSave="{FCA5FAC5-4CF8-4E44-8324-47C2EFF6CC85}"/>
  <bookViews>
    <workbookView xWindow="-120" yWindow="-120" windowWidth="29040" windowHeight="15840" xr2:uid="{212EBAD1-C7B8-4ACE-91D2-8DB24B28AF29}"/>
  </bookViews>
  <sheets>
    <sheet name="Návrh na plnenie kritérií" sheetId="2" r:id="rId1"/>
    <sheet name="Kľúč k hodnoteniu K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2" l="1" a="1"/>
  <c r="G20" i="2" s="1"/>
  <c r="H26" i="2" a="1"/>
  <c r="H26" i="2" s="1"/>
  <c r="H20" i="2" a="1"/>
  <c r="H20" i="2" s="1"/>
  <c r="H30" i="2" a="1"/>
  <c r="H30" i="2" s="1"/>
  <c r="H28" i="2" a="1"/>
  <c r="H28" i="2" s="1"/>
  <c r="H24" i="2" a="1"/>
  <c r="H24" i="2" s="1"/>
  <c r="H22" i="2" a="1"/>
  <c r="H22" i="2" s="1"/>
  <c r="G30" i="2" a="1"/>
  <c r="G30" i="2" s="1"/>
  <c r="F30" i="2" a="1"/>
  <c r="F30" i="2" s="1"/>
  <c r="G28" i="2" a="1"/>
  <c r="G28" i="2" s="1"/>
  <c r="F28" i="2" a="1"/>
  <c r="F28" i="2" s="1"/>
  <c r="G26" i="2" a="1"/>
  <c r="G26" i="2" s="1"/>
  <c r="F26" i="2" a="1"/>
  <c r="F26" i="2" s="1"/>
  <c r="G24" i="2" a="1"/>
  <c r="G24" i="2" s="1"/>
  <c r="F24" i="2" a="1"/>
  <c r="F24" i="2" s="1"/>
  <c r="G22" i="2" a="1"/>
  <c r="G22" i="2" s="1"/>
  <c r="F22" i="2" a="1"/>
  <c r="F22" i="2" s="1"/>
  <c r="F20" i="2" a="1"/>
  <c r="F20" i="2" s="1"/>
  <c r="J27" i="2" l="1"/>
  <c r="J21" i="2"/>
  <c r="J23" i="2"/>
  <c r="J29" i="2"/>
  <c r="J25" i="2"/>
  <c r="J19" i="2"/>
  <c r="J31" i="2" l="1"/>
  <c r="D16" i="2"/>
  <c r="F1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Horváth Jakub, Mgr.</author>
  </authors>
  <commentList>
    <comment ref="D34" authorId="0" shapeId="0" xr:uid="{82423F11-AA58-405F-8A82-09DCD10BA649}">
      <text>
        <r>
          <rPr>
            <sz val="9"/>
            <color indexed="81"/>
            <rFont val="Segoe UI"/>
            <charset val="1"/>
          </rPr>
          <t>Jeden autorizovaný architekt alebo hosťujúci architekt,  a zároveň jeden autorizovaný stavebný inžinier s odborným zameraním Pozemné stavby alebo hosťujúci stavebný inžinier s odborným zameraním Pozemné stavby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<sst xmlns="http://schemas.openxmlformats.org/spreadsheetml/2006/main" count="70" uniqueCount="52">
  <si>
    <t>dňa: ..........................</t>
  </si>
  <si>
    <t>Podpis zástupcu uchádzača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</si>
  <si>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</si>
  <si>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</si>
  <si>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</si>
  <si>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</si>
  <si>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</si>
  <si>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Hodinová sadzba za osobohodinu v eur bez DPH</t>
  </si>
  <si>
    <t>Hodinová sadzba za osobohodinu v eur s DPH</t>
  </si>
  <si>
    <t>Uchádzač vypĺňa iba modré bunky</t>
  </si>
  <si>
    <t>Tel. číslo</t>
  </si>
  <si>
    <t>email</t>
  </si>
  <si>
    <t>Platca DPH</t>
  </si>
  <si>
    <t>výsledný počet bodov (K1)</t>
  </si>
  <si>
    <t>maximálna sadzba za osobohodinu v eur s DPH</t>
  </si>
  <si>
    <t>Hodinová sadzba</t>
  </si>
  <si>
    <t>Príloha č. 2 - Návrh na plnenie kritérií (Zabezpečenie služieb architektov a projektantov)</t>
  </si>
  <si>
    <t>Kritérium č. 1: Jednotková cena za jednu hodinu poskytovania služieb s DPH (váha: 40 %)</t>
  </si>
  <si>
    <t>P.č.</t>
  </si>
  <si>
    <t>Osoba určená na plnenie zmluvy - meno</t>
  </si>
  <si>
    <t>Názov a popis realizovanej stavby / projektu</t>
  </si>
  <si>
    <t>Realizácia vyhrala cenu za architektúru</t>
  </si>
  <si>
    <t>realizácia stavby bola dokončená/skolaudovaná najneskôr ku dňu predkladania ponúk</t>
  </si>
  <si>
    <t>Realizácia stavby bola dokončená/skolaudovaná najneskôr ku dňu predkladania ponúk</t>
  </si>
  <si>
    <t xml:space="preserve">Označte ocenienie </t>
  </si>
  <si>
    <t>Hodnotená zákazka</t>
  </si>
  <si>
    <t>Kritérium č. 2 – skúsenosti osôb určených na plnenie zmluvy (váha 60 %)</t>
  </si>
  <si>
    <t>Body pri splnení podmienok uvedených v bodoch 2.5. / 2.6. / 2.7.</t>
  </si>
  <si>
    <t>realizácia vyhrala cenu za architektúru</t>
  </si>
  <si>
    <t>Maximálny počet bodov spolu za jednu zákazku</t>
  </si>
  <si>
    <t>5 bodov</t>
  </si>
  <si>
    <t>2 body</t>
  </si>
  <si>
    <t>3 body</t>
  </si>
  <si>
    <t>10 bodov</t>
  </si>
  <si>
    <t>2,5 bodu</t>
  </si>
  <si>
    <t>7,5 bodu</t>
  </si>
  <si>
    <t>1 bod</t>
  </si>
  <si>
    <t>V ..........................</t>
  </si>
  <si>
    <t>body</t>
  </si>
  <si>
    <t>Výsledný počet bodov</t>
  </si>
  <si>
    <t>link/kontakt</t>
  </si>
  <si>
    <r>
      <t xml:space="preserve">Predložením tejto ponuky zároveň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 xml:space="preserve"> </t>
    </r>
    <r>
      <rPr>
        <u/>
        <sz val="11"/>
        <color theme="4"/>
        <rFont val="Calibri"/>
        <family val="2"/>
        <charset val="238"/>
        <scheme val="minor"/>
      </rPr>
      <t>https://www.uvo.gov.sk/eticky-kodex-zaujemcu-uchadzaca-77b.html</t>
    </r>
  </si>
  <si>
    <r>
      <t xml:space="preserve">Všetky údaje v referenciách 1-6 musia byť dokázateľné. V prípade, ak uchádzač nepreukáže splnenie týchto podmienok, príp. ak ich nebude možné overiť z verejne prístupných zdrojov, uchádzač získa za realizáciu 0 bodov. </t>
    </r>
    <r>
      <rPr>
        <b/>
        <sz val="11"/>
        <color theme="1"/>
        <rFont val="Calibri"/>
        <family val="2"/>
        <charset val="238"/>
        <scheme val="minor"/>
      </rPr>
      <t xml:space="preserve">Počet bodov celkom </t>
    </r>
    <r>
      <rPr>
        <sz val="11"/>
        <color theme="1"/>
        <rFont val="Calibri"/>
        <family val="2"/>
        <charset val="238"/>
        <scheme val="minor"/>
      </rPr>
      <t>(údaj je informatívny) - uchádzač berie na vedomie, že celkový počet bodov bude závisieť od posúdenia predložených projektov komisiou. Body sú v tabuľke automaticky prideľované podľa kľúča v hárku "Kľúč k hodnoteniu K2".</t>
    </r>
  </si>
  <si>
    <t>počet bodov celkom</t>
  </si>
  <si>
    <r>
      <t xml:space="preserve">2.5. vypracovanie projektovej dokumentácie pre </t>
    </r>
    <r>
      <rPr>
        <b/>
        <sz val="10"/>
        <color theme="1"/>
        <rFont val="Calibri"/>
        <family val="2"/>
        <charset val="238"/>
        <scheme val="minor"/>
      </rPr>
      <t>výstavbu bytových alebo polyfunkčných domov</t>
    </r>
    <r>
      <rPr>
        <sz val="10"/>
        <color theme="1"/>
        <rFont val="Calibri"/>
        <family val="2"/>
        <charset val="238"/>
        <scheme val="minor"/>
      </rPr>
      <t xml:space="preserve"> za predchádzajúcich 15 rokov odo dňa vyhlásenia tohto obstarávania</t>
    </r>
  </si>
  <si>
    <r>
      <t xml:space="preserve">2.6. vypracovanie projektovej dokumentácie pre </t>
    </r>
    <r>
      <rPr>
        <b/>
        <sz val="10"/>
        <color theme="1"/>
        <rFont val="Calibri"/>
        <family val="2"/>
        <charset val="238"/>
        <scheme val="minor"/>
      </rPr>
      <t>rekonštrukciu bytových alebo polyfunkčných domov</t>
    </r>
    <r>
      <rPr>
        <sz val="10"/>
        <color theme="1"/>
        <rFont val="Calibri"/>
        <family val="2"/>
        <charset val="238"/>
        <scheme val="minor"/>
      </rPr>
      <t xml:space="preserve"> za predchádzajúcich 10 rokov odo dňa vyhlásenia tohto obstarávania</t>
    </r>
  </si>
  <si>
    <r>
      <t xml:space="preserve">2.7. vypracovanie projektovej dokumentácie pre </t>
    </r>
    <r>
      <rPr>
        <b/>
        <sz val="10"/>
        <color theme="1"/>
        <rFont val="Calibri"/>
        <family val="2"/>
        <charset val="238"/>
        <scheme val="minor"/>
      </rPr>
      <t>rekonštrukciu bytov / nebytových priestorov</t>
    </r>
    <r>
      <rPr>
        <sz val="10"/>
        <color theme="1"/>
        <rFont val="Calibri"/>
        <family val="2"/>
        <charset val="238"/>
        <scheme val="minor"/>
      </rPr>
      <t xml:space="preserve"> za predchádzajúcich 5 rokov odo dňa vyhlásenia tohto obstarávania</t>
    </r>
  </si>
  <si>
    <r>
      <t>3</t>
    </r>
    <r>
      <rPr>
        <sz val="10"/>
        <color theme="1"/>
        <rFont val="Calibri"/>
        <family val="2"/>
        <charset val="238"/>
        <scheme val="minor"/>
      </rPr>
      <t xml:space="preserve"> body</t>
    </r>
  </si>
  <si>
    <t>Osoby určené na plnenie zmluvy - § 34 ods. 1 písm. g) ZVO</t>
  </si>
  <si>
    <t>Označenie autorizačného osvedčenia/registračného osvedčenia (registračné číslo)</t>
  </si>
  <si>
    <t>Osoba určená na plnenie zmluvy (vyberte z rozbaľovacieho zoznamu)</t>
  </si>
  <si>
    <t xml:space="preserve">Uchádzač uvedené preukáže predložením autorizačného osvedčenia alebo registračného osvedčenia vydaného Slovenskou komorou architektov alebo Slovenskou komorou stavebných inžinierov, prípadne ekvivalentný doklad vydaný v zahraničí. Uchádzač zároveň predloží za osobu určenú na plnenie zmluvy čestné vyhlásenie, že v prípade, ak sa uchádzač stane úspešným v tomto verejnom obstarávaní, bude sa priamo podieľať na plnení predmetu Rámcovej dohody.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</si>
</sst>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FF0000"/>
      <name val="Calibri Light"/>
      <family val="2"/>
      <charset val="238"/>
      <scheme val="major"/>
    </font>
    <font>
      <sz val="16"/>
      <color theme="4" tint="-0.249977111117893"/>
      <name val="Calibri Light"/>
      <family val="2"/>
      <charset val="238"/>
      <scheme val="major"/>
    </font>
    <font>
      <sz val="15"/>
      <color theme="4" tint="-0.249977111117893"/>
      <name val="Calibri Light"/>
      <family val="2"/>
      <charset val="238"/>
      <scheme val="major"/>
    </font>
    <font>
      <sz val="16"/>
      <color theme="4" tint="-0.249977111117893"/>
      <name val="Calibri Light"/>
      <family val="2"/>
      <charset val="238"/>
    </font>
    <font>
      <sz val="11"/>
      <color theme="4"/>
      <name val="Calibri"/>
      <family val="2"/>
      <charset val="238"/>
      <scheme val="minor"/>
    </font>
    <font>
      <u/>
      <sz val="11"/>
      <color theme="4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indexed="81"/>
      <name val="Segoe UI"/>
      <charset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ck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/>
      <bottom style="hair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6">
    <xf numFmtId="0" fontId="0" fillId="0" borderId="0" xfId="0"/>
    <xf numFmtId="4" fontId="3" fillId="9" borderId="13" xfId="0" applyNumberFormat="1" applyFont="1" applyFill="1" applyBorder="1" applyAlignment="1">
      <alignment horizontal="center" vertical="center" wrapText="1"/>
    </xf>
    <xf numFmtId="4" fontId="3" fillId="9" borderId="16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3" fillId="9" borderId="1" xfId="0" applyFont="1" applyFill="1" applyBorder="1" applyAlignment="1">
      <alignment horizontal="center" vertical="center" wrapText="1"/>
    </xf>
    <xf numFmtId="0" fontId="2" fillId="4" borderId="49" xfId="0" applyFont="1" applyFill="1" applyBorder="1" applyAlignment="1" applyProtection="1">
      <alignment wrapText="1"/>
      <protection locked="0"/>
    </xf>
    <xf numFmtId="0" fontId="2" fillId="4" borderId="50" xfId="0" applyFont="1" applyFill="1" applyBorder="1" applyAlignment="1" applyProtection="1">
      <alignment wrapText="1"/>
      <protection locked="0"/>
    </xf>
    <xf numFmtId="0" fontId="2" fillId="4" borderId="50" xfId="0" applyFont="1" applyFill="1" applyBorder="1" applyAlignment="1" applyProtection="1">
      <alignment horizontal="center" wrapText="1"/>
      <protection locked="0"/>
    </xf>
    <xf numFmtId="0" fontId="2" fillId="4" borderId="57" xfId="0" applyFont="1" applyFill="1" applyBorder="1" applyAlignment="1" applyProtection="1">
      <alignment wrapText="1"/>
      <protection locked="0"/>
    </xf>
    <xf numFmtId="0" fontId="2" fillId="4" borderId="45" xfId="0" applyFont="1" applyFill="1" applyBorder="1" applyAlignment="1" applyProtection="1">
      <alignment wrapText="1"/>
      <protection locked="0"/>
    </xf>
    <xf numFmtId="0" fontId="2" fillId="4" borderId="45" xfId="0" applyFont="1" applyFill="1" applyBorder="1" applyAlignment="1" applyProtection="1">
      <alignment horizontal="center" wrapText="1"/>
      <protection locked="0"/>
    </xf>
    <xf numFmtId="0" fontId="3" fillId="9" borderId="59" xfId="0" applyFont="1" applyFill="1" applyBorder="1" applyAlignment="1">
      <alignment horizontal="center" vertical="center" wrapText="1"/>
    </xf>
    <xf numFmtId="4" fontId="3" fillId="9" borderId="64" xfId="0" applyNumberFormat="1" applyFont="1" applyFill="1" applyBorder="1" applyAlignment="1">
      <alignment horizontal="center" vertical="center" wrapText="1"/>
    </xf>
    <xf numFmtId="0" fontId="3" fillId="9" borderId="65" xfId="0" applyFont="1" applyFill="1" applyBorder="1" applyAlignment="1">
      <alignment horizontal="center" vertical="center" wrapText="1"/>
    </xf>
    <xf numFmtId="0" fontId="3" fillId="9" borderId="65" xfId="0" applyFont="1" applyFill="1" applyBorder="1" applyAlignment="1">
      <alignment horizontal="center" vertical="center" shrinkToFit="1"/>
    </xf>
    <xf numFmtId="0" fontId="3" fillId="9" borderId="66" xfId="0" applyFont="1" applyFill="1" applyBorder="1" applyAlignment="1">
      <alignment horizontal="center" vertical="center" shrinkToFit="1"/>
    </xf>
    <xf numFmtId="4" fontId="3" fillId="9" borderId="80" xfId="0" applyNumberFormat="1" applyFont="1" applyFill="1" applyBorder="1" applyAlignment="1">
      <alignment horizontal="center" vertical="center" wrapText="1"/>
    </xf>
    <xf numFmtId="4" fontId="3" fillId="10" borderId="81" xfId="0" applyNumberFormat="1" applyFont="1" applyFill="1" applyBorder="1" applyAlignment="1">
      <alignment horizontal="center" vertical="center" wrapText="1"/>
    </xf>
    <xf numFmtId="0" fontId="10" fillId="10" borderId="43" xfId="0" applyFont="1" applyFill="1" applyBorder="1" applyAlignment="1">
      <alignment horizontal="center" vertical="center" wrapText="1"/>
    </xf>
    <xf numFmtId="0" fontId="10" fillId="11" borderId="44" xfId="0" applyFont="1" applyFill="1" applyBorder="1" applyAlignment="1">
      <alignment horizontal="center" vertical="center" wrapText="1"/>
    </xf>
    <xf numFmtId="0" fontId="11" fillId="11" borderId="44" xfId="0" applyFont="1" applyFill="1" applyBorder="1" applyAlignment="1">
      <alignment horizontal="center" vertical="center" wrapText="1"/>
    </xf>
    <xf numFmtId="0" fontId="12" fillId="9" borderId="42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2" fillId="4" borderId="47" xfId="0" applyFont="1" applyFill="1" applyBorder="1" applyAlignment="1" applyProtection="1">
      <alignment wrapText="1"/>
      <protection locked="0"/>
    </xf>
    <xf numFmtId="0" fontId="2" fillId="4" borderId="82" xfId="0" applyFont="1" applyFill="1" applyBorder="1" applyAlignment="1" applyProtection="1">
      <alignment wrapText="1"/>
      <protection locked="0"/>
    </xf>
    <xf numFmtId="0" fontId="2" fillId="4" borderId="84" xfId="0" applyFont="1" applyFill="1" applyBorder="1" applyAlignment="1" applyProtection="1">
      <alignment wrapText="1"/>
      <protection locked="0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4" fillId="0" borderId="0" xfId="0" applyFont="1"/>
    <xf numFmtId="4" fontId="3" fillId="12" borderId="64" xfId="0" applyNumberFormat="1" applyFont="1" applyFill="1" applyBorder="1" applyAlignment="1">
      <alignment horizontal="center" vertical="center" wrapText="1"/>
    </xf>
    <xf numFmtId="0" fontId="3" fillId="12" borderId="65" xfId="0" applyFont="1" applyFill="1" applyBorder="1" applyAlignment="1">
      <alignment horizontal="center" vertical="center" wrapText="1"/>
    </xf>
    <xf numFmtId="165" fontId="3" fillId="10" borderId="100" xfId="0" applyNumberFormat="1" applyFont="1" applyFill="1" applyBorder="1" applyAlignment="1" applyProtection="1">
      <alignment horizontal="center" vertical="center" wrapText="1"/>
      <protection hidden="1"/>
    </xf>
    <xf numFmtId="0" fontId="2" fillId="8" borderId="46" xfId="0" applyFont="1" applyFill="1" applyBorder="1" applyAlignment="1" applyProtection="1">
      <alignment horizontal="center" vertical="center" wrapText="1"/>
      <protection hidden="1"/>
    </xf>
    <xf numFmtId="0" fontId="2" fillId="8" borderId="37" xfId="0" applyFont="1" applyFill="1" applyBorder="1" applyAlignment="1" applyProtection="1">
      <alignment horizontal="center" vertical="center" wrapText="1"/>
      <protection hidden="1"/>
    </xf>
    <xf numFmtId="0" fontId="2" fillId="8" borderId="37" xfId="0" applyFont="1" applyFill="1" applyBorder="1" applyAlignment="1" applyProtection="1">
      <alignment horizontal="center" wrapText="1"/>
      <protection hidden="1"/>
    </xf>
    <xf numFmtId="0" fontId="2" fillId="8" borderId="46" xfId="0" applyFont="1" applyFill="1" applyBorder="1" applyAlignment="1" applyProtection="1">
      <alignment horizontal="center" wrapText="1"/>
      <protection hidden="1"/>
    </xf>
    <xf numFmtId="0" fontId="2" fillId="8" borderId="60" xfId="0" applyFont="1" applyFill="1" applyBorder="1" applyAlignment="1" applyProtection="1">
      <alignment horizontal="center" vertical="center" wrapText="1"/>
      <protection hidden="1"/>
    </xf>
    <xf numFmtId="0" fontId="2" fillId="8" borderId="60" xfId="0" applyFont="1" applyFill="1" applyBorder="1" applyAlignment="1" applyProtection="1">
      <alignment horizontal="center" wrapText="1"/>
      <protection hidden="1"/>
    </xf>
    <xf numFmtId="0" fontId="2" fillId="8" borderId="77" xfId="0" applyFont="1" applyFill="1" applyBorder="1" applyAlignment="1" applyProtection="1">
      <alignment horizontal="center" wrapText="1"/>
      <protection hidden="1"/>
    </xf>
    <xf numFmtId="0" fontId="2" fillId="8" borderId="76" xfId="0" applyFont="1" applyFill="1" applyBorder="1" applyAlignment="1" applyProtection="1">
      <alignment horizontal="center" wrapText="1"/>
      <protection hidden="1"/>
    </xf>
    <xf numFmtId="0" fontId="2" fillId="4" borderId="7" xfId="0" applyFont="1" applyFill="1" applyBorder="1" applyAlignment="1" applyProtection="1">
      <alignment horizontal="center" wrapText="1"/>
      <protection locked="0"/>
    </xf>
    <xf numFmtId="0" fontId="2" fillId="4" borderId="38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0" fontId="2" fillId="12" borderId="77" xfId="0" applyFont="1" applyFill="1" applyBorder="1" applyAlignment="1">
      <alignment horizontal="center" vertical="center" wrapText="1"/>
    </xf>
    <xf numFmtId="0" fontId="2" fillId="12" borderId="76" xfId="0" applyFont="1" applyFill="1" applyBorder="1" applyAlignment="1">
      <alignment horizontal="center" vertical="center" wrapText="1"/>
    </xf>
    <xf numFmtId="0" fontId="2" fillId="12" borderId="100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 applyProtection="1">
      <alignment horizontal="center" wrapText="1"/>
      <protection locked="0"/>
    </xf>
    <xf numFmtId="0" fontId="2" fillId="4" borderId="40" xfId="0" applyFont="1" applyFill="1" applyBorder="1" applyAlignment="1" applyProtection="1">
      <alignment horizontal="center" wrapText="1"/>
      <protection locked="0"/>
    </xf>
    <xf numFmtId="0" fontId="2" fillId="4" borderId="41" xfId="0" applyFont="1" applyFill="1" applyBorder="1" applyAlignment="1" applyProtection="1">
      <alignment horizontal="center" wrapText="1"/>
      <protection locked="0"/>
    </xf>
    <xf numFmtId="0" fontId="2" fillId="4" borderId="91" xfId="0" applyFont="1" applyFill="1" applyBorder="1" applyAlignment="1" applyProtection="1">
      <alignment horizontal="center" wrapText="1"/>
      <protection locked="0"/>
    </xf>
    <xf numFmtId="0" fontId="2" fillId="4" borderId="12" xfId="0" applyFont="1" applyFill="1" applyBorder="1" applyAlignment="1" applyProtection="1">
      <alignment horizontal="center" wrapText="1"/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98" xfId="0" applyFont="1" applyFill="1" applyBorder="1" applyAlignment="1" applyProtection="1">
      <alignment horizontal="center" wrapText="1"/>
      <protection locked="0"/>
    </xf>
    <xf numFmtId="0" fontId="2" fillId="4" borderId="94" xfId="0" applyFont="1" applyFill="1" applyBorder="1" applyAlignment="1" applyProtection="1">
      <alignment horizontal="center" wrapText="1"/>
      <protection locked="0"/>
    </xf>
    <xf numFmtId="0" fontId="2" fillId="4" borderId="96" xfId="0" applyFont="1" applyFill="1" applyBorder="1" applyAlignment="1" applyProtection="1">
      <alignment horizontal="center" wrapText="1"/>
      <protection locked="0"/>
    </xf>
    <xf numFmtId="0" fontId="2" fillId="4" borderId="90" xfId="0" applyFont="1" applyFill="1" applyBorder="1" applyAlignment="1" applyProtection="1">
      <alignment horizontal="center" wrapText="1"/>
      <protection locked="0"/>
    </xf>
    <xf numFmtId="0" fontId="2" fillId="4" borderId="92" xfId="0" applyFont="1" applyFill="1" applyBorder="1" applyAlignment="1" applyProtection="1">
      <alignment horizontal="center" wrapText="1"/>
      <protection locked="0"/>
    </xf>
    <xf numFmtId="0" fontId="2" fillId="4" borderId="93" xfId="0" applyFont="1" applyFill="1" applyBorder="1" applyAlignment="1" applyProtection="1">
      <alignment horizontal="center" wrapText="1"/>
      <protection locked="0"/>
    </xf>
    <xf numFmtId="0" fontId="6" fillId="0" borderId="70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97" xfId="0" applyFont="1" applyBorder="1" applyAlignment="1">
      <alignment horizontal="center" wrapText="1"/>
    </xf>
    <xf numFmtId="4" fontId="3" fillId="12" borderId="89" xfId="0" applyNumberFormat="1" applyFont="1" applyFill="1" applyBorder="1" applyAlignment="1">
      <alignment horizontal="center" vertical="center" wrapText="1"/>
    </xf>
    <xf numFmtId="4" fontId="3" fillId="12" borderId="23" xfId="0" applyNumberFormat="1" applyFont="1" applyFill="1" applyBorder="1" applyAlignment="1">
      <alignment horizontal="center" vertical="center" wrapText="1"/>
    </xf>
    <xf numFmtId="4" fontId="3" fillId="12" borderId="27" xfId="0" applyNumberFormat="1" applyFont="1" applyFill="1" applyBorder="1" applyAlignment="1">
      <alignment horizontal="center" vertical="center" wrapText="1"/>
    </xf>
    <xf numFmtId="4" fontId="3" fillId="12" borderId="28" xfId="0" applyNumberFormat="1" applyFont="1" applyFill="1" applyBorder="1" applyAlignment="1">
      <alignment horizontal="center" vertical="center" wrapText="1"/>
    </xf>
    <xf numFmtId="4" fontId="3" fillId="12" borderId="6" xfId="0" applyNumberFormat="1" applyFont="1" applyFill="1" applyBorder="1" applyAlignment="1">
      <alignment horizontal="center" vertical="center" wrapText="1"/>
    </xf>
    <xf numFmtId="0" fontId="3" fillId="8" borderId="101" xfId="0" applyFont="1" applyFill="1" applyBorder="1" applyAlignment="1" applyProtection="1">
      <alignment horizontal="center" wrapText="1"/>
      <protection hidden="1"/>
    </xf>
    <xf numFmtId="0" fontId="3" fillId="8" borderId="76" xfId="0" applyFont="1" applyFill="1" applyBorder="1" applyAlignment="1" applyProtection="1">
      <alignment horizontal="center" wrapText="1"/>
      <protection hidden="1"/>
    </xf>
    <xf numFmtId="0" fontId="2" fillId="4" borderId="29" xfId="0" applyFont="1" applyFill="1" applyBorder="1" applyAlignment="1" applyProtection="1">
      <alignment horizontal="center" shrinkToFit="1"/>
      <protection locked="0"/>
    </xf>
    <xf numFmtId="0" fontId="2" fillId="4" borderId="37" xfId="0" applyFont="1" applyFill="1" applyBorder="1" applyAlignment="1" applyProtection="1">
      <alignment horizontal="center" shrinkToFit="1"/>
      <protection locked="0"/>
    </xf>
    <xf numFmtId="0" fontId="2" fillId="4" borderId="47" xfId="0" applyFont="1" applyFill="1" applyBorder="1" applyAlignment="1" applyProtection="1">
      <alignment horizontal="center" shrinkToFit="1"/>
      <protection locked="0"/>
    </xf>
    <xf numFmtId="0" fontId="2" fillId="4" borderId="85" xfId="0" applyFont="1" applyFill="1" applyBorder="1" applyAlignment="1" applyProtection="1">
      <alignment horizontal="center" shrinkToFit="1"/>
      <protection locked="0"/>
    </xf>
    <xf numFmtId="0" fontId="2" fillId="4" borderId="86" xfId="0" applyFont="1" applyFill="1" applyBorder="1" applyAlignment="1" applyProtection="1">
      <alignment horizontal="center" shrinkToFit="1"/>
      <protection locked="0"/>
    </xf>
    <xf numFmtId="4" fontId="3" fillId="7" borderId="53" xfId="0" applyNumberFormat="1" applyFont="1" applyFill="1" applyBorder="1" applyAlignment="1">
      <alignment horizontal="center" vertical="center" wrapText="1"/>
    </xf>
    <xf numFmtId="4" fontId="3" fillId="7" borderId="54" xfId="0" applyNumberFormat="1" applyFont="1" applyFill="1" applyBorder="1" applyAlignment="1">
      <alignment horizontal="center" vertical="center" wrapText="1"/>
    </xf>
    <xf numFmtId="164" fontId="3" fillId="6" borderId="55" xfId="0" applyNumberFormat="1" applyFont="1" applyFill="1" applyBorder="1" applyAlignment="1">
      <alignment horizontal="center" vertical="center" wrapText="1"/>
    </xf>
    <xf numFmtId="164" fontId="3" fillId="6" borderId="11" xfId="0" applyNumberFormat="1" applyFont="1" applyFill="1" applyBorder="1" applyAlignment="1">
      <alignment horizontal="center" vertical="center" wrapText="1"/>
    </xf>
    <xf numFmtId="0" fontId="3" fillId="6" borderId="56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4" fontId="3" fillId="9" borderId="34" xfId="0" applyNumberFormat="1" applyFont="1" applyFill="1" applyBorder="1" applyAlignment="1">
      <alignment horizontal="center" vertical="center" wrapText="1"/>
    </xf>
    <xf numFmtId="4" fontId="3" fillId="9" borderId="35" xfId="0" applyNumberFormat="1" applyFont="1" applyFill="1" applyBorder="1" applyAlignment="1">
      <alignment horizontal="center" vertical="center" wrapText="1"/>
    </xf>
    <xf numFmtId="0" fontId="2" fillId="4" borderId="83" xfId="0" applyFont="1" applyFill="1" applyBorder="1" applyAlignment="1" applyProtection="1">
      <alignment horizontal="center" shrinkToFit="1"/>
      <protection locked="0"/>
    </xf>
    <xf numFmtId="0" fontId="2" fillId="4" borderId="48" xfId="0" applyFont="1" applyFill="1" applyBorder="1" applyAlignment="1" applyProtection="1">
      <alignment horizontal="center" shrinkToFit="1"/>
      <protection locked="0"/>
    </xf>
    <xf numFmtId="0" fontId="2" fillId="4" borderId="51" xfId="0" applyFont="1" applyFill="1" applyBorder="1" applyAlignment="1" applyProtection="1">
      <alignment horizontal="center" wrapText="1"/>
      <protection locked="0"/>
    </xf>
    <xf numFmtId="0" fontId="2" fillId="4" borderId="52" xfId="0" applyFont="1" applyFill="1" applyBorder="1" applyAlignment="1" applyProtection="1">
      <alignment horizontal="center" wrapText="1"/>
      <protection locked="0"/>
    </xf>
    <xf numFmtId="0" fontId="2" fillId="4" borderId="57" xfId="0" applyFont="1" applyFill="1" applyBorder="1" applyAlignment="1" applyProtection="1">
      <alignment horizontal="center" shrinkToFit="1"/>
      <protection locked="0"/>
    </xf>
    <xf numFmtId="0" fontId="2" fillId="4" borderId="45" xfId="0" applyFont="1" applyFill="1" applyBorder="1" applyAlignment="1" applyProtection="1">
      <alignment horizontal="center" shrinkToFit="1"/>
      <protection locked="0"/>
    </xf>
    <xf numFmtId="165" fontId="3" fillId="10" borderId="20" xfId="0" applyNumberFormat="1" applyFont="1" applyFill="1" applyBorder="1" applyAlignment="1" applyProtection="1">
      <alignment horizontal="center" vertical="center" wrapText="1"/>
      <protection hidden="1"/>
    </xf>
    <xf numFmtId="165" fontId="3" fillId="10" borderId="87" xfId="0" applyNumberFormat="1" applyFont="1" applyFill="1" applyBorder="1" applyAlignment="1" applyProtection="1">
      <alignment horizontal="center" vertical="center" wrapText="1"/>
      <protection hidden="1"/>
    </xf>
    <xf numFmtId="165" fontId="3" fillId="10" borderId="88" xfId="0" applyNumberFormat="1" applyFont="1" applyFill="1" applyBorder="1" applyAlignment="1" applyProtection="1">
      <alignment horizontal="center" vertical="center" wrapText="1"/>
      <protection hidden="1"/>
    </xf>
    <xf numFmtId="0" fontId="2" fillId="3" borderId="6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4" fontId="0" fillId="8" borderId="67" xfId="0" applyNumberFormat="1" applyFill="1" applyBorder="1" applyAlignment="1">
      <alignment horizontal="center" vertical="center" wrapText="1"/>
    </xf>
    <xf numFmtId="4" fontId="0" fillId="8" borderId="68" xfId="0" applyNumberFormat="1" applyFill="1" applyBorder="1" applyAlignment="1">
      <alignment horizontal="center" vertical="center" wrapText="1"/>
    </xf>
    <xf numFmtId="4" fontId="0" fillId="8" borderId="69" xfId="0" applyNumberFormat="1" applyFill="1" applyBorder="1" applyAlignment="1">
      <alignment horizontal="center" vertical="center" wrapText="1"/>
    </xf>
    <xf numFmtId="0" fontId="2" fillId="4" borderId="70" xfId="0" applyFont="1" applyFill="1" applyBorder="1" applyAlignment="1" applyProtection="1">
      <alignment horizontal="left" wrapText="1"/>
      <protection locked="0"/>
    </xf>
    <xf numFmtId="0" fontId="2" fillId="4" borderId="9" xfId="0" applyFont="1" applyFill="1" applyBorder="1" applyAlignment="1" applyProtection="1">
      <alignment horizontal="left" wrapText="1"/>
      <protection locked="0"/>
    </xf>
    <xf numFmtId="0" fontId="2" fillId="4" borderId="36" xfId="0" applyFont="1" applyFill="1" applyBorder="1" applyAlignment="1" applyProtection="1">
      <alignment horizontal="left" wrapText="1"/>
      <protection locked="0"/>
    </xf>
    <xf numFmtId="0" fontId="2" fillId="4" borderId="72" xfId="0" applyFont="1" applyFill="1" applyBorder="1" applyAlignment="1" applyProtection="1">
      <alignment horizontal="left" wrapText="1"/>
      <protection locked="0"/>
    </xf>
    <xf numFmtId="0" fontId="2" fillId="4" borderId="0" xfId="0" applyFont="1" applyFill="1" applyAlignment="1" applyProtection="1">
      <alignment horizontal="left" wrapText="1"/>
      <protection locked="0"/>
    </xf>
    <xf numFmtId="0" fontId="2" fillId="4" borderId="10" xfId="0" applyFont="1" applyFill="1" applyBorder="1" applyAlignment="1" applyProtection="1">
      <alignment horizontal="left" wrapText="1"/>
      <protection locked="0"/>
    </xf>
    <xf numFmtId="0" fontId="2" fillId="4" borderId="61" xfId="0" applyFont="1" applyFill="1" applyBorder="1" applyAlignment="1" applyProtection="1">
      <alignment horizontal="left" wrapText="1"/>
      <protection locked="0"/>
    </xf>
    <xf numFmtId="0" fontId="2" fillId="4" borderId="62" xfId="0" applyFont="1" applyFill="1" applyBorder="1" applyAlignment="1" applyProtection="1">
      <alignment horizontal="left" wrapText="1"/>
      <protection locked="0"/>
    </xf>
    <xf numFmtId="0" fontId="2" fillId="4" borderId="73" xfId="0" applyFont="1" applyFill="1" applyBorder="1" applyAlignment="1" applyProtection="1">
      <alignment horizontal="left" wrapText="1"/>
      <protection locked="0"/>
    </xf>
    <xf numFmtId="0" fontId="7" fillId="0" borderId="61" xfId="0" applyFont="1" applyBorder="1" applyAlignment="1">
      <alignment horizontal="center"/>
    </xf>
    <xf numFmtId="0" fontId="7" fillId="0" borderId="62" xfId="0" applyFont="1" applyBorder="1" applyAlignment="1">
      <alignment horizontal="center"/>
    </xf>
    <xf numFmtId="0" fontId="7" fillId="0" borderId="63" xfId="0" applyFont="1" applyBorder="1" applyAlignment="1">
      <alignment horizontal="center"/>
    </xf>
    <xf numFmtId="0" fontId="6" fillId="0" borderId="31" xfId="0" applyFont="1" applyBorder="1" applyAlignment="1">
      <alignment horizontal="center" wrapText="1"/>
    </xf>
    <xf numFmtId="0" fontId="6" fillId="0" borderId="32" xfId="0" applyFont="1" applyBorder="1" applyAlignment="1">
      <alignment horizontal="center" wrapText="1"/>
    </xf>
    <xf numFmtId="0" fontId="6" fillId="0" borderId="33" xfId="0" applyFont="1" applyBorder="1" applyAlignment="1">
      <alignment horizont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4" fontId="3" fillId="5" borderId="21" xfId="0" applyNumberFormat="1" applyFont="1" applyFill="1" applyBorder="1" applyAlignment="1">
      <alignment horizontal="center" vertical="center" wrapText="1"/>
    </xf>
    <xf numFmtId="4" fontId="3" fillId="5" borderId="22" xfId="0" applyNumberFormat="1" applyFont="1" applyFill="1" applyBorder="1" applyAlignment="1">
      <alignment horizontal="center" vertical="center" wrapText="1"/>
    </xf>
    <xf numFmtId="4" fontId="3" fillId="7" borderId="13" xfId="0" applyNumberFormat="1" applyFont="1" applyFill="1" applyBorder="1" applyAlignment="1">
      <alignment horizontal="center" vertical="center" wrapText="1"/>
    </xf>
    <xf numFmtId="4" fontId="3" fillId="7" borderId="16" xfId="0" applyNumberFormat="1" applyFont="1" applyFill="1" applyBorder="1" applyAlignment="1">
      <alignment horizontal="center" vertical="center" wrapText="1"/>
    </xf>
    <xf numFmtId="44" fontId="3" fillId="4" borderId="19" xfId="1" applyFont="1" applyFill="1" applyBorder="1" applyAlignment="1" applyProtection="1">
      <alignment horizontal="center" vertical="center" wrapText="1"/>
      <protection locked="0"/>
    </xf>
    <xf numFmtId="44" fontId="3" fillId="4" borderId="20" xfId="1" applyFont="1" applyFill="1" applyBorder="1" applyAlignment="1" applyProtection="1">
      <alignment horizontal="center" vertical="center" wrapText="1"/>
      <protection locked="0"/>
    </xf>
    <xf numFmtId="4" fontId="0" fillId="7" borderId="13" xfId="0" applyNumberFormat="1" applyFill="1" applyBorder="1" applyAlignment="1">
      <alignment horizontal="center" vertical="center" wrapText="1"/>
    </xf>
    <xf numFmtId="164" fontId="0" fillId="6" borderId="19" xfId="0" applyNumberFormat="1" applyFill="1" applyBorder="1" applyAlignment="1">
      <alignment horizontal="center" vertical="center" wrapText="1"/>
    </xf>
    <xf numFmtId="4" fontId="3" fillId="7" borderId="15" xfId="0" applyNumberFormat="1" applyFont="1" applyFill="1" applyBorder="1" applyAlignment="1">
      <alignment horizontal="center" vertical="center" wrapText="1"/>
    </xf>
    <xf numFmtId="4" fontId="3" fillId="7" borderId="14" xfId="0" applyNumberFormat="1" applyFont="1" applyFill="1" applyBorder="1" applyAlignment="1">
      <alignment horizontal="center" vertical="center" wrapText="1"/>
    </xf>
    <xf numFmtId="0" fontId="2" fillId="4" borderId="78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wrapText="1"/>
      <protection locked="0"/>
    </xf>
    <xf numFmtId="0" fontId="2" fillId="4" borderId="79" xfId="0" applyFont="1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7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58" xfId="0" applyBorder="1" applyAlignment="1" applyProtection="1">
      <alignment horizontal="center"/>
      <protection locked="0"/>
    </xf>
    <xf numFmtId="0" fontId="0" fillId="0" borderId="74" xfId="0" applyBorder="1" applyAlignment="1" applyProtection="1">
      <alignment horizontal="center"/>
      <protection locked="0"/>
    </xf>
    <xf numFmtId="0" fontId="0" fillId="0" borderId="75" xfId="0" applyBorder="1" applyAlignment="1" applyProtection="1">
      <alignment horizontal="center"/>
      <protection locked="0"/>
    </xf>
    <xf numFmtId="4" fontId="0" fillId="8" borderId="95" xfId="0" applyNumberFormat="1" applyFill="1" applyBorder="1" applyAlignment="1" applyProtection="1">
      <alignment horizontal="center" vertical="center" wrapText="1"/>
      <protection hidden="1"/>
    </xf>
    <xf numFmtId="4" fontId="0" fillId="8" borderId="37" xfId="0" applyNumberFormat="1" applyFill="1" applyBorder="1" applyAlignment="1" applyProtection="1">
      <alignment horizontal="center" vertical="center" wrapText="1"/>
      <protection hidden="1"/>
    </xf>
    <xf numFmtId="4" fontId="0" fillId="8" borderId="99" xfId="0" applyNumberFormat="1" applyFill="1" applyBorder="1" applyAlignment="1" applyProtection="1">
      <alignment horizontal="center" vertical="center" wrapText="1"/>
      <protection hidden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vo.gov.sk/eticky-kodex-zaujemcu-uchadzaca-77b.html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FA66D-AABE-4903-9CA5-9434EEB5F777}">
  <dimension ref="A2:N46"/>
  <sheetViews>
    <sheetView tabSelected="1" zoomScale="85" zoomScaleNormal="85" workbookViewId="0">
      <selection activeCell="G39" sqref="G39:J41"/>
    </sheetView>
  </sheetViews>
  <sheetFormatPr defaultRowHeight="15" x14ac:dyDescent="0.25"/>
  <cols>
    <col min="2" max="2" width="32.85546875" customWidth="1"/>
    <col min="3" max="4" width="19.28515625" customWidth="1"/>
    <col min="5" max="5" width="10.5703125" customWidth="1"/>
    <col min="6" max="6" width="33.42578125" customWidth="1"/>
    <col min="7" max="7" width="30.85546875" customWidth="1"/>
    <col min="8" max="8" width="15" customWidth="1"/>
    <col min="9" max="9" width="15.7109375" customWidth="1"/>
    <col min="10" max="10" width="15.28515625" customWidth="1"/>
  </cols>
  <sheetData>
    <row r="2" spans="2:10" ht="15.75" thickBot="1" x14ac:dyDescent="0.3"/>
    <row r="3" spans="2:10" ht="26.25" customHeight="1" thickTop="1" x14ac:dyDescent="0.25">
      <c r="B3" s="95" t="s">
        <v>16</v>
      </c>
      <c r="C3" s="96"/>
      <c r="D3" s="96"/>
      <c r="E3" s="96"/>
      <c r="F3" s="96"/>
      <c r="G3" s="96"/>
      <c r="H3" s="96"/>
      <c r="I3" s="96"/>
      <c r="J3" s="97"/>
    </row>
    <row r="4" spans="2:10" ht="21.75" customHeight="1" x14ac:dyDescent="0.3">
      <c r="B4" s="98" t="s">
        <v>9</v>
      </c>
      <c r="C4" s="99"/>
      <c r="D4" s="99"/>
      <c r="E4" s="99"/>
      <c r="F4" s="99"/>
      <c r="G4" s="99"/>
      <c r="H4" s="99"/>
      <c r="I4" s="99"/>
      <c r="J4" s="100"/>
    </row>
    <row r="5" spans="2:10" x14ac:dyDescent="0.25">
      <c r="B5" s="92" t="s">
        <v>2</v>
      </c>
      <c r="C5" s="93"/>
      <c r="D5" s="93"/>
      <c r="E5" s="94"/>
      <c r="F5" s="47"/>
      <c r="G5" s="48"/>
      <c r="H5" s="48"/>
      <c r="I5" s="48"/>
      <c r="J5" s="49"/>
    </row>
    <row r="6" spans="2:10" x14ac:dyDescent="0.25">
      <c r="B6" s="92" t="s">
        <v>3</v>
      </c>
      <c r="C6" s="93"/>
      <c r="D6" s="93"/>
      <c r="E6" s="94"/>
      <c r="F6" s="51"/>
      <c r="G6" s="51"/>
      <c r="H6" s="51"/>
      <c r="I6" s="51"/>
      <c r="J6" s="52"/>
    </row>
    <row r="7" spans="2:10" x14ac:dyDescent="0.25">
      <c r="B7" s="92" t="s">
        <v>4</v>
      </c>
      <c r="C7" s="93"/>
      <c r="D7" s="93"/>
      <c r="E7" s="94"/>
      <c r="F7" s="51"/>
      <c r="G7" s="51"/>
      <c r="H7" s="51"/>
      <c r="I7" s="51"/>
      <c r="J7" s="52"/>
    </row>
    <row r="8" spans="2:10" x14ac:dyDescent="0.25">
      <c r="B8" s="92" t="s">
        <v>5</v>
      </c>
      <c r="C8" s="93"/>
      <c r="D8" s="93"/>
      <c r="E8" s="94"/>
      <c r="F8" s="51"/>
      <c r="G8" s="51"/>
      <c r="H8" s="51"/>
      <c r="I8" s="51"/>
      <c r="J8" s="52"/>
    </row>
    <row r="9" spans="2:10" x14ac:dyDescent="0.25">
      <c r="B9" s="92" t="s">
        <v>6</v>
      </c>
      <c r="C9" s="93"/>
      <c r="D9" s="93"/>
      <c r="E9" s="94"/>
      <c r="F9" s="51"/>
      <c r="G9" s="51"/>
      <c r="H9" s="51"/>
      <c r="I9" s="51"/>
      <c r="J9" s="52"/>
    </row>
    <row r="10" spans="2:10" x14ac:dyDescent="0.25">
      <c r="B10" s="92" t="s">
        <v>10</v>
      </c>
      <c r="C10" s="93"/>
      <c r="D10" s="93"/>
      <c r="E10" s="94"/>
      <c r="F10" s="51"/>
      <c r="G10" s="51"/>
      <c r="H10" s="51"/>
      <c r="I10" s="51"/>
      <c r="J10" s="52"/>
    </row>
    <row r="11" spans="2:10" x14ac:dyDescent="0.25">
      <c r="B11" s="92" t="s">
        <v>11</v>
      </c>
      <c r="C11" s="93"/>
      <c r="D11" s="93"/>
      <c r="E11" s="94"/>
      <c r="F11" s="51"/>
      <c r="G11" s="51"/>
      <c r="H11" s="51"/>
      <c r="I11" s="51"/>
      <c r="J11" s="52"/>
    </row>
    <row r="12" spans="2:10" ht="15.75" thickBot="1" x14ac:dyDescent="0.3">
      <c r="B12" s="101" t="s">
        <v>12</v>
      </c>
      <c r="C12" s="102"/>
      <c r="D12" s="102"/>
      <c r="E12" s="103"/>
      <c r="F12" s="41"/>
      <c r="G12" s="42"/>
      <c r="H12" s="42"/>
      <c r="I12" s="42"/>
      <c r="J12" s="43"/>
    </row>
    <row r="13" spans="2:10" ht="24.75" customHeight="1" thickBot="1" x14ac:dyDescent="0.35">
      <c r="B13" s="119" t="s">
        <v>17</v>
      </c>
      <c r="C13" s="120"/>
      <c r="D13" s="120"/>
      <c r="E13" s="120"/>
      <c r="F13" s="120"/>
      <c r="G13" s="120"/>
      <c r="H13" s="120"/>
      <c r="I13" s="120"/>
      <c r="J13" s="121"/>
    </row>
    <row r="14" spans="2:10" ht="27.95" customHeight="1" thickTop="1" x14ac:dyDescent="0.25">
      <c r="B14" s="132"/>
      <c r="C14" s="133"/>
      <c r="D14" s="74" t="s">
        <v>14</v>
      </c>
      <c r="E14" s="75"/>
      <c r="F14" s="130" t="s">
        <v>7</v>
      </c>
      <c r="G14" s="130"/>
      <c r="H14" s="126" t="s">
        <v>8</v>
      </c>
      <c r="I14" s="126"/>
      <c r="J14" s="127"/>
    </row>
    <row r="15" spans="2:10" ht="42" customHeight="1" thickBot="1" x14ac:dyDescent="0.3">
      <c r="B15" s="122" t="s">
        <v>15</v>
      </c>
      <c r="C15" s="123"/>
      <c r="D15" s="76">
        <v>40</v>
      </c>
      <c r="E15" s="77"/>
      <c r="F15" s="131">
        <f>H15/1.2</f>
        <v>0</v>
      </c>
      <c r="G15" s="131"/>
      <c r="H15" s="128">
        <v>0</v>
      </c>
      <c r="I15" s="128"/>
      <c r="J15" s="129"/>
    </row>
    <row r="16" spans="2:10" ht="42" customHeight="1" thickBot="1" x14ac:dyDescent="0.3">
      <c r="B16" s="124" t="s">
        <v>13</v>
      </c>
      <c r="C16" s="125"/>
      <c r="D16" s="78">
        <f>40*((D15-H15)/D15)</f>
        <v>40</v>
      </c>
      <c r="E16" s="79"/>
      <c r="F16" s="79"/>
      <c r="G16" s="79"/>
      <c r="H16" s="79"/>
      <c r="I16" s="79"/>
      <c r="J16" s="80"/>
    </row>
    <row r="17" spans="1:10" ht="24.75" customHeight="1" thickTop="1" thickBot="1" x14ac:dyDescent="0.4">
      <c r="B17" s="116" t="s">
        <v>26</v>
      </c>
      <c r="C17" s="117"/>
      <c r="D17" s="117"/>
      <c r="E17" s="117"/>
      <c r="F17" s="117"/>
      <c r="G17" s="117"/>
      <c r="H17" s="117"/>
      <c r="I17" s="117"/>
      <c r="J17" s="118"/>
    </row>
    <row r="18" spans="1:10" ht="43.5" customHeight="1" thickTop="1" x14ac:dyDescent="0.25">
      <c r="A18" s="12" t="s">
        <v>18</v>
      </c>
      <c r="B18" s="1" t="s">
        <v>20</v>
      </c>
      <c r="C18" s="1" t="s">
        <v>19</v>
      </c>
      <c r="D18" s="1" t="s">
        <v>19</v>
      </c>
      <c r="E18" s="81" t="s">
        <v>25</v>
      </c>
      <c r="F18" s="82"/>
      <c r="G18" s="1" t="s">
        <v>23</v>
      </c>
      <c r="H18" s="16" t="s">
        <v>21</v>
      </c>
      <c r="I18" s="17" t="s">
        <v>24</v>
      </c>
      <c r="J18" s="2" t="s">
        <v>39</v>
      </c>
    </row>
    <row r="19" spans="1:10" ht="15.75" customHeight="1" x14ac:dyDescent="0.25">
      <c r="A19" s="13">
        <v>1</v>
      </c>
      <c r="B19" s="8"/>
      <c r="C19" s="9"/>
      <c r="D19" s="24"/>
      <c r="E19" s="83"/>
      <c r="F19" s="84"/>
      <c r="G19" s="7"/>
      <c r="H19" s="7"/>
      <c r="I19" s="71"/>
      <c r="J19" s="89">
        <f>SUM(F20+G20+H20)</f>
        <v>0</v>
      </c>
    </row>
    <row r="20" spans="1:10" ht="15.75" customHeight="1" x14ac:dyDescent="0.25">
      <c r="A20" s="14" t="s">
        <v>40</v>
      </c>
      <c r="B20" s="85"/>
      <c r="C20" s="86"/>
      <c r="D20" s="86"/>
      <c r="E20" s="4" t="s">
        <v>38</v>
      </c>
      <c r="F20" s="33" cm="1">
        <f t="array" ref="F20">_xlfn.IFS(E19="",0,E19="výstavba bytových alebo polyfunkčných domov", "5", E19="rekonštrukcia bytových alebo polyfunkčných domov","3",E19="rekonštrukcia bytov / nebytových priestorov ","1")</f>
        <v>0</v>
      </c>
      <c r="G20" s="33" cm="1">
        <f t="array" ref="G20">_xlfn.IFS(G19="",0,AND(E19="výstavba bytových alebo polyfunkčných domov",G19="áno"),"2", AND(E19="rekonštrukcia bytových alebo polyfunkčných domov",G19="áno"),"2",AND(E19="rekonštrukcia bytov / nebytových priestorov ",G19="áno"),"1",G19="nie","0")</f>
        <v>0</v>
      </c>
      <c r="H20" s="33" cm="1">
        <f t="array" ref="H20">_xlfn.IFS(H19="",0,AND(E19="výstavba bytových alebo polyfunkčných domov",H19="áno"),"3", AND(E19="rekonštrukcia bytových alebo polyfunkčných domov",H19="áno"),"2,5",AND(E19="rekonštrukcia bytov / nebytových priestorov ",H19="áno"),"1",H19="nie","0")</f>
        <v>0</v>
      </c>
      <c r="I20" s="72"/>
      <c r="J20" s="90"/>
    </row>
    <row r="21" spans="1:10" ht="15.75" customHeight="1" x14ac:dyDescent="0.25">
      <c r="A21" s="13">
        <v>2</v>
      </c>
      <c r="B21" s="5"/>
      <c r="C21" s="6"/>
      <c r="D21" s="26"/>
      <c r="E21" s="87"/>
      <c r="F21" s="88"/>
      <c r="G21" s="7"/>
      <c r="H21" s="7"/>
      <c r="I21" s="69"/>
      <c r="J21" s="89">
        <f>SUM(F22+G22+H22)</f>
        <v>0</v>
      </c>
    </row>
    <row r="22" spans="1:10" ht="15.75" customHeight="1" x14ac:dyDescent="0.25">
      <c r="A22" s="14" t="s">
        <v>40</v>
      </c>
      <c r="B22" s="85"/>
      <c r="C22" s="86"/>
      <c r="D22" s="86"/>
      <c r="E22" s="4" t="s">
        <v>38</v>
      </c>
      <c r="F22" s="34" cm="1">
        <f t="array" ref="F22">_xlfn.IFS(E21="",0,E21="výstavba bytových alebo polyfunkčných domov", "5", E21="rekonštrukcia bytových alebo polyfunkčných domov","3",E21="rekonštrukcia bytov / nebytových priestorov ","1")</f>
        <v>0</v>
      </c>
      <c r="G22" s="35" cm="1">
        <f t="array" ref="G22">_xlfn.IFS(G21="",0,AND(E21="výstavba bytových alebo polyfunkčných domov",G21="áno"),"2", AND(E21="rekonštrukcia bytových alebo polyfunkčných domov",G21="áno"),"2",AND(E21="rekonštrukcia bytov / nebytových priestorov ",G21="áno"),"1",G21="nie","0")</f>
        <v>0</v>
      </c>
      <c r="H22" s="35" cm="1">
        <f t="array" ref="H22">_xlfn.IFS(H21="",0,AND(E21="výstavba bytových alebo polyfunkčných domov",H21="áno"),"3", AND(E21="rekonštrukcia bytových alebo polyfunkčných domov",H21="áno"),"2,5",AND(E21="rekonštrukcia bytov / nebytových priestorov ",H21="áno"),"1",H21="nie","0")</f>
        <v>0</v>
      </c>
      <c r="I22" s="70"/>
      <c r="J22" s="90"/>
    </row>
    <row r="23" spans="1:10" ht="15.75" customHeight="1" x14ac:dyDescent="0.25">
      <c r="A23" s="13">
        <v>3</v>
      </c>
      <c r="B23" s="5"/>
      <c r="C23" s="6"/>
      <c r="D23" s="25"/>
      <c r="E23" s="83"/>
      <c r="F23" s="84"/>
      <c r="G23" s="7"/>
      <c r="H23" s="7"/>
      <c r="I23" s="71"/>
      <c r="J23" s="89">
        <f>SUM(F24+G24+H24)</f>
        <v>0</v>
      </c>
    </row>
    <row r="24" spans="1:10" ht="15.75" customHeight="1" x14ac:dyDescent="0.25">
      <c r="A24" s="14" t="s">
        <v>40</v>
      </c>
      <c r="B24" s="85"/>
      <c r="C24" s="86"/>
      <c r="D24" s="86"/>
      <c r="E24" s="4" t="s">
        <v>38</v>
      </c>
      <c r="F24" s="33" cm="1">
        <f t="array" ref="F24">_xlfn.IFS(E23="",0,E23="výstavba bytových alebo polyfunkčných domov", "5", E23="rekonštrukcia bytových alebo polyfunkčných domov","3",E23="rekonštrukcia bytov / nebytových priestorov ","1")</f>
        <v>0</v>
      </c>
      <c r="G24" s="36" cm="1">
        <f t="array" ref="G24">_xlfn.IFS(G23="",0,AND(E23="výstavba bytových alebo polyfunkčných domov",G23="áno"),"2", AND(E23="rekonštrukcia bytových alebo polyfunkčných domov",G23="áno"),"2",AND(E23="rekonštrukcia bytov / nebytových priestorov ",G23="áno"),"1",G23="nie","0")</f>
        <v>0</v>
      </c>
      <c r="H24" s="36" cm="1">
        <f t="array" ref="H24">_xlfn.IFS(H23="",0,AND(E23="výstavba bytových alebo polyfunkčných domov",H23="áno"),"3", AND(E23="rekonštrukcia bytových alebo polyfunkčných domov",H23="áno"),"2,5",AND(E23="rekonštrukcia bytov / nebytových priestorov ",H23="áno"),"1",H23="nie","0")</f>
        <v>0</v>
      </c>
      <c r="I24" s="72"/>
      <c r="J24" s="90"/>
    </row>
    <row r="25" spans="1:10" ht="15.75" customHeight="1" x14ac:dyDescent="0.25">
      <c r="A25" s="13">
        <v>4</v>
      </c>
      <c r="B25" s="5"/>
      <c r="C25" s="6"/>
      <c r="D25" s="25"/>
      <c r="E25" s="83"/>
      <c r="F25" s="84"/>
      <c r="G25" s="7"/>
      <c r="H25" s="7"/>
      <c r="I25" s="71"/>
      <c r="J25" s="89">
        <f>SUM(F26+G26+H26)</f>
        <v>0</v>
      </c>
    </row>
    <row r="26" spans="1:10" ht="15.75" customHeight="1" x14ac:dyDescent="0.25">
      <c r="A26" s="14" t="s">
        <v>40</v>
      </c>
      <c r="B26" s="85"/>
      <c r="C26" s="86"/>
      <c r="D26" s="86"/>
      <c r="E26" s="4" t="s">
        <v>38</v>
      </c>
      <c r="F26" s="33" cm="1">
        <f t="array" ref="F26">_xlfn.IFS(E25="",0,E25="výstavba bytových alebo polyfunkčných domov", "5", E25="rekonštrukcia bytových alebo polyfunkčných domov","3",E25="rekonštrukcia bytov / nebytových priestorov ","1")</f>
        <v>0</v>
      </c>
      <c r="G26" s="36" cm="1">
        <f t="array" ref="G26">_xlfn.IFS(G25="",0,AND(E25="výstavba bytových alebo polyfunkčných domov",G25="áno"),"2", AND(E25="rekonštrukcia bytových alebo polyfunkčných domov",G25="áno"),"2",AND(E25="rekonštrukcia bytov / nebytových priestorov ",G25="áno"),"1",G25="nie","0")</f>
        <v>0</v>
      </c>
      <c r="H26" s="36" cm="1">
        <f t="array" ref="H26">_xlfn.IFS(H25="",0,AND(E25="výstavba bytových alebo polyfunkčných domov",H25="áno"),"3", AND(E25="rekonštrukcia bytových alebo polyfunkčných domov",H25="áno"),"2,5",AND(E25="rekonštrukcia bytov / nebytových priestorov ",H25="áno"),"1",H25="nie","0")</f>
        <v>0</v>
      </c>
      <c r="I26" s="72"/>
      <c r="J26" s="90"/>
    </row>
    <row r="27" spans="1:10" ht="15.75" customHeight="1" x14ac:dyDescent="0.25">
      <c r="A27" s="13">
        <v>5</v>
      </c>
      <c r="B27" s="5"/>
      <c r="C27" s="6"/>
      <c r="D27" s="25"/>
      <c r="E27" s="83"/>
      <c r="F27" s="84"/>
      <c r="G27" s="7"/>
      <c r="H27" s="7"/>
      <c r="I27" s="71"/>
      <c r="J27" s="89">
        <f>SUM(F28+G28+H28)</f>
        <v>0</v>
      </c>
    </row>
    <row r="28" spans="1:10" ht="15.75" customHeight="1" x14ac:dyDescent="0.25">
      <c r="A28" s="14" t="s">
        <v>40</v>
      </c>
      <c r="B28" s="85"/>
      <c r="C28" s="86"/>
      <c r="D28" s="86"/>
      <c r="E28" s="4" t="s">
        <v>38</v>
      </c>
      <c r="F28" s="33" cm="1">
        <f t="array" ref="F28">_xlfn.IFS(E27="",0,E27="výstavba bytových alebo polyfunkčných domov", "5", E27="rekonštrukcia bytových alebo polyfunkčných domov","3",E27="rekonštrukcia bytov / nebytových priestorov ","1")</f>
        <v>0</v>
      </c>
      <c r="G28" s="36" cm="1">
        <f t="array" ref="G28">_xlfn.IFS(G27="",0,AND(E27="výstavba bytových alebo polyfunkčných domov",G27="áno"),"2", AND(E27="rekonštrukcia bytových alebo polyfunkčných domov",G27="áno"),"2",AND(E27="rekonštrukcia bytov / nebytových priestorov ",G27="áno"),"1",G27="nie","0")</f>
        <v>0</v>
      </c>
      <c r="H28" s="36" cm="1">
        <f t="array" ref="H28">_xlfn.IFS(H27="",0,AND(E27="výstavba bytových alebo polyfunkčných domov",H27="áno"),"3", AND(E27="rekonštrukcia bytových alebo polyfunkčných domov",H27="áno"),"2,5",AND(E27="rekonštrukcia bytov / nebytových priestorov ",H27="áno"),"1",H27="nie","0")</f>
        <v>0</v>
      </c>
      <c r="I28" s="72"/>
      <c r="J28" s="90"/>
    </row>
    <row r="29" spans="1:10" ht="15.75" customHeight="1" x14ac:dyDescent="0.25">
      <c r="A29" s="13">
        <v>6</v>
      </c>
      <c r="B29" s="9"/>
      <c r="C29" s="9"/>
      <c r="D29" s="24"/>
      <c r="E29" s="83"/>
      <c r="F29" s="84"/>
      <c r="G29" s="10"/>
      <c r="H29" s="10"/>
      <c r="I29" s="71"/>
      <c r="J29" s="89">
        <f>SUM(F30+G30+H30)</f>
        <v>0</v>
      </c>
    </row>
    <row r="30" spans="1:10" ht="15.75" customHeight="1" thickBot="1" x14ac:dyDescent="0.3">
      <c r="A30" s="15" t="s">
        <v>40</v>
      </c>
      <c r="B30" s="41"/>
      <c r="C30" s="42"/>
      <c r="D30" s="42"/>
      <c r="E30" s="11" t="s">
        <v>38</v>
      </c>
      <c r="F30" s="37" cm="1">
        <f t="array" ref="F30">_xlfn.IFS(E29="",0,E29="výstavba bytových alebo polyfunkčných domov", "5", E29="rekonštrukcia bytových alebo polyfunkčných domov","3",E29="rekonštrukcia bytov / nebytových priestorov ","1")</f>
        <v>0</v>
      </c>
      <c r="G30" s="38" cm="1">
        <f t="array" ref="G30">_xlfn.IFS(G29="",0,AND(E29="výstavba bytových alebo polyfunkčných domov",G29="áno"),"2", AND(E29="rekonštrukcia bytových alebo polyfunkčných domov",G29="áno"),"2",AND(E29="rekonštrukcia bytov / nebytových priestorov ",G29="áno"),"1",G29="nie","0")</f>
        <v>0</v>
      </c>
      <c r="H30" s="38" cm="1">
        <f t="array" ref="H30">_xlfn.IFS(H29="",0,AND(E29="výstavba bytových alebo polyfunkčných domov",H29="áno"),"3", AND(E29="rekonštrukcia bytových alebo polyfunkčných domov",H29="áno"),"2,5",AND(E29="rekonštrukcia bytov / nebytových priestorov ",H29="áno"),"1",H29="nie","0")</f>
        <v>0</v>
      </c>
      <c r="I30" s="73"/>
      <c r="J30" s="91"/>
    </row>
    <row r="31" spans="1:10" ht="15.75" customHeight="1" thickBot="1" x14ac:dyDescent="0.3">
      <c r="B31" s="39"/>
      <c r="C31" s="40"/>
      <c r="D31" s="40"/>
      <c r="E31" s="40"/>
      <c r="F31" s="40"/>
      <c r="G31" s="40"/>
      <c r="H31" s="67" t="s">
        <v>43</v>
      </c>
      <c r="I31" s="68"/>
      <c r="J31" s="32">
        <f>SUM(J19:J30)</f>
        <v>0</v>
      </c>
    </row>
    <row r="32" spans="1:10" ht="50.25" customHeight="1" thickBot="1" x14ac:dyDescent="0.3">
      <c r="B32" s="143" t="s">
        <v>42</v>
      </c>
      <c r="C32" s="144"/>
      <c r="D32" s="144"/>
      <c r="E32" s="144"/>
      <c r="F32" s="144"/>
      <c r="G32" s="144"/>
      <c r="H32" s="144"/>
      <c r="I32" s="144"/>
      <c r="J32" s="145"/>
    </row>
    <row r="33" spans="1:14" ht="24" customHeight="1" thickBot="1" x14ac:dyDescent="0.35">
      <c r="B33" s="59" t="s">
        <v>48</v>
      </c>
      <c r="C33" s="60"/>
      <c r="D33" s="60"/>
      <c r="E33" s="60"/>
      <c r="F33" s="60"/>
      <c r="G33" s="60"/>
      <c r="H33" s="60"/>
      <c r="I33" s="60"/>
      <c r="J33" s="61"/>
      <c r="N33" s="28"/>
    </row>
    <row r="34" spans="1:14" ht="33.75" customHeight="1" thickTop="1" x14ac:dyDescent="0.25">
      <c r="A34" s="30" t="s">
        <v>18</v>
      </c>
      <c r="B34" s="66" t="s">
        <v>19</v>
      </c>
      <c r="C34" s="65"/>
      <c r="D34" s="62" t="s">
        <v>50</v>
      </c>
      <c r="E34" s="63"/>
      <c r="F34" s="65"/>
      <c r="G34" s="62" t="s">
        <v>49</v>
      </c>
      <c r="H34" s="63"/>
      <c r="I34" s="63"/>
      <c r="J34" s="64"/>
    </row>
    <row r="35" spans="1:14" ht="15.75" customHeight="1" x14ac:dyDescent="0.25">
      <c r="A35" s="31">
        <v>1</v>
      </c>
      <c r="B35" s="53"/>
      <c r="C35" s="54"/>
      <c r="D35" s="57"/>
      <c r="E35" s="58"/>
      <c r="F35" s="54"/>
      <c r="G35" s="47"/>
      <c r="H35" s="48"/>
      <c r="I35" s="48"/>
      <c r="J35" s="49"/>
    </row>
    <row r="36" spans="1:14" ht="15.75" customHeight="1" thickBot="1" x14ac:dyDescent="0.3">
      <c r="A36" s="31">
        <v>2</v>
      </c>
      <c r="B36" s="55"/>
      <c r="C36" s="56"/>
      <c r="D36" s="57"/>
      <c r="E36" s="58"/>
      <c r="F36" s="54"/>
      <c r="G36" s="50"/>
      <c r="H36" s="51"/>
      <c r="I36" s="51"/>
      <c r="J36" s="52"/>
    </row>
    <row r="37" spans="1:14" ht="52.5" customHeight="1" thickBot="1" x14ac:dyDescent="0.3">
      <c r="B37" s="44" t="s">
        <v>51</v>
      </c>
      <c r="C37" s="45"/>
      <c r="D37" s="45"/>
      <c r="E37" s="45"/>
      <c r="F37" s="45"/>
      <c r="G37" s="45"/>
      <c r="H37" s="45"/>
      <c r="I37" s="45"/>
      <c r="J37" s="46"/>
    </row>
    <row r="38" spans="1:14" ht="38.25" customHeight="1" thickBot="1" x14ac:dyDescent="0.3">
      <c r="B38" s="104" t="s">
        <v>41</v>
      </c>
      <c r="C38" s="105"/>
      <c r="D38" s="105"/>
      <c r="E38" s="105"/>
      <c r="F38" s="105"/>
      <c r="G38" s="105"/>
      <c r="H38" s="105"/>
      <c r="I38" s="105"/>
      <c r="J38" s="106"/>
    </row>
    <row r="39" spans="1:14" x14ac:dyDescent="0.25">
      <c r="B39" s="107" t="s">
        <v>37</v>
      </c>
      <c r="C39" s="108"/>
      <c r="D39" s="108"/>
      <c r="E39" s="109"/>
      <c r="F39" s="134" t="s">
        <v>0</v>
      </c>
      <c r="G39" s="137" t="s">
        <v>1</v>
      </c>
      <c r="H39" s="137"/>
      <c r="I39" s="137"/>
      <c r="J39" s="138"/>
    </row>
    <row r="40" spans="1:14" x14ac:dyDescent="0.25">
      <c r="B40" s="110"/>
      <c r="C40" s="111"/>
      <c r="D40" s="111"/>
      <c r="E40" s="112"/>
      <c r="F40" s="135"/>
      <c r="G40" s="139"/>
      <c r="H40" s="139"/>
      <c r="I40" s="139"/>
      <c r="J40" s="140"/>
    </row>
    <row r="41" spans="1:14" ht="15.75" thickBot="1" x14ac:dyDescent="0.3">
      <c r="B41" s="113"/>
      <c r="C41" s="114"/>
      <c r="D41" s="114"/>
      <c r="E41" s="115"/>
      <c r="F41" s="136"/>
      <c r="G41" s="141"/>
      <c r="H41" s="141"/>
      <c r="I41" s="141"/>
      <c r="J41" s="142"/>
    </row>
    <row r="42" spans="1:14" ht="15.75" thickTop="1" x14ac:dyDescent="0.25"/>
    <row r="43" spans="1:14" ht="15.75" x14ac:dyDescent="0.25">
      <c r="C43" s="3"/>
      <c r="D43" s="3"/>
    </row>
    <row r="44" spans="1:14" ht="15.75" x14ac:dyDescent="0.25">
      <c r="B44" s="29"/>
      <c r="C44" s="3"/>
      <c r="D44" s="3"/>
    </row>
    <row r="46" spans="1:14" ht="15.75" x14ac:dyDescent="0.25">
      <c r="B46" s="27"/>
    </row>
  </sheetData>
  <sheetProtection algorithmName="SHA-512" hashValue="71HktBlOSQ+CDh+/IuLwFG2PUoOSazI9G1v13/Kd4ax6GA2DP1MYHkrOTjRrvPrAsO0bwrXBq2kFoUw7194C8w==" saltValue="ZTgR6RRRl5gOxOV06RmgMQ==" spinCount="100000" sheet="1" objects="1" scenarios="1" selectLockedCells="1"/>
  <mergeCells count="72">
    <mergeCell ref="F11:J11"/>
    <mergeCell ref="B38:J38"/>
    <mergeCell ref="B39:E41"/>
    <mergeCell ref="B17:J17"/>
    <mergeCell ref="B13:J13"/>
    <mergeCell ref="B15:C15"/>
    <mergeCell ref="B16:C16"/>
    <mergeCell ref="H14:J14"/>
    <mergeCell ref="H15:J15"/>
    <mergeCell ref="F14:G14"/>
    <mergeCell ref="F15:G15"/>
    <mergeCell ref="B14:C14"/>
    <mergeCell ref="F39:F41"/>
    <mergeCell ref="G39:J41"/>
    <mergeCell ref="B32:J32"/>
    <mergeCell ref="J19:J20"/>
    <mergeCell ref="B11:E11"/>
    <mergeCell ref="B7:E7"/>
    <mergeCell ref="B3:J3"/>
    <mergeCell ref="B4:J4"/>
    <mergeCell ref="B12:E12"/>
    <mergeCell ref="B5:E5"/>
    <mergeCell ref="B6:E6"/>
    <mergeCell ref="B8:E8"/>
    <mergeCell ref="B9:E9"/>
    <mergeCell ref="B10:E10"/>
    <mergeCell ref="F5:J5"/>
    <mergeCell ref="F7:J7"/>
    <mergeCell ref="F6:J6"/>
    <mergeCell ref="F8:J8"/>
    <mergeCell ref="F9:J9"/>
    <mergeCell ref="F10:J10"/>
    <mergeCell ref="B26:D26"/>
    <mergeCell ref="B28:D28"/>
    <mergeCell ref="B30:D30"/>
    <mergeCell ref="J21:J22"/>
    <mergeCell ref="J23:J24"/>
    <mergeCell ref="J25:J26"/>
    <mergeCell ref="J27:J28"/>
    <mergeCell ref="J29:J30"/>
    <mergeCell ref="I27:I28"/>
    <mergeCell ref="I29:I30"/>
    <mergeCell ref="D14:E14"/>
    <mergeCell ref="D15:E15"/>
    <mergeCell ref="D16:J16"/>
    <mergeCell ref="E18:F18"/>
    <mergeCell ref="E19:F19"/>
    <mergeCell ref="I19:I20"/>
    <mergeCell ref="B20:D20"/>
    <mergeCell ref="E21:F21"/>
    <mergeCell ref="E23:F23"/>
    <mergeCell ref="E25:F25"/>
    <mergeCell ref="E27:F27"/>
    <mergeCell ref="E29:F29"/>
    <mergeCell ref="B22:D22"/>
    <mergeCell ref="B24:D24"/>
    <mergeCell ref="F12:J12"/>
    <mergeCell ref="B37:J37"/>
    <mergeCell ref="G35:J35"/>
    <mergeCell ref="G36:J36"/>
    <mergeCell ref="B35:C35"/>
    <mergeCell ref="B36:C36"/>
    <mergeCell ref="D35:F35"/>
    <mergeCell ref="D36:F36"/>
    <mergeCell ref="B33:J33"/>
    <mergeCell ref="G34:J34"/>
    <mergeCell ref="D34:F34"/>
    <mergeCell ref="B34:C34"/>
    <mergeCell ref="H31:I31"/>
    <mergeCell ref="I21:I22"/>
    <mergeCell ref="I23:I24"/>
    <mergeCell ref="I25:I26"/>
  </mergeCells>
  <dataValidations xWindow="908" yWindow="647" count="6">
    <dataValidation type="list" allowBlank="1" showInputMessage="1" showErrorMessage="1" sqref="F12 G19:H19 G21:H21 G23:H23 G25:H25 G27:H27 G29:H29" xr:uid="{58C12344-F229-4BE8-B9AF-4FA23925D203}">
      <formula1>"áno,nie"</formula1>
    </dataValidation>
    <dataValidation type="decimal" allowBlank="1" showInputMessage="1" showErrorMessage="1" errorTitle="Upozornenie" error="Vložená hodinová sadzba prevyšuje maximálnu sadzbu za osobohodinu s DPH." promptTitle="Maximálna hodinová sadzba" prompt="Maximálna hodinová sadzba s DPH je 40 eur." sqref="H15:J15" xr:uid="{61CB9A91-FD05-47E4-83C0-ACC5D241CE48}">
      <formula1>0</formula1>
      <formula2>40</formula2>
    </dataValidation>
    <dataValidation operator="lessThanOrEqual" allowBlank="1" sqref="F15:G15" xr:uid="{1C848917-CA11-49AA-9E12-0AEEBEC0E5FA}"/>
    <dataValidation type="list" allowBlank="1" showInputMessage="1" showErrorMessage="1" sqref="D19 D21 D23 D25 D27 D29" xr:uid="{A854CCBA-F746-4948-899F-01BB3E2DEC4A}">
      <formula1>"autor, spoluautor, zodpovedný projektant"</formula1>
    </dataValidation>
    <dataValidation type="list" allowBlank="1" showInputMessage="1" showErrorMessage="1" sqref="E19 E21 E23 E25 E27 E29" xr:uid="{CC853500-9B22-4A58-9EAF-474FC3FAFBB2}">
      <formula1>"výstavba bytových alebo polyfunkčných domov, rekonštrukcia bytových alebo polyfunkčných domov, rekonštrukcia bytov / nebytových priestorov "</formula1>
    </dataValidation>
    <dataValidation type="list" allowBlank="1" showInputMessage="1" showErrorMessage="1" sqref="D35:F36" xr:uid="{7F6BBAD3-9613-4424-88B2-0B2114AAEF26}">
      <formula1>"autorizovaný architekt, hosťujúci architekt, autorizovaný stavebný inžinier, hosťujúci stavebný inžinier"</formula1>
    </dataValidation>
  </dataValidations>
  <hyperlinks>
    <hyperlink ref="B38:J38" r:id="rId1" display="Čestné vyhlásenie: Predložením tejto ponuky zároveň čestne vyhlasujem, že postupujem v súlade s etickým kódexom uchádzača vydaným Úradom pre verejné obstarávanie: https://www.uvo.gov.sk/eticky-kodex-zaujemcu-uchadzaca-77b.html  " xr:uid="{5AB4B82D-9950-4217-91F5-6E7811DE79AC}"/>
  </hyperlinks>
  <pageMargins left="0.7" right="0.7" top="0.75" bottom="0.75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BACB2-1639-4253-B83D-D552CCA1B41C}">
  <dimension ref="B1:F5"/>
  <sheetViews>
    <sheetView workbookViewId="0">
      <selection activeCell="D3" sqref="D3"/>
    </sheetView>
  </sheetViews>
  <sheetFormatPr defaultRowHeight="15" x14ac:dyDescent="0.25"/>
  <cols>
    <col min="2" max="2" width="65.28515625" customWidth="1"/>
    <col min="3" max="3" width="21.28515625" customWidth="1"/>
    <col min="4" max="4" width="22" customWidth="1"/>
    <col min="5" max="5" width="15.5703125" customWidth="1"/>
    <col min="6" max="6" width="22.5703125" customWidth="1"/>
  </cols>
  <sheetData>
    <row r="1" spans="2:6" ht="15.75" thickBot="1" x14ac:dyDescent="0.3"/>
    <row r="2" spans="2:6" ht="78" customHeight="1" thickBot="1" x14ac:dyDescent="0.3">
      <c r="B2" s="21" t="s">
        <v>25</v>
      </c>
      <c r="C2" s="22" t="s">
        <v>27</v>
      </c>
      <c r="D2" s="22" t="s">
        <v>22</v>
      </c>
      <c r="E2" s="22" t="s">
        <v>28</v>
      </c>
      <c r="F2" s="23" t="s">
        <v>29</v>
      </c>
    </row>
    <row r="3" spans="2:6" ht="64.5" customHeight="1" thickBot="1" x14ac:dyDescent="0.3">
      <c r="B3" s="18" t="s">
        <v>44</v>
      </c>
      <c r="C3" s="19" t="s">
        <v>30</v>
      </c>
      <c r="D3" s="19" t="s">
        <v>31</v>
      </c>
      <c r="E3" s="19" t="s">
        <v>32</v>
      </c>
      <c r="F3" s="20" t="s">
        <v>33</v>
      </c>
    </row>
    <row r="4" spans="2:6" ht="73.5" customHeight="1" thickBot="1" x14ac:dyDescent="0.3">
      <c r="B4" s="18" t="s">
        <v>45</v>
      </c>
      <c r="C4" s="19" t="s">
        <v>32</v>
      </c>
      <c r="D4" s="19" t="s">
        <v>31</v>
      </c>
      <c r="E4" s="19" t="s">
        <v>34</v>
      </c>
      <c r="F4" s="20" t="s">
        <v>35</v>
      </c>
    </row>
    <row r="5" spans="2:6" ht="57.75" customHeight="1" thickBot="1" x14ac:dyDescent="0.3">
      <c r="B5" s="18" t="s">
        <v>46</v>
      </c>
      <c r="C5" s="19" t="s">
        <v>36</v>
      </c>
      <c r="D5" s="19" t="s">
        <v>36</v>
      </c>
      <c r="E5" s="19" t="s">
        <v>36</v>
      </c>
      <c r="F5" s="20" t="s">
        <v>47</v>
      </c>
    </row>
  </sheetData>
  <sheetProtection algorithmName="SHA-512" hashValue="XeAEUc4Q8TXc4cbUFHiKgN3ke6Ca5qW2uarJOezLMtkb0DKdPw0o2BkbNNl8iJorSUbMJS/jiir7Evg/DEVNmw==" saltValue="18G22Mkj38BdT0viYlexoA==" spinCount="100000" sheet="1" objects="1" scenarios="1" selectLockedCells="1"/>
  <dataValidations count="2">
    <dataValidation type="list" allowBlank="1" showInputMessage="1" showErrorMessage="1" sqref="F12 F6 F8 F10" xr:uid="{EFF5AAE8-841B-475B-8100-C2E52D4DF6BC}">
      <formula1>"Realizácia bola publikovaná v odbornom periodiku o architektúre, Realizácia bola nominovaná na cenu za architektúru, Realizácia vyhrala cenu za architektúru"</formula1>
    </dataValidation>
    <dataValidation type="list" allowBlank="1" showInputMessage="1" showErrorMessage="1" sqref="D12 D6 D8 D10" xr:uid="{66A65851-B559-4AE4-BFEB-B814407F19F1}">
      <formula1>"autor, spoluautor, zodpovedný projektant"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4" ma:contentTypeDescription="Create a new document." ma:contentTypeScope="" ma:versionID="336969156554a870ee434295a068cc76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7e6f46fadf6906d49bedbd1139ad218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3d1ceb-ec91-4593-ab49-8ce9533748d9">
      <Terms xmlns="http://schemas.microsoft.com/office/infopath/2007/PartnerControls"/>
    </lcf76f155ced4ddcb4097134ff3c332f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ACC4BD7D-8C88-4295-8D36-F6CC1DD13E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529C02-B809-4450-81EE-A9D6E3D0F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CE767-0653-4F8E-8B65-1F5CAE880BF8}">
  <ds:schemaRefs>
    <ds:schemaRef ds:uri="http://www.w3.org/XML/1998/namespace"/>
    <ds:schemaRef ds:uri="http://purl.org/dc/dcmitype/"/>
    <ds:schemaRef ds:uri="bb3d1ceb-ec91-4593-ab49-8ce9533748d9"/>
    <ds:schemaRef ds:uri="e4b31099-8163-4ac9-ab84-be06feeb7ef4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</vt:lpstr>
      <vt:lpstr>Kľúč k hodnoteniu 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Horváth Jakub, Mgr.</cp:lastModifiedBy>
  <dcterms:created xsi:type="dcterms:W3CDTF">2020-09-23T11:48:53Z</dcterms:created>
  <dcterms:modified xsi:type="dcterms:W3CDTF">2023-01-20T10:10:17Z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