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H:\VO\POTRAVA\HARMÓNIA\2023 harmónia\"/>
    </mc:Choice>
  </mc:AlternateContent>
  <xr:revisionPtr revIDLastSave="0" documentId="13_ncr:1_{E565F5FF-AEAB-4DA9-B0E8-E9B921817386}" xr6:coauthVersionLast="47" xr6:coauthVersionMax="47" xr10:uidLastSave="{00000000-0000-0000-0000-000000000000}"/>
  <bookViews>
    <workbookView xWindow="-120" yWindow="-120" windowWidth="29040" windowHeight="15720" tabRatio="757" xr2:uid="{00000000-000D-0000-FFFF-FFFF00000000}"/>
  </bookViews>
  <sheets>
    <sheet name="Ovocie a zelenina" sheetId="4" r:id="rId1"/>
    <sheet name="Chlieb a pečivo" sheetId="32" r:id="rId2"/>
    <sheet name="Mlieko a mliečne výrobky" sheetId="33" r:id="rId3"/>
    <sheet name="Mrazené mäso" sheetId="34" r:id="rId4"/>
    <sheet name="Mrazené ryby" sheetId="35" r:id="rId5"/>
    <sheet name="Mrazené polotovary" sheetId="36" r:id="rId6"/>
    <sheet name="Cestoviny" sheetId="37" r:id="rId7"/>
    <sheet name="Trvanlivé potraviny" sheetId="38" r:id="rId8"/>
    <sheet name="Zákusky" sheetId="39" r:id="rId9"/>
  </sheets>
  <definedNames>
    <definedName name="Bryndza" localSheetId="6">IFERROR(IF(#REF!="áno", TRUE, FALSE),FALSE)</definedName>
    <definedName name="Bryndza" localSheetId="1">IFERROR(IF(#REF!="áno", TRUE, FALSE),FALSE)</definedName>
    <definedName name="Bryndza" localSheetId="2">IFERROR(IF(#REF!="áno", TRUE, FALSE),FALSE)</definedName>
    <definedName name="Bryndza" localSheetId="3">IFERROR(IF(#REF!="áno", TRUE, FALSE),FALSE)</definedName>
    <definedName name="Bryndza" localSheetId="5">IFERROR(IF(#REF!="áno", TRUE, FALSE),FALSE)</definedName>
    <definedName name="Bryndza" localSheetId="4">IFERROR(IF(#REF!="áno", TRUE, FALSE),FALSE)</definedName>
    <definedName name="Bryndza" localSheetId="7">IFERROR(IF(#REF!="áno", TRUE, FALSE),FALSE)</definedName>
    <definedName name="Bryndza" localSheetId="8">IFERROR(IF(#REF!="áno", TRUE, FALSE),FALSE)</definedName>
    <definedName name="Bryndza">IFERROR(IF(#REF!="áno", TRUE, FALSE),FALSE)</definedName>
    <definedName name="hodZvýrazniť" localSheetId="6">IFERROR(IF(#REF!="áno", TRUE, FALSE),FALSE)</definedName>
    <definedName name="hodZvýrazniť" localSheetId="1">IFERROR(IF(#REF!="áno", TRUE, FALSE),FALSE)</definedName>
    <definedName name="hodZvýrazniť" localSheetId="2">IFERROR(IF(#REF!="áno", TRUE, FALSE),FALSE)</definedName>
    <definedName name="hodZvýrazniť" localSheetId="3">IFERROR(IF(#REF!="áno", TRUE, FALSE),FALSE)</definedName>
    <definedName name="hodZvýrazniť" localSheetId="5">IFERROR(IF(#REF!="áno", TRUE, FALSE),FALSE)</definedName>
    <definedName name="hodZvýrazniť" localSheetId="4">IFERROR(IF(#REF!="áno", TRUE, FALSE),FALSE)</definedName>
    <definedName name="hodZvýrazniť" localSheetId="7">IFERROR(IF(#REF!="áno", TRUE, FALSE),FALSE)</definedName>
    <definedName name="hodZvýrazniť" localSheetId="8">IFERROR(IF(#REF!="áno", TRUE, FALSE),FALSE)</definedName>
    <definedName name="hodZvýrazniť">IFERROR(IF(#REF!="áno", TRUE, FALSE),FALSE)</definedName>
    <definedName name="NadpisStĺpca1" localSheetId="5">#REF!</definedName>
    <definedName name="NadpisStĺpca1" localSheetId="4">#REF!</definedName>
    <definedName name="NadpisStĺpca1" localSheetId="8">#REF!</definedName>
    <definedName name="NadpisStĺpca1">#REF!</definedName>
    <definedName name="peičvo" localSheetId="5">#REF!</definedName>
    <definedName name="peičvo" localSheetId="4">#REF!</definedName>
    <definedName name="peičvo" localSheetId="8">#REF!</definedName>
    <definedName name="peič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39" l="1"/>
  <c r="I15" i="39" s="1"/>
  <c r="I43" i="39" s="1"/>
  <c r="G16" i="39"/>
  <c r="I16" i="39" s="1"/>
  <c r="G17" i="39"/>
  <c r="I17" i="39" s="1"/>
  <c r="G18" i="39"/>
  <c r="I18" i="39" s="1"/>
  <c r="G19" i="39"/>
  <c r="I19" i="39" s="1"/>
  <c r="G20" i="39"/>
  <c r="I20" i="39" s="1"/>
  <c r="G21" i="39"/>
  <c r="I21" i="39" s="1"/>
  <c r="G22" i="39"/>
  <c r="I22" i="39" s="1"/>
  <c r="G23" i="39"/>
  <c r="I23" i="39" s="1"/>
  <c r="G24" i="39"/>
  <c r="I24" i="39" s="1"/>
  <c r="G25" i="39"/>
  <c r="I25" i="39" s="1"/>
  <c r="G26" i="39"/>
  <c r="I26" i="39" s="1"/>
  <c r="G27" i="39"/>
  <c r="I27" i="39" s="1"/>
  <c r="G28" i="39"/>
  <c r="I28" i="39" s="1"/>
  <c r="G29" i="39"/>
  <c r="I29" i="39"/>
  <c r="G30" i="39"/>
  <c r="I30" i="39"/>
  <c r="G31" i="39"/>
  <c r="I31" i="39" s="1"/>
  <c r="G32" i="39"/>
  <c r="I32" i="39" s="1"/>
  <c r="G33" i="39"/>
  <c r="I33" i="39" s="1"/>
  <c r="G34" i="39"/>
  <c r="I34" i="39"/>
  <c r="G35" i="39"/>
  <c r="I35" i="39" s="1"/>
  <c r="G36" i="39"/>
  <c r="I36" i="39" s="1"/>
  <c r="G37" i="39"/>
  <c r="I37" i="39"/>
  <c r="G38" i="39"/>
  <c r="I38" i="39"/>
  <c r="G39" i="39"/>
  <c r="I39" i="39"/>
  <c r="G40" i="39"/>
  <c r="I40" i="39"/>
  <c r="G41" i="39"/>
  <c r="I41" i="39"/>
  <c r="G42" i="39"/>
  <c r="I42" i="39" s="1"/>
  <c r="G43" i="39"/>
  <c r="H15" i="38" l="1"/>
  <c r="J15" i="38" s="1"/>
  <c r="J207" i="38" s="1"/>
  <c r="H16" i="38"/>
  <c r="J16" i="38" s="1"/>
  <c r="H17" i="38"/>
  <c r="J17" i="38" s="1"/>
  <c r="H18" i="38"/>
  <c r="J18" i="38" s="1"/>
  <c r="H19" i="38"/>
  <c r="J19" i="38" s="1"/>
  <c r="H20" i="38"/>
  <c r="J20" i="38" s="1"/>
  <c r="H21" i="38"/>
  <c r="J21" i="38" s="1"/>
  <c r="H22" i="38"/>
  <c r="J22" i="38" s="1"/>
  <c r="H23" i="38"/>
  <c r="J23" i="38" s="1"/>
  <c r="H24" i="38"/>
  <c r="J24" i="38" s="1"/>
  <c r="H25" i="38"/>
  <c r="J25" i="38" s="1"/>
  <c r="H26" i="38"/>
  <c r="J26" i="38" s="1"/>
  <c r="H27" i="38"/>
  <c r="J27" i="38" s="1"/>
  <c r="H28" i="38"/>
  <c r="J28" i="38" s="1"/>
  <c r="H29" i="38"/>
  <c r="J29" i="38" s="1"/>
  <c r="H30" i="38"/>
  <c r="J30" i="38"/>
  <c r="H31" i="38"/>
  <c r="J31" i="38" s="1"/>
  <c r="H32" i="38"/>
  <c r="J32" i="38" s="1"/>
  <c r="H33" i="38"/>
  <c r="J33" i="38" s="1"/>
  <c r="H34" i="38"/>
  <c r="J34" i="38" s="1"/>
  <c r="H35" i="38"/>
  <c r="J35" i="38" s="1"/>
  <c r="H36" i="38"/>
  <c r="J36" i="38" s="1"/>
  <c r="H37" i="38"/>
  <c r="J37" i="38" s="1"/>
  <c r="H38" i="38"/>
  <c r="J38" i="38" s="1"/>
  <c r="H39" i="38"/>
  <c r="J39" i="38" s="1"/>
  <c r="H40" i="38"/>
  <c r="J40" i="38" s="1"/>
  <c r="H41" i="38"/>
  <c r="J41" i="38" s="1"/>
  <c r="H42" i="38"/>
  <c r="J42" i="38" s="1"/>
  <c r="H43" i="38"/>
  <c r="J43" i="38" s="1"/>
  <c r="H44" i="38"/>
  <c r="J44" i="38" s="1"/>
  <c r="H45" i="38"/>
  <c r="J45" i="38" s="1"/>
  <c r="H46" i="38"/>
  <c r="J46" i="38"/>
  <c r="H47" i="38"/>
  <c r="J47" i="38" s="1"/>
  <c r="H48" i="38"/>
  <c r="J48" i="38" s="1"/>
  <c r="H49" i="38"/>
  <c r="J49" i="38" s="1"/>
  <c r="H50" i="38"/>
  <c r="J50" i="38" s="1"/>
  <c r="H51" i="38"/>
  <c r="J51" i="38" s="1"/>
  <c r="H52" i="38"/>
  <c r="J52" i="38" s="1"/>
  <c r="H53" i="38"/>
  <c r="J53" i="38" s="1"/>
  <c r="H54" i="38"/>
  <c r="J54" i="38" s="1"/>
  <c r="H55" i="38"/>
  <c r="J55" i="38" s="1"/>
  <c r="H56" i="38"/>
  <c r="J56" i="38" s="1"/>
  <c r="H57" i="38"/>
  <c r="J57" i="38" s="1"/>
  <c r="H58" i="38"/>
  <c r="J58" i="38" s="1"/>
  <c r="H59" i="38"/>
  <c r="J59" i="38" s="1"/>
  <c r="H60" i="38"/>
  <c r="J60" i="38" s="1"/>
  <c r="H61" i="38"/>
  <c r="J61" i="38"/>
  <c r="H62" i="38"/>
  <c r="J62" i="38"/>
  <c r="H63" i="38"/>
  <c r="J63" i="38" s="1"/>
  <c r="H64" i="38"/>
  <c r="J64" i="38" s="1"/>
  <c r="H65" i="38"/>
  <c r="J65" i="38" s="1"/>
  <c r="H66" i="38"/>
  <c r="J66" i="38" s="1"/>
  <c r="H67" i="38"/>
  <c r="J67" i="38" s="1"/>
  <c r="H68" i="38"/>
  <c r="J68" i="38" s="1"/>
  <c r="H69" i="38"/>
  <c r="J69" i="38" s="1"/>
  <c r="H70" i="38"/>
  <c r="J70" i="38" s="1"/>
  <c r="H71" i="38"/>
  <c r="J71" i="38" s="1"/>
  <c r="H72" i="38"/>
  <c r="J72" i="38" s="1"/>
  <c r="H73" i="38"/>
  <c r="J73" i="38" s="1"/>
  <c r="H74" i="38"/>
  <c r="J74" i="38" s="1"/>
  <c r="H75" i="38"/>
  <c r="J75" i="38" s="1"/>
  <c r="H76" i="38"/>
  <c r="J76" i="38" s="1"/>
  <c r="H77" i="38"/>
  <c r="J77" i="38" s="1"/>
  <c r="H78" i="38"/>
  <c r="J78" i="38"/>
  <c r="H79" i="38"/>
  <c r="J79" i="38" s="1"/>
  <c r="H80" i="38"/>
  <c r="J80" i="38" s="1"/>
  <c r="H81" i="38"/>
  <c r="J81" i="38" s="1"/>
  <c r="H82" i="38"/>
  <c r="J82" i="38" s="1"/>
  <c r="H83" i="38"/>
  <c r="J83" i="38" s="1"/>
  <c r="H84" i="38"/>
  <c r="J84" i="38" s="1"/>
  <c r="H85" i="38"/>
  <c r="J85" i="38" s="1"/>
  <c r="H86" i="38"/>
  <c r="J86" i="38" s="1"/>
  <c r="H87" i="38"/>
  <c r="J87" i="38" s="1"/>
  <c r="H88" i="38"/>
  <c r="J88" i="38" s="1"/>
  <c r="H89" i="38"/>
  <c r="J89" i="38" s="1"/>
  <c r="H90" i="38"/>
  <c r="J90" i="38" s="1"/>
  <c r="H91" i="38"/>
  <c r="J91" i="38" s="1"/>
  <c r="H92" i="38"/>
  <c r="J92" i="38" s="1"/>
  <c r="H93" i="38"/>
  <c r="J93" i="38"/>
  <c r="H94" i="38"/>
  <c r="J94" i="38"/>
  <c r="H95" i="38"/>
  <c r="J95" i="38" s="1"/>
  <c r="H96" i="38"/>
  <c r="J96" i="38" s="1"/>
  <c r="H97" i="38"/>
  <c r="J97" i="38" s="1"/>
  <c r="H98" i="38"/>
  <c r="J98" i="38" s="1"/>
  <c r="H100" i="38"/>
  <c r="J100" i="38" s="1"/>
  <c r="H101" i="38"/>
  <c r="J101" i="38" s="1"/>
  <c r="H102" i="38"/>
  <c r="J102" i="38" s="1"/>
  <c r="H103" i="38"/>
  <c r="J103" i="38" s="1"/>
  <c r="H104" i="38"/>
  <c r="J104" i="38" s="1"/>
  <c r="H105" i="38"/>
  <c r="J105" i="38" s="1"/>
  <c r="H106" i="38"/>
  <c r="J106" i="38" s="1"/>
  <c r="H107" i="38"/>
  <c r="J107" i="38" s="1"/>
  <c r="H108" i="38"/>
  <c r="J108" i="38" s="1"/>
  <c r="H109" i="38"/>
  <c r="J109" i="38" s="1"/>
  <c r="H110" i="38"/>
  <c r="J110" i="38" s="1"/>
  <c r="H111" i="38"/>
  <c r="J111" i="38"/>
  <c r="H112" i="38"/>
  <c r="J112" i="38" s="1"/>
  <c r="H113" i="38"/>
  <c r="J113" i="38" s="1"/>
  <c r="H114" i="38"/>
  <c r="J114" i="38" s="1"/>
  <c r="H115" i="38"/>
  <c r="J115" i="38" s="1"/>
  <c r="H116" i="38"/>
  <c r="J116" i="38" s="1"/>
  <c r="H117" i="38"/>
  <c r="J117" i="38" s="1"/>
  <c r="H118" i="38"/>
  <c r="J118" i="38" s="1"/>
  <c r="H119" i="38"/>
  <c r="J119" i="38" s="1"/>
  <c r="H120" i="38"/>
  <c r="J120" i="38" s="1"/>
  <c r="H121" i="38"/>
  <c r="J121" i="38" s="1"/>
  <c r="H122" i="38"/>
  <c r="J122" i="38" s="1"/>
  <c r="H123" i="38"/>
  <c r="J123" i="38" s="1"/>
  <c r="H124" i="38"/>
  <c r="J124" i="38" s="1"/>
  <c r="H125" i="38"/>
  <c r="J125" i="38" s="1"/>
  <c r="H126" i="38"/>
  <c r="J126" i="38"/>
  <c r="H127" i="38"/>
  <c r="J127" i="38"/>
  <c r="H128" i="38"/>
  <c r="J128" i="38" s="1"/>
  <c r="H129" i="38"/>
  <c r="J129" i="38" s="1"/>
  <c r="H130" i="38"/>
  <c r="J130" i="38" s="1"/>
  <c r="H131" i="38"/>
  <c r="J131" i="38" s="1"/>
  <c r="H132" i="38"/>
  <c r="J132" i="38" s="1"/>
  <c r="H133" i="38"/>
  <c r="J133" i="38" s="1"/>
  <c r="H134" i="38"/>
  <c r="J134" i="38" s="1"/>
  <c r="H135" i="38"/>
  <c r="J135" i="38" s="1"/>
  <c r="H136" i="38"/>
  <c r="J136" i="38" s="1"/>
  <c r="H137" i="38"/>
  <c r="J137" i="38" s="1"/>
  <c r="H138" i="38"/>
  <c r="J138" i="38" s="1"/>
  <c r="H139" i="38"/>
  <c r="J139" i="38" s="1"/>
  <c r="H140" i="38"/>
  <c r="J140" i="38" s="1"/>
  <c r="H141" i="38"/>
  <c r="J141" i="38" s="1"/>
  <c r="H142" i="38"/>
  <c r="J142" i="38" s="1"/>
  <c r="H143" i="38"/>
  <c r="J143" i="38"/>
  <c r="H144" i="38"/>
  <c r="J144" i="38" s="1"/>
  <c r="H145" i="38"/>
  <c r="J145" i="38" s="1"/>
  <c r="H146" i="38"/>
  <c r="J146" i="38" s="1"/>
  <c r="H147" i="38"/>
  <c r="J147" i="38" s="1"/>
  <c r="H148" i="38"/>
  <c r="J148" i="38" s="1"/>
  <c r="H149" i="38"/>
  <c r="J149" i="38" s="1"/>
  <c r="H150" i="38"/>
  <c r="J150" i="38" s="1"/>
  <c r="H151" i="38"/>
  <c r="J151" i="38" s="1"/>
  <c r="H153" i="38"/>
  <c r="J153" i="38" s="1"/>
  <c r="H154" i="38"/>
  <c r="J154" i="38" s="1"/>
  <c r="H155" i="38"/>
  <c r="J155" i="38" s="1"/>
  <c r="H156" i="38"/>
  <c r="J156" i="38" s="1"/>
  <c r="H157" i="38"/>
  <c r="J157" i="38" s="1"/>
  <c r="H158" i="38"/>
  <c r="J158" i="38" s="1"/>
  <c r="H159" i="38"/>
  <c r="J159" i="38"/>
  <c r="H160" i="38"/>
  <c r="J160" i="38"/>
  <c r="H161" i="38"/>
  <c r="J161" i="38" s="1"/>
  <c r="H162" i="38"/>
  <c r="J162" i="38" s="1"/>
  <c r="H163" i="38"/>
  <c r="J163" i="38" s="1"/>
  <c r="H164" i="38"/>
  <c r="J164" i="38" s="1"/>
  <c r="H165" i="38"/>
  <c r="J165" i="38" s="1"/>
  <c r="H166" i="38"/>
  <c r="J166" i="38" s="1"/>
  <c r="H167" i="38"/>
  <c r="J167" i="38" s="1"/>
  <c r="H168" i="38"/>
  <c r="J168" i="38" s="1"/>
  <c r="H169" i="38"/>
  <c r="J169" i="38" s="1"/>
  <c r="H170" i="38"/>
  <c r="J170" i="38" s="1"/>
  <c r="H171" i="38"/>
  <c r="J171" i="38" s="1"/>
  <c r="H172" i="38"/>
  <c r="J172" i="38" s="1"/>
  <c r="H173" i="38"/>
  <c r="J173" i="38" s="1"/>
  <c r="H174" i="38"/>
  <c r="J174" i="38" s="1"/>
  <c r="H175" i="38"/>
  <c r="J175" i="38" s="1"/>
  <c r="H176" i="38"/>
  <c r="J176" i="38"/>
  <c r="H177" i="38"/>
  <c r="J177" i="38" s="1"/>
  <c r="H179" i="38"/>
  <c r="J179" i="38" s="1"/>
  <c r="H180" i="38"/>
  <c r="J180" i="38" s="1"/>
  <c r="H181" i="38"/>
  <c r="J181" i="38" s="1"/>
  <c r="H182" i="38"/>
  <c r="J182" i="38" s="1"/>
  <c r="H183" i="38"/>
  <c r="J183" i="38" s="1"/>
  <c r="H184" i="38"/>
  <c r="J184" i="38" s="1"/>
  <c r="H185" i="38"/>
  <c r="J185" i="38" s="1"/>
  <c r="H186" i="38"/>
  <c r="J186" i="38" s="1"/>
  <c r="H187" i="38"/>
  <c r="J187" i="38" s="1"/>
  <c r="H188" i="38"/>
  <c r="J188" i="38" s="1"/>
  <c r="H189" i="38"/>
  <c r="J189" i="38" s="1"/>
  <c r="H190" i="38"/>
  <c r="J190" i="38" s="1"/>
  <c r="H191" i="38"/>
  <c r="J191" i="38" s="1"/>
  <c r="H192" i="38"/>
  <c r="J192" i="38"/>
  <c r="H193" i="38"/>
  <c r="J193" i="38"/>
  <c r="H194" i="38"/>
  <c r="J194" i="38" s="1"/>
  <c r="H195" i="38"/>
  <c r="J195" i="38" s="1"/>
  <c r="H196" i="38"/>
  <c r="J196" i="38" s="1"/>
  <c r="H197" i="38"/>
  <c r="J197" i="38" s="1"/>
  <c r="H198" i="38"/>
  <c r="J198" i="38" s="1"/>
  <c r="H199" i="38"/>
  <c r="J199" i="38" s="1"/>
  <c r="H200" i="38"/>
  <c r="J200" i="38" s="1"/>
  <c r="H201" i="38"/>
  <c r="J201" i="38" s="1"/>
  <c r="H202" i="38"/>
  <c r="J202" i="38" s="1"/>
  <c r="H203" i="38"/>
  <c r="J203" i="38" s="1"/>
  <c r="H205" i="38"/>
  <c r="J205" i="38" s="1"/>
  <c r="H206" i="38"/>
  <c r="J206" i="38" s="1"/>
  <c r="H207" i="38" l="1"/>
  <c r="H15" i="37" l="1"/>
  <c r="J15" i="37" s="1"/>
  <c r="J35" i="37" s="1"/>
  <c r="H16" i="37"/>
  <c r="J16" i="37" s="1"/>
  <c r="H17" i="37"/>
  <c r="J17" i="37" s="1"/>
  <c r="H18" i="37"/>
  <c r="J18" i="37" s="1"/>
  <c r="H19" i="37"/>
  <c r="J19" i="37" s="1"/>
  <c r="H20" i="37"/>
  <c r="J20" i="37" s="1"/>
  <c r="H21" i="37"/>
  <c r="J21" i="37" s="1"/>
  <c r="H22" i="37"/>
  <c r="J22" i="37" s="1"/>
  <c r="H23" i="37"/>
  <c r="J23" i="37" s="1"/>
  <c r="H24" i="37"/>
  <c r="J24" i="37" s="1"/>
  <c r="H25" i="37"/>
  <c r="J25" i="37" s="1"/>
  <c r="H26" i="37"/>
  <c r="J26" i="37" s="1"/>
  <c r="H27" i="37"/>
  <c r="J27" i="37" s="1"/>
  <c r="H28" i="37"/>
  <c r="J28" i="37" s="1"/>
  <c r="H29" i="37"/>
  <c r="J29" i="37" s="1"/>
  <c r="H30" i="37"/>
  <c r="J30" i="37" s="1"/>
  <c r="H31" i="37"/>
  <c r="J31" i="37" s="1"/>
  <c r="H32" i="37"/>
  <c r="J32" i="37" s="1"/>
  <c r="H33" i="37"/>
  <c r="J33" i="37" s="1"/>
  <c r="H34" i="37"/>
  <c r="J34" i="37" s="1"/>
  <c r="H35" i="37"/>
  <c r="H15" i="36" l="1"/>
  <c r="J15" i="36" s="1"/>
  <c r="J47" i="36" s="1"/>
  <c r="H16" i="36"/>
  <c r="J16" i="36"/>
  <c r="H17" i="36"/>
  <c r="J17" i="36" s="1"/>
  <c r="H18" i="36"/>
  <c r="J18" i="36"/>
  <c r="H19" i="36"/>
  <c r="J19" i="36" s="1"/>
  <c r="H20" i="36"/>
  <c r="J20" i="36" s="1"/>
  <c r="H21" i="36"/>
  <c r="J21" i="36" s="1"/>
  <c r="H22" i="36"/>
  <c r="J22" i="36"/>
  <c r="H23" i="36"/>
  <c r="J23" i="36" s="1"/>
  <c r="H24" i="36"/>
  <c r="J24" i="36" s="1"/>
  <c r="H25" i="36"/>
  <c r="J25" i="36" s="1"/>
  <c r="H26" i="36"/>
  <c r="J26" i="36"/>
  <c r="H27" i="36"/>
  <c r="J27" i="36"/>
  <c r="H28" i="36"/>
  <c r="J28" i="36"/>
  <c r="H29" i="36"/>
  <c r="J29" i="36"/>
  <c r="H30" i="36"/>
  <c r="J30" i="36"/>
  <c r="H31" i="36"/>
  <c r="J31" i="36"/>
  <c r="H32" i="36"/>
  <c r="J32" i="36"/>
  <c r="H33" i="36"/>
  <c r="J33" i="36"/>
  <c r="H34" i="36"/>
  <c r="J34" i="36"/>
  <c r="H35" i="36"/>
  <c r="J35" i="36" s="1"/>
  <c r="H37" i="36"/>
  <c r="J37" i="36" s="1"/>
  <c r="H38" i="36"/>
  <c r="J38" i="36" s="1"/>
  <c r="H39" i="36"/>
  <c r="J39" i="36"/>
  <c r="H40" i="36"/>
  <c r="J40" i="36" s="1"/>
  <c r="H41" i="36"/>
  <c r="J41" i="36" s="1"/>
  <c r="H42" i="36"/>
  <c r="J42" i="36" s="1"/>
  <c r="H43" i="36"/>
  <c r="J43" i="36"/>
  <c r="H44" i="36"/>
  <c r="J44" i="36" s="1"/>
  <c r="H45" i="36"/>
  <c r="J45" i="36" s="1"/>
  <c r="H46" i="36"/>
  <c r="J46" i="36" s="1"/>
  <c r="H47" i="36"/>
  <c r="H15" i="35" l="1"/>
  <c r="J15" i="35" s="1"/>
  <c r="J19" i="35" s="1"/>
  <c r="H16" i="35"/>
  <c r="J16" i="35" s="1"/>
  <c r="H17" i="35"/>
  <c r="J17" i="35" s="1"/>
  <c r="H18" i="35"/>
  <c r="J18" i="35" s="1"/>
  <c r="H19" i="35" l="1"/>
  <c r="H15" i="34"/>
  <c r="J15" i="34" s="1"/>
  <c r="J47" i="34" s="1"/>
  <c r="H16" i="34"/>
  <c r="J16" i="34" s="1"/>
  <c r="H17" i="34"/>
  <c r="J17" i="34" s="1"/>
  <c r="H18" i="34"/>
  <c r="J18" i="34"/>
  <c r="H19" i="34"/>
  <c r="J19" i="34" s="1"/>
  <c r="H20" i="34"/>
  <c r="J20" i="34" s="1"/>
  <c r="H21" i="34"/>
  <c r="J21" i="34" s="1"/>
  <c r="H22" i="34"/>
  <c r="J22" i="34"/>
  <c r="H23" i="34"/>
  <c r="J23" i="34" s="1"/>
  <c r="H24" i="34"/>
  <c r="J24" i="34" s="1"/>
  <c r="H25" i="34"/>
  <c r="J25" i="34" s="1"/>
  <c r="H26" i="34"/>
  <c r="J26" i="34" s="1"/>
  <c r="H27" i="34"/>
  <c r="J27" i="34" s="1"/>
  <c r="H28" i="34"/>
  <c r="J28" i="34" s="1"/>
  <c r="H29" i="34"/>
  <c r="J29" i="34" s="1"/>
  <c r="H30" i="34"/>
  <c r="J30" i="34" s="1"/>
  <c r="H31" i="34"/>
  <c r="J31" i="34" s="1"/>
  <c r="H32" i="34"/>
  <c r="J32" i="34"/>
  <c r="H33" i="34"/>
  <c r="J33" i="34" s="1"/>
  <c r="H34" i="34"/>
  <c r="J34" i="34" s="1"/>
  <c r="H35" i="34"/>
  <c r="J35" i="34" s="1"/>
  <c r="H36" i="34"/>
  <c r="J36" i="34" s="1"/>
  <c r="H37" i="34"/>
  <c r="J37" i="34" s="1"/>
  <c r="H38" i="34"/>
  <c r="J38" i="34" s="1"/>
  <c r="H39" i="34"/>
  <c r="J39" i="34" s="1"/>
  <c r="H40" i="34"/>
  <c r="J40" i="34" s="1"/>
  <c r="H41" i="34"/>
  <c r="J41" i="34" s="1"/>
  <c r="H42" i="34"/>
  <c r="J42" i="34" s="1"/>
  <c r="H43" i="34"/>
  <c r="J43" i="34" s="1"/>
  <c r="H44" i="34"/>
  <c r="J44" i="34" s="1"/>
  <c r="H45" i="34"/>
  <c r="J45" i="34" s="1"/>
  <c r="H46" i="34"/>
  <c r="J46" i="34" s="1"/>
  <c r="H47" i="34" l="1"/>
  <c r="H15" i="33" l="1"/>
  <c r="J15" i="33" s="1"/>
  <c r="J50" i="33" s="1"/>
  <c r="H16" i="33"/>
  <c r="J16" i="33" s="1"/>
  <c r="H17" i="33"/>
  <c r="J17" i="33" s="1"/>
  <c r="H18" i="33"/>
  <c r="J18" i="33" s="1"/>
  <c r="H19" i="33"/>
  <c r="J19" i="33" s="1"/>
  <c r="H20" i="33"/>
  <c r="J20" i="33" s="1"/>
  <c r="H21" i="33"/>
  <c r="J21" i="33" s="1"/>
  <c r="H22" i="33"/>
  <c r="J22" i="33" s="1"/>
  <c r="H23" i="33"/>
  <c r="J23" i="33" s="1"/>
  <c r="H24" i="33"/>
  <c r="J24" i="33" s="1"/>
  <c r="H25" i="33"/>
  <c r="J25" i="33" s="1"/>
  <c r="H26" i="33"/>
  <c r="J26" i="33" s="1"/>
  <c r="H27" i="33"/>
  <c r="J27" i="33" s="1"/>
  <c r="H28" i="33"/>
  <c r="J28" i="33" s="1"/>
  <c r="H29" i="33"/>
  <c r="J29" i="33" s="1"/>
  <c r="H30" i="33"/>
  <c r="J30" i="33" s="1"/>
  <c r="H31" i="33"/>
  <c r="J31" i="33" s="1"/>
  <c r="H32" i="33"/>
  <c r="J32" i="33" s="1"/>
  <c r="H33" i="33"/>
  <c r="J33" i="33" s="1"/>
  <c r="H34" i="33"/>
  <c r="J34" i="33" s="1"/>
  <c r="H35" i="33"/>
  <c r="J35" i="33" s="1"/>
  <c r="H36" i="33"/>
  <c r="J36" i="33" s="1"/>
  <c r="H37" i="33"/>
  <c r="J37" i="33" s="1"/>
  <c r="H38" i="33"/>
  <c r="J38" i="33"/>
  <c r="H39" i="33"/>
  <c r="J39" i="33" s="1"/>
  <c r="H40" i="33"/>
  <c r="J40" i="33" s="1"/>
  <c r="H41" i="33"/>
  <c r="J41" i="33" s="1"/>
  <c r="H42" i="33"/>
  <c r="J42" i="33"/>
  <c r="H43" i="33"/>
  <c r="J43" i="33" s="1"/>
  <c r="H44" i="33"/>
  <c r="J44" i="33" s="1"/>
  <c r="H45" i="33"/>
  <c r="J45" i="33" s="1"/>
  <c r="H46" i="33"/>
  <c r="J46" i="33" s="1"/>
  <c r="H47" i="33"/>
  <c r="J47" i="33" s="1"/>
  <c r="H48" i="33"/>
  <c r="J48" i="33" s="1"/>
  <c r="H49" i="33"/>
  <c r="J49" i="33" s="1"/>
  <c r="H50" i="33"/>
  <c r="H15" i="32" l="1"/>
  <c r="J15" i="32" s="1"/>
  <c r="J41" i="32" s="1"/>
  <c r="H16" i="32"/>
  <c r="J16" i="32" s="1"/>
  <c r="H17" i="32"/>
  <c r="J17" i="32" s="1"/>
  <c r="H18" i="32"/>
  <c r="J18" i="32" s="1"/>
  <c r="H19" i="32"/>
  <c r="J19" i="32" s="1"/>
  <c r="H20" i="32"/>
  <c r="J20" i="32" s="1"/>
  <c r="H21" i="32"/>
  <c r="J21" i="32" s="1"/>
  <c r="H22" i="32"/>
  <c r="J22" i="32" s="1"/>
  <c r="H23" i="32"/>
  <c r="J23" i="32" s="1"/>
  <c r="H24" i="32"/>
  <c r="J24" i="32" s="1"/>
  <c r="H25" i="32"/>
  <c r="J25" i="32" s="1"/>
  <c r="H26" i="32"/>
  <c r="J26" i="32" s="1"/>
  <c r="H27" i="32"/>
  <c r="J27" i="32" s="1"/>
  <c r="H28" i="32"/>
  <c r="J28" i="32" s="1"/>
  <c r="H29" i="32"/>
  <c r="J29" i="32" s="1"/>
  <c r="H30" i="32"/>
  <c r="J30" i="32" s="1"/>
  <c r="H31" i="32"/>
  <c r="J31" i="32" s="1"/>
  <c r="H32" i="32"/>
  <c r="J32" i="32" s="1"/>
  <c r="H33" i="32"/>
  <c r="J33" i="32" s="1"/>
  <c r="H34" i="32"/>
  <c r="J34" i="32" s="1"/>
  <c r="H35" i="32"/>
  <c r="J35" i="32" s="1"/>
  <c r="H36" i="32"/>
  <c r="J36" i="32" s="1"/>
  <c r="H37" i="32"/>
  <c r="J37" i="32" s="1"/>
  <c r="H38" i="32"/>
  <c r="J38" i="32" s="1"/>
  <c r="H39" i="32"/>
  <c r="J39" i="32" s="1"/>
  <c r="H40" i="32"/>
  <c r="J40" i="32" s="1"/>
  <c r="H41" i="32"/>
  <c r="J28" i="4" l="1"/>
  <c r="H28" i="4"/>
  <c r="J40" i="4"/>
  <c r="J38" i="4"/>
  <c r="J36" i="4"/>
  <c r="J35" i="4"/>
  <c r="J34" i="4"/>
  <c r="H40" i="4"/>
  <c r="H38" i="4"/>
  <c r="H36" i="4"/>
  <c r="H35" i="4"/>
  <c r="H34" i="4"/>
  <c r="J30" i="4"/>
  <c r="H30" i="4"/>
  <c r="J23" i="4"/>
  <c r="H23" i="4"/>
  <c r="J26" i="4"/>
  <c r="J25" i="4"/>
  <c r="H26" i="4"/>
  <c r="H25" i="4"/>
  <c r="J22" i="4" l="1"/>
  <c r="H22" i="4"/>
  <c r="J21" i="4"/>
  <c r="H21" i="4"/>
  <c r="J19" i="4"/>
  <c r="H19" i="4"/>
  <c r="J17" i="4"/>
  <c r="H17" i="4"/>
  <c r="H16" i="4" l="1"/>
  <c r="K16" i="4" s="1"/>
  <c r="H18" i="4"/>
  <c r="J18" i="4" s="1"/>
  <c r="H20" i="4"/>
  <c r="J20" i="4" s="1"/>
  <c r="H24" i="4"/>
  <c r="J24" i="4" s="1"/>
  <c r="H27" i="4"/>
  <c r="J27" i="4" s="1"/>
  <c r="H29" i="4"/>
  <c r="J29" i="4" s="1"/>
  <c r="H31" i="4"/>
  <c r="J31" i="4" s="1"/>
  <c r="H32" i="4"/>
  <c r="J32" i="4" s="1"/>
  <c r="H33" i="4"/>
  <c r="J33" i="4" s="1"/>
  <c r="H37" i="4"/>
  <c r="J37" i="4" s="1"/>
  <c r="H39" i="4"/>
  <c r="J39" i="4" s="1"/>
  <c r="H15" i="4"/>
  <c r="H41" i="4" s="1"/>
  <c r="K32" i="4" l="1"/>
  <c r="K31" i="4"/>
  <c r="K27" i="4"/>
  <c r="J15" i="4"/>
  <c r="J41" i="4" s="1"/>
  <c r="J16" i="4"/>
</calcChain>
</file>

<file path=xl/sharedStrings.xml><?xml version="1.0" encoding="utf-8"?>
<sst xmlns="http://schemas.openxmlformats.org/spreadsheetml/2006/main" count="3314" uniqueCount="803">
  <si>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</si>
  <si>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</si>
  <si>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</si>
  <si>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</si>
  <si>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</si>
  <si>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</si>
  <si>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</si>
  <si>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</si>
  <si>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</si>
  <si>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</si>
  <si>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</si>
  <si>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</si>
  <si>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</si>
  <si>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</si>
  <si>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</si>
  <si>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</si>
  <si>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</si>
  <si>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</si>
  <si>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</si>
  <si>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Citróny</t>
  </si>
  <si>
    <t>Pomaranče</t>
  </si>
  <si>
    <t>Šalát hlávkový</t>
  </si>
  <si>
    <t xml:space="preserve"> I.TRIEDA, hmotnosť obsahu min. 100g</t>
  </si>
  <si>
    <t>I. TRIEDA, min. veľkosť strapca 75 g</t>
  </si>
  <si>
    <t>I. TRIEDA, min. veľkosť 51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</si>
  <si>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</si>
  <si>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</si>
  <si>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</si>
  <si>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</si>
  <si>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</si>
  <si>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</si>
  <si>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</si>
  <si>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</si>
  <si>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</si>
  <si>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</si>
  <si>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</si>
  <si>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</si>
  <si>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</si>
  <si>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</si>
  <si>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</si>
  <si>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tukový</t>
  </si>
  <si>
    <t>Frekvencia dodávok:</t>
  </si>
  <si>
    <t>Prepravné podmienky:</t>
  </si>
  <si>
    <t>dodržiavanie predpisov HACCP</t>
  </si>
  <si>
    <t>MLIEKO A MLIEČNE VÝROBKY</t>
  </si>
  <si>
    <t>l</t>
  </si>
  <si>
    <t>MRAZENÉ VÝROBKY</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</si>
  <si>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</si>
  <si>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</si>
  <si>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</si>
  <si>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</si>
  <si>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</si>
  <si>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</si>
  <si>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</si>
  <si>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</si>
  <si>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</si>
  <si>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</si>
  <si>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</si>
  <si>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ks</t>
  </si>
  <si>
    <t>Paprika červená</t>
  </si>
  <si>
    <t>bal</t>
  </si>
  <si>
    <t>Mlieko polotučné</t>
  </si>
  <si>
    <t>Kurča celé  bez drobkov mrazené</t>
  </si>
  <si>
    <t>Kuracie stehno kalibrované</t>
  </si>
  <si>
    <t xml:space="preserve">Kuracie stehno bez kosti a kože </t>
  </si>
  <si>
    <t xml:space="preserve">Kačacie stehná s kosťou a kožou </t>
  </si>
  <si>
    <t>Mrazená zelenina (bretánska)</t>
  </si>
  <si>
    <t>Tekvica rezaná</t>
  </si>
  <si>
    <t>Knedle slivkové</t>
  </si>
  <si>
    <t>Lokše</t>
  </si>
  <si>
    <t>Šúľance čisté</t>
  </si>
  <si>
    <t xml:space="preserve">Fliačky </t>
  </si>
  <si>
    <t xml:space="preserve">Rezance široké </t>
  </si>
  <si>
    <t>Slovenská ryža</t>
  </si>
  <si>
    <t xml:space="preserve">Špagety </t>
  </si>
  <si>
    <t>Sadzba DPH v % (v bunke uviesť len číslo 10,20 a pod.)</t>
  </si>
  <si>
    <t xml:space="preserve">Minimálne požiadavky na jednotlivé položky </t>
  </si>
  <si>
    <t>Hrozno biele</t>
  </si>
  <si>
    <t>Kiwi</t>
  </si>
  <si>
    <t>Melón červený</t>
  </si>
  <si>
    <t>Nektarinky</t>
  </si>
  <si>
    <t>Paradajky</t>
  </si>
  <si>
    <t>Broskyne, voľné</t>
  </si>
  <si>
    <t>I. TRIEDA priemer min. 45 mm</t>
  </si>
  <si>
    <t>I.TRIEDA</t>
  </si>
  <si>
    <t>CENA ZA kus bez DPH</t>
  </si>
  <si>
    <t>— neporušené, zdravé, čisté, bez škodcov, bez nadmernej vlhkosti, bez cudzieho pachu</t>
  </si>
  <si>
    <t>— znášať prepravu a manipuláciu,doručenie na miesto určenia vo vyhovujúcom stave</t>
  </si>
  <si>
    <t>meno, podpis</t>
  </si>
  <si>
    <t>SPOLU BEZ DPH</t>
  </si>
  <si>
    <t>SPOLU S DPH</t>
  </si>
  <si>
    <t>Maslo</t>
  </si>
  <si>
    <t>Tavený syr, vedierko</t>
  </si>
  <si>
    <t>gastrobalenie min. 1000 g, roztierateľný tavený syr, zloženie: syry, voda,rast.oleje/maslo, mlieko, sušená srvátka, min. obsah tuku 50%, sušina min. 40%</t>
  </si>
  <si>
    <t>Tavený syr v črievku</t>
  </si>
  <si>
    <t>250 g balenie</t>
  </si>
  <si>
    <t>Tvaroh jemný termizovaný</t>
  </si>
  <si>
    <t>Špecifikácia ponúkaného tovaru - opis uchádzačom ponúknutého výrobku, zloženie</t>
  </si>
  <si>
    <t>MRAZENÉ RYBY</t>
  </si>
  <si>
    <t xml:space="preserve">Brokolica mrazená </t>
  </si>
  <si>
    <t>hlbokomrazená, hmotnosť obsahu (min. 2,5kgx4 balenia/ karton), ružičky brokolice</t>
  </si>
  <si>
    <t xml:space="preserve">Fazuľové struky </t>
  </si>
  <si>
    <t>rezané, zelené, hmotnosť obsahu (min. 2,5kg - max. 5 kg)</t>
  </si>
  <si>
    <t xml:space="preserve">Hrášok </t>
  </si>
  <si>
    <t>hlbokomrazený, hmotnosť obsahu (min. 2,5kg)</t>
  </si>
  <si>
    <t xml:space="preserve">Pirohy 2 </t>
  </si>
  <si>
    <t xml:space="preserve">Niťovky </t>
  </si>
  <si>
    <t>Cestoviny Rajbanička/Mrvenica</t>
  </si>
  <si>
    <t>CESTOVINY</t>
  </si>
  <si>
    <t>Cestoviny písmenká/abeceda</t>
  </si>
  <si>
    <t xml:space="preserve">Mušličky </t>
  </si>
  <si>
    <t>Tarhoňa</t>
  </si>
  <si>
    <t>Predpokladané odobraté množstvo počas trvania účinnosti zmluvy (v kusoch)</t>
  </si>
  <si>
    <t>Špecifikácia ponúkaného tovaru - opis uchádzačom ponúknutého výrobku (zloženie, veľkosť balenia apod.)</t>
  </si>
  <si>
    <t>Tlačenka hydinová</t>
  </si>
  <si>
    <t xml:space="preserve">Kuracie prsia </t>
  </si>
  <si>
    <t>kalibrované, bal. max. do 260g, bez glazúrovania, bez masírovania vodou MR</t>
  </si>
  <si>
    <t>Pangasius filtey</t>
  </si>
  <si>
    <t>min. podiel mäsa 95%</t>
  </si>
  <si>
    <t xml:space="preserve">2x v pracovný týždeň od 6.00 hod. do 14.00 hod. </t>
  </si>
  <si>
    <t>Šampiňóny mrazené</t>
  </si>
  <si>
    <t>Zemiakové placky</t>
  </si>
  <si>
    <t>sušené semolinové cestovíny, gastrobalenie max 5 kg</t>
  </si>
  <si>
    <t xml:space="preserve">semolinové sušené cestoviny, gastrobalenie max. 5 kg </t>
  </si>
  <si>
    <t>Syr Tehla neúdený</t>
  </si>
  <si>
    <t>Polotvrdý, zrejúci plnotučný syr, Obsah tuku v sušine min. 45%, Obsah soli max. 2,5%, obsah vody max. 43%, obsah tuku min. 26%</t>
  </si>
  <si>
    <t xml:space="preserve">Polotvrdý zrejúci, plnotučný syr s prírodnou tenkou kôrou po údení, Obsah tuku v sušine: min. 45% hm. Obsah sušiny: min. 55% hm. </t>
  </si>
  <si>
    <t>Syr Eidam, Tehla neúdený - plátkový</t>
  </si>
  <si>
    <t xml:space="preserve">Polotvrdý, zrejúci plnotučný syr, Obsah tuku v sušine min. 45%, Obsah soli max. 2,5%, obsah vody max. 43%, obsah tuku min. 26%, bal. 100 g </t>
  </si>
  <si>
    <t>Termix rôzne príchute</t>
  </si>
  <si>
    <t>Termizvaný tvarohovo-smotanový dezert, tvaroh min 48%, bal. min 90 g</t>
  </si>
  <si>
    <t xml:space="preserve">Tavený syr trojuhovníkový </t>
  </si>
  <si>
    <t xml:space="preserve">roztierateľný tavený syr, zloženie: syry, voda,rast.oleje/maslo, mlieko, sušená srvátka, min. obsah tuku 50%, sušina min. 40%, porcie balené do hliníkovej fólie, bal. 140 g - 8 ks v balení </t>
  </si>
  <si>
    <t>Smotanová nátierka termzovaná</t>
  </si>
  <si>
    <t>Mana alebo ekvivalent, smotana, sušené mlieko, sušená srvátka, zemiakový škrob, jedlá soľ 0,5% hm, bez konzervantov, obsah tuku min. 31 %, bal 200 - 250 g</t>
  </si>
  <si>
    <t>1 x v pracovným týždni od 6.00 - 14.00 hod.</t>
  </si>
  <si>
    <t>2x v  pracovnom týždni  od 06.00-14.00</t>
  </si>
  <si>
    <t>každý deň od pondelka do soboty do 06.00</t>
  </si>
  <si>
    <t>Dodacie podmienky: 2x v pracovnom týždni od 6.00 hod. do 14.00 hod.</t>
  </si>
  <si>
    <t>2x v pracovnom týždni od  06.00 - 14.00 hod.</t>
  </si>
  <si>
    <t>2x v pracovnom týždni od 06.00 do 14.00 hod.</t>
  </si>
  <si>
    <t>min.95% podiel mäsa Aliašská treska, bez aditív (150g porcie) MRAZENÉ NA MORI (seafrozen)(potrebné preukázať etiketou príp. iným dokladom výrobku, ktorý uchádzač bude dodávať)</t>
  </si>
  <si>
    <t>Obchodné meno uchádzača:</t>
  </si>
  <si>
    <t>Sídlo uchádzača:</t>
  </si>
  <si>
    <t>Právna forma:</t>
  </si>
  <si>
    <t>ZÁKUSKY</t>
  </si>
  <si>
    <t>1 x týždenne v sobotu do 12.00 hod.</t>
  </si>
  <si>
    <t>Objednávanie:</t>
  </si>
  <si>
    <t>v piatok do 09.00 hod. (na sobotu)</t>
  </si>
  <si>
    <t>ZSS HARMÓNIA</t>
  </si>
  <si>
    <t>Reďkovka červená zv.</t>
  </si>
  <si>
    <t>zv</t>
  </si>
  <si>
    <t>Hliva ustricová</t>
  </si>
  <si>
    <t>Kapusta čínska</t>
  </si>
  <si>
    <t>Karfiol</t>
  </si>
  <si>
    <t>I. TRIEDA, min.veľkosť 700gr</t>
  </si>
  <si>
    <t>Mandarinky</t>
  </si>
  <si>
    <t>Marhule</t>
  </si>
  <si>
    <t>Kel hlávkový</t>
  </si>
  <si>
    <t>Petržlen</t>
  </si>
  <si>
    <t>Pór</t>
  </si>
  <si>
    <t>Paradajky Cherry</t>
  </si>
  <si>
    <t>I. TRIEDA 250 gr bal.</t>
  </si>
  <si>
    <t xml:space="preserve">Orechy lúpané </t>
  </si>
  <si>
    <t>Šalát ľadový</t>
  </si>
  <si>
    <t>Slivky</t>
  </si>
  <si>
    <t>Cibuľka jarná  zv.</t>
  </si>
  <si>
    <t>I. TRIEDA minimálne 8ks vo zväzku</t>
  </si>
  <si>
    <t>Melón žltý</t>
  </si>
  <si>
    <t xml:space="preserve">Obchodné meno uchádzača: </t>
  </si>
  <si>
    <t xml:space="preserve">Sídlo uchádzača:  </t>
  </si>
  <si>
    <t xml:space="preserve">e-mail:  </t>
  </si>
  <si>
    <t xml:space="preserve">telefonický kontakt: </t>
  </si>
  <si>
    <t xml:space="preserve">IČO:  </t>
  </si>
  <si>
    <t>kak.orieš.náplň,min.50g</t>
  </si>
  <si>
    <t>Šiška plnená</t>
  </si>
  <si>
    <t>ovocná náplň, min. 50 g</t>
  </si>
  <si>
    <t>min.500-1000gr</t>
  </si>
  <si>
    <t>Droždie pekárske</t>
  </si>
  <si>
    <t>min. 15% bravčových škvariek, min. 50-60 g</t>
  </si>
  <si>
    <t>Pagáč škvarkový</t>
  </si>
  <si>
    <t xml:space="preserve"> Zloženie: pšeničná múka 37%, ražná múka 6%,droždie, soľ,voda,Zápara30%. rastlin.tuk,cukor,stabilizátor:uhličitan vápenatý,sójová múka,emulgátor, múku upravujúca látka-kyselina askorbová,enzýmy Posyp :pšeničná krupica. Hmotnosť: 70g</t>
  </si>
  <si>
    <t>Dalamánka tmavá</t>
  </si>
  <si>
    <t xml:space="preserve"> Zloženie: pšeničná múka 70%, droždie, soľ, voda rastlin.tuk,cukor,stabilizátor:uhličitan vápenatý,sójová múka,emulgátor, múku upravujúca látka-kyselina askorbová,enzýmy,pšeničné,ražné a ovsené vločky,ľanové,slnečnicové semienka a sézam Hmotnosť: 120-150g</t>
  </si>
  <si>
    <t>Bageta Racio</t>
  </si>
  <si>
    <t xml:space="preserve"> Zloženie: pšeničná múka 52%, droždie, soľ, voda rastlinný tuk,cukor,zmes na tmavý rožok 10%, stabilizátor:uhličitan vápenatý,sójová múka,emulgátor, múku upravujúca látka-kyselina askorbová,enzým Hmotnosť: 50g</t>
  </si>
  <si>
    <t>Kaiserka tmavá</t>
  </si>
  <si>
    <t xml:space="preserve">  Zloženie: pšeničná múka 45%, grahamová múka 19%,droždie, soľ, voda rastlinný tuk,cukor,stabilizátor:uhličitan vápenatý,sójová múka,emulgátor, múku upravujúca látka-kyselina askorbová,enzým Hmotnosť: 60g</t>
  </si>
  <si>
    <t>Rožok grahamový</t>
  </si>
  <si>
    <t>min. 370-400gr rôzne náplne 48,10%</t>
  </si>
  <si>
    <t>Závin plnený</t>
  </si>
  <si>
    <t>min.370-400gr</t>
  </si>
  <si>
    <t>Vianočka balená</t>
  </si>
  <si>
    <t>Bábovka balená</t>
  </si>
  <si>
    <t xml:space="preserve">min.80g, Zloženie: pšeničná múka 59,10% , cukor, rastlinné tuky ( repkový olej),voda, droždie, soľ, vajcia,  enzymy.                                     </t>
  </si>
  <si>
    <t>Taštička slivková bal.</t>
  </si>
  <si>
    <t>Zloženie: pšeničná múka 45%,sójová zmes 15%, droždie, soľ-protihrudkujúca látka, voda rastlinný tuk,cukor, stabilizátor:uhličitan vápenatý,sójová múka,emulgátor, múku upravujúca látka-kyselinaaskorbová,enzýmy Hmotnosť: 60g</t>
  </si>
  <si>
    <t>Rožok sójový</t>
  </si>
  <si>
    <t>min. 70g</t>
  </si>
  <si>
    <t>Uzol cesnakový</t>
  </si>
  <si>
    <t>min. 40-80g</t>
  </si>
  <si>
    <t>Makovka uzol</t>
  </si>
  <si>
    <t>350-400g</t>
  </si>
  <si>
    <t>Vianočka Diana bal.</t>
  </si>
  <si>
    <t>min. 40-70 g</t>
  </si>
  <si>
    <t>Makovka rožok</t>
  </si>
  <si>
    <t xml:space="preserve"> Zloženie: pšeničná múka 64,1%, droždie, soľ-protihrudkujúca látka, voda rastlinný tuk,cukor, stabilizátor:uhličitan vápenatý,sójová múka,emulgátor, múku upravujúca látka-kyselina askorbová,enzým Hmotnosť: 40gr-60gr</t>
  </si>
  <si>
    <t>Kaiserka svetlá</t>
  </si>
  <si>
    <t xml:space="preserve"> Zloženie: pšeničná múka 64,1%, droždie, soľ-protihrudkujúca látka, voda rastlinný tuk,cukor, stabilizátor:uhličitan vápenatý,sójová múka,emulgátor, múku upravujúca látka-kyselina askorbová,enzým Hmotnosť: 50gr</t>
  </si>
  <si>
    <t>min. 1kg-5kg</t>
  </si>
  <si>
    <t>Strúhanka</t>
  </si>
  <si>
    <t>pšeničná múka 59%.Hmotnosť:500gr</t>
  </si>
  <si>
    <t>Chlieb svetlý BK</t>
  </si>
  <si>
    <t>pšeničná múka 59%.Hmotnosť:1 000gr</t>
  </si>
  <si>
    <t>min. 500 gr</t>
  </si>
  <si>
    <t>Chlieb graham BK</t>
  </si>
  <si>
    <t>ražná múka 39%.                                                           Hmotnosť 1000gr</t>
  </si>
  <si>
    <t>Chlieb čierny BK</t>
  </si>
  <si>
    <t>pšeničná múka  42%  ražná múka 10%                                        Hmotnosť :800gr</t>
  </si>
  <si>
    <t>Chlieb tmavý BK</t>
  </si>
  <si>
    <t>pšeničná múka  41% ,ražná múka              Hmotnosť :800gr</t>
  </si>
  <si>
    <t>Chlieb  zemiakový BK</t>
  </si>
  <si>
    <t>e-mail:  riaditel@zssharmonia.sk</t>
  </si>
  <si>
    <t xml:space="preserve">Právna forma:  </t>
  </si>
  <si>
    <t>Zloženie: skladovaný ovčí
syr, kravský hrudkový syr, pitná voda, soľ, množstvo ovčej zložky min. 50%,                                                                    Hmotnosť:125gr</t>
  </si>
  <si>
    <t xml:space="preserve">Bryndza plnotučná </t>
  </si>
  <si>
    <t>Zloženie: skladovaný ovčí
syr, kravský hrudkový syr, pitná voda, soľ, množstvo ovčej zložky min. 50%,.                                                        Hmotnosť: 1000gr</t>
  </si>
  <si>
    <t>zloženie:tvaroh 50%,smotana12%,množstvo tuku min.6%. Hmotnosť:80gr</t>
  </si>
  <si>
    <t>Termizovaný tvarohový dezert</t>
  </si>
  <si>
    <t>Zloženie:tvaroh,smotana,ochucujúca zložka 6% hmotnosť:80gr</t>
  </si>
  <si>
    <t>Mliečny Pribináčik</t>
  </si>
  <si>
    <t>Hmotnosť:80gr</t>
  </si>
  <si>
    <t>Kyslomliečny dezert</t>
  </si>
  <si>
    <t xml:space="preserve">200ml </t>
  </si>
  <si>
    <t>Mliečny puding</t>
  </si>
  <si>
    <t>250gr 3% ochutená</t>
  </si>
  <si>
    <t>Mlieko Acidko</t>
  </si>
  <si>
    <t>950gr,3,6%tuku</t>
  </si>
  <si>
    <t>hmotnosť:5kg</t>
  </si>
  <si>
    <t>Majolenka</t>
  </si>
  <si>
    <t xml:space="preserve">225ml </t>
  </si>
  <si>
    <t xml:space="preserve">Stužená emulgovanáomáčka z jogurtu obsah tuku najmenej 25%, 5kg </t>
  </si>
  <si>
    <t>Jogurtová majonéza</t>
  </si>
  <si>
    <t>250gr tuk najmenej30%</t>
  </si>
  <si>
    <t xml:space="preserve">Smotana trvanlivá </t>
  </si>
  <si>
    <t>Pasterizovaná smotana, obsah tuku 31 %, bal. 1 l</t>
  </si>
  <si>
    <t>Smotana na šlahanie 31 %</t>
  </si>
  <si>
    <t>roztierateľný tavený syr s prícuťou šunky, zloženie: obnovené  odtučnené mlieko,syry, smotana 7%, tuk v sušine 45%,  bal 150 g -3ks v balení</t>
  </si>
  <si>
    <t>Syrokrém</t>
  </si>
  <si>
    <t>roztierateľný tavený syr, zloženie: obnovené  odtučnené mlieko,syry, smotana 7%, tuk v sušine 45%,  bal 150 g -3ks v balení</t>
  </si>
  <si>
    <t>biele 160gr-180gr</t>
  </si>
  <si>
    <t xml:space="preserve">Syr Tofu </t>
  </si>
  <si>
    <t>biele 1kg</t>
  </si>
  <si>
    <t>ochutený 180gr</t>
  </si>
  <si>
    <t>Syr Cottage cheese</t>
  </si>
  <si>
    <t xml:space="preserve">biely 180gr </t>
  </si>
  <si>
    <t>ochutené 150gr</t>
  </si>
  <si>
    <t>Maslo nátierkové</t>
  </si>
  <si>
    <t xml:space="preserve">roztierateľný tavený syr, zloženie: obnovené  odtučnené mlieko,syry, zahustená zakysaná srvátka min. obsah tuku 42%,  bal 100 g </t>
  </si>
  <si>
    <t>Živočíšneho pôvodu,obsah tuku 45%.</t>
  </si>
  <si>
    <t xml:space="preserve">Syr Eidam </t>
  </si>
  <si>
    <t xml:space="preserve">Polotvrdý zrejúci, plnotučný syr .                             Obsah tuku v sušine: min. 45% hm. Obsah sušiny: min. 55% hm. </t>
  </si>
  <si>
    <t>Syr salámový neúdený</t>
  </si>
  <si>
    <t>Syr salámový údený</t>
  </si>
  <si>
    <t>1,5% tuku, čerstvé 10 l balenie</t>
  </si>
  <si>
    <t>1,5%, homogenizované, ošetrené UHT ohrevom, balenie max. 1l</t>
  </si>
  <si>
    <t>Rama, hmotnosť:400-500gr.</t>
  </si>
  <si>
    <t>Rastlinné maslo</t>
  </si>
  <si>
    <t>Vyrobené z pasterizovanej smotany. Množstvo mliečneho tuku min. 83%, Hmotnosť : 125gr</t>
  </si>
  <si>
    <t xml:space="preserve">2 x v pracovnom týždni  dodávať tovar od 6.00 do 14.00 hod. </t>
  </si>
  <si>
    <t xml:space="preserve">Sídlo uchádzača: </t>
  </si>
  <si>
    <t xml:space="preserve">IČO: </t>
  </si>
  <si>
    <t xml:space="preserve">Právna forma: </t>
  </si>
  <si>
    <t xml:space="preserve">e-mail: </t>
  </si>
  <si>
    <t>obsahuje: br.mäso ,slanina,prírodné koreniny,soľ,br.vývar,br.pečeň, br.kože,hmotnosť min.100gr črievko</t>
  </si>
  <si>
    <t xml:space="preserve">Tradičná pečeňovka </t>
  </si>
  <si>
    <t>obsahuje: br.stehno,slanina,prírodné koreniny.hmotnosť min.100gr črievko</t>
  </si>
  <si>
    <t xml:space="preserve">Šunková pena Maťko </t>
  </si>
  <si>
    <t>obsahuje: br.úd.boky,prírodné koreniny.hmotnosť min.100gr črievko</t>
  </si>
  <si>
    <t>Mäsová nátierka  Kubko</t>
  </si>
  <si>
    <t>zloženie : kur.mäso,kože,koreniny a cesnak.VB podiel mäsa min.40%</t>
  </si>
  <si>
    <t>Vidiecky, podiel mäsa min.35-40%</t>
  </si>
  <si>
    <t>Šunkový nárez</t>
  </si>
  <si>
    <t>mäkká 100gr bal.VB</t>
  </si>
  <si>
    <t>Šunka 100gr</t>
  </si>
  <si>
    <t>Saláma šunková 100gr</t>
  </si>
  <si>
    <t>mäkká, podiel brav.mäsa min.23%,syr.polotovar 20%</t>
  </si>
  <si>
    <t>Saláma Holandská so syrom</t>
  </si>
  <si>
    <t>surové,solené,vák.bal</t>
  </si>
  <si>
    <t>Údené pliecko rolované</t>
  </si>
  <si>
    <t>mäkká ,podiel brav.mäsa min.24%</t>
  </si>
  <si>
    <t>Saláma Zeleninová</t>
  </si>
  <si>
    <t>formované,údené,vák.bal,podiel mäsa min.67%</t>
  </si>
  <si>
    <t>Moravské mäso</t>
  </si>
  <si>
    <t>vák.bal.podiel mäsa min.70%</t>
  </si>
  <si>
    <t>Párky Viedenské</t>
  </si>
  <si>
    <t xml:space="preserve"> vák.bal.podiel mäsa min.50%</t>
  </si>
  <si>
    <t>Párky Bratislavské</t>
  </si>
  <si>
    <t>bez kosti a kože</t>
  </si>
  <si>
    <t>Morčací stehenný plátok</t>
  </si>
  <si>
    <t>I.trieda</t>
  </si>
  <si>
    <t>Morčacie prsia</t>
  </si>
  <si>
    <t>bal.500gr</t>
  </si>
  <si>
    <t>Kuracie pečienky</t>
  </si>
  <si>
    <t>Kuracie srdcia</t>
  </si>
  <si>
    <t>Kuracie žalúdky</t>
  </si>
  <si>
    <t xml:space="preserve">srdcia,žalúdky,pečienky </t>
  </si>
  <si>
    <t>Kuracia zmes</t>
  </si>
  <si>
    <t>Sliepky</t>
  </si>
  <si>
    <t xml:space="preserve">kur.trupy </t>
  </si>
  <si>
    <t>Kuracia polievková zmes</t>
  </si>
  <si>
    <t>max.2kg balenie</t>
  </si>
  <si>
    <t>kalibrované .Hmotnosť:150 g</t>
  </si>
  <si>
    <t>bez tuku a kože,  nesolené, na tácke</t>
  </si>
  <si>
    <t>Hmotnosť: 220 gr ,Gastro balenie</t>
  </si>
  <si>
    <t xml:space="preserve"> Hmotnosť: max. od 240- do 250g, MR gastro </t>
  </si>
  <si>
    <t>Hmotnosť: 1600gr</t>
  </si>
  <si>
    <t>kalibrované .Hmotnosť:1200- 1400 g</t>
  </si>
  <si>
    <t>MRAZENÉ MÄSO A MÄSOVÉ VÝROBKY (chladené)</t>
  </si>
  <si>
    <t xml:space="preserve">min.90% podiel mäsa </t>
  </si>
  <si>
    <t>Rybie filé Tilapia</t>
  </si>
  <si>
    <t>Rybie filé</t>
  </si>
  <si>
    <t>Filé s kožou bez glazúry</t>
  </si>
  <si>
    <t xml:space="preserve">Filé Hoki </t>
  </si>
  <si>
    <t>podiel rýb min.45%,hmotnosť 140gr</t>
  </si>
  <si>
    <t>Treska v majonéze</t>
  </si>
  <si>
    <t>objem 220ml</t>
  </si>
  <si>
    <t xml:space="preserve">Mrazená ruská zmrzlina </t>
  </si>
  <si>
    <t>kornútok,rôzne príchute, objem 120ml</t>
  </si>
  <si>
    <t xml:space="preserve">Mrazený nanuk </t>
  </si>
  <si>
    <t xml:space="preserve">1,5 kg balenie </t>
  </si>
  <si>
    <t>náplň višňová</t>
  </si>
  <si>
    <t xml:space="preserve">Šúľance   </t>
  </si>
  <si>
    <t>zemiakové cesto, neplnené,hmotnosť min.2kg</t>
  </si>
  <si>
    <t>hlbokomrazené, hmotnosť obsahu (min. 2,5kg) krájané</t>
  </si>
  <si>
    <t>bryndzová náplň, hmotnosť min.2kg</t>
  </si>
  <si>
    <t>marhuľová náplň min. 19%, hmotnosť obsahu min.2kg</t>
  </si>
  <si>
    <t>Pirohy 1</t>
  </si>
  <si>
    <t>varený zemiak, múka, soľ, bez konzervantov,10ksx50-60 g v balení</t>
  </si>
  <si>
    <t>náplň údené mäso hmotnosť min.1kg</t>
  </si>
  <si>
    <t>Knedlíky s údeným mäsom</t>
  </si>
  <si>
    <t>plnka min. 20%, hmotnosť obsahu 10kg</t>
  </si>
  <si>
    <t>Mrazený špenát</t>
  </si>
  <si>
    <t>hlbokomrazené, hmotnosť obsahu (min. 2,5kg)</t>
  </si>
  <si>
    <t>Mrazené petržlenové kocky</t>
  </si>
  <si>
    <t>Kel ružičkový</t>
  </si>
  <si>
    <t>Kel rezaný</t>
  </si>
  <si>
    <t>hlbokomrazená, hmotnosť obsahu (min. 2,5kg)</t>
  </si>
  <si>
    <t>obsahuje karfiol,brokolicu,mrkvu,fazuľu romano a minikukuričky,hlbokomrazená, hmotnosť obsahu (min. 2,5kg)</t>
  </si>
  <si>
    <t>Mrazená zel.zmes Kúpeľná</t>
  </si>
  <si>
    <t>obsahuje mrkvu,ružič.kel,karfiol, petržlen,hrášok a pór,hlbokomrazená, hmotnosť obsahu (min. 2,5kg)</t>
  </si>
  <si>
    <t>Mrazená zel.zmes Mochovská</t>
  </si>
  <si>
    <t>obsahuje mrkvu,brokolicu,cibuľu,čínsku hubu,fazuľku, mini kukuričky,papriku,hrášok lusky,hlbokomrazená, hmotnosť obsahu (min. 2,5kg)</t>
  </si>
  <si>
    <t>Mrazená zel.zmes Wok</t>
  </si>
  <si>
    <t>obsahuje kapustu,pór,papriku,bambusové výhonky,čiernu hubu a cibuľu,hlbokomrazená, hmotnosť obsahu (min. 2,5kg)</t>
  </si>
  <si>
    <t>Mrazená zel.zmes čínska</t>
  </si>
  <si>
    <t>obsahuje mrkvu kocky,hrášoka kukuricu,hlbokomrazená, hmotnosť obsahu (min. 2,5kg)</t>
  </si>
  <si>
    <t>Mrazená zeleninová zmes s kukuricov</t>
  </si>
  <si>
    <t>hlbokomrazená, obsahuje mrkvu,hrášok,fazuľku a karfiol,hmotnosť obsahu (min. 2,5kg)</t>
  </si>
  <si>
    <t>Mrazená zelenina jarná</t>
  </si>
  <si>
    <t>obsah mrkva, karfiol, brokolica,hmotnosť obsahu 2,5kg</t>
  </si>
  <si>
    <t>obsah mrkva, kukurica, hrášok, červená paprika, hmotnosť obsahu 2,5kg</t>
  </si>
  <si>
    <t>Mrazená zelenina Mexická</t>
  </si>
  <si>
    <t>hlbokomrazený, hmotnosť obsahu (min. 2,5kgx4 balenia/ karton)ružičky karfiolu</t>
  </si>
  <si>
    <t xml:space="preserve">Karfiol </t>
  </si>
  <si>
    <t>hlbokomrazený, hmotnosť obsahu (min. 2,5kgx4 balenia/ karton)na polievku</t>
  </si>
  <si>
    <t>BABY karotka</t>
  </si>
  <si>
    <t>hlbokomrazená, hmotnosť obsahu (min. 2,5kgx4 balenia/ karton)drť brokolice</t>
  </si>
  <si>
    <t>sušené semolinové cestoviny.                       Hmotnosť:  500gr</t>
  </si>
  <si>
    <t>Mušle</t>
  </si>
  <si>
    <t>sušené semolinové cestoviny, gastrobalenie  5 kg</t>
  </si>
  <si>
    <t>Mašle</t>
  </si>
  <si>
    <t>sušené semolinové cestovíny, gastrobalenie 5 kg</t>
  </si>
  <si>
    <t>Špirály</t>
  </si>
  <si>
    <t>cestoviny sušené semolinové,  gastrobalenie  5k g</t>
  </si>
  <si>
    <t xml:space="preserve">Cestoviny hviezdičky </t>
  </si>
  <si>
    <t>sušené semolinové cestoviny, gastrobalenie 5kg</t>
  </si>
  <si>
    <t xml:space="preserve">Rúrky </t>
  </si>
  <si>
    <t>Cestoviny Penne</t>
  </si>
  <si>
    <t>8-vaječná cestovina, balenie 200gr</t>
  </si>
  <si>
    <t>Vruty - závarka</t>
  </si>
  <si>
    <t>Vretená</t>
  </si>
  <si>
    <t>Ni´tovky</t>
  </si>
  <si>
    <t>bezvaječné cestoviny, gastrobalenie  5 kg</t>
  </si>
  <si>
    <t xml:space="preserve">Kolienka </t>
  </si>
  <si>
    <t>8-vaječná cestovina, balenie 250gr</t>
  </si>
  <si>
    <t xml:space="preserve">Cestoviny kocky </t>
  </si>
  <si>
    <t>Olivy zelené bez kôstky v slanom náleve.           Hmotnosť: 195gr</t>
  </si>
  <si>
    <t>Olivy zelené bez.kôstky</t>
  </si>
  <si>
    <t>Zloženie:pšiničná múka,palmový olej,suš.nízk.mlieko,kuk.múka,jedlá soľ.          Hmotnosť:od 200gr-1000gr</t>
  </si>
  <si>
    <t xml:space="preserve">Smažený hrášok </t>
  </si>
  <si>
    <t>Trvanlivé pečivo bez prídavku cukru a oleja.       Hmotnosť:250gr</t>
  </si>
  <si>
    <t xml:space="preserve">Suchár diétny </t>
  </si>
  <si>
    <t>Sladidlo sacharínové.Stolové sladidlo na báze sacharínu bez cukru.                                         Hmotnosť: 10gr-160tabliet</t>
  </si>
  <si>
    <t xml:space="preserve">Sladidlo sacharín </t>
  </si>
  <si>
    <t>Sypké stolové sladidlo.                                                 Hmotnosť:200gr dia</t>
  </si>
  <si>
    <t>Sladidlo sorbit DIA</t>
  </si>
  <si>
    <t>Sójová omáčka,tekuté ochucovadlo  do omáčok,zelen.šalátov a na dusené mäso.     Hmotnosť:160ml</t>
  </si>
  <si>
    <t xml:space="preserve">Sójová omáčka </t>
  </si>
  <si>
    <t>Cereálne pečivo .                                                                  Hmotnosť:50gr</t>
  </si>
  <si>
    <t xml:space="preserve">Oblátky BeBe </t>
  </si>
  <si>
    <t>Oblátky s lieskooriškovou náplňou 71%           rôzne príchute.                                                                Hmotnosť: 140 gr</t>
  </si>
  <si>
    <t xml:space="preserve">Oblátky Zlaté </t>
  </si>
  <si>
    <t>Zloženie: pšen.múka,cukor,margarín,suš.srvátka,suš.vaj.žltok,suš.mlieko odtučnené,kypr.látka,vanilk.aróma.                 Hmotnosť:100gr</t>
  </si>
  <si>
    <t xml:space="preserve">Oblátky venčeky vaječné </t>
  </si>
  <si>
    <t>Zloženie: pšen.múka,palmový tuk,gluk.sirup,vajcia,kypriace látky,jedlá soľ.           Hmotnosť:100gr</t>
  </si>
  <si>
    <t xml:space="preserve">Oblátky Krekry TUC </t>
  </si>
  <si>
    <t>Trvanlivé pečivo so šlahaných hmôt neplnené.                                                                             Hmotnosť: 120gr</t>
  </si>
  <si>
    <t xml:space="preserve">Piškóty detské  </t>
  </si>
  <si>
    <t>Oblátka s orieškovo krémovou náplňou 64% obvodovo máčaná kakaovou polevou s fruktózou.                                                  Hmotnosť:32gr Dia</t>
  </si>
  <si>
    <t xml:space="preserve">Oblátky Diabeta </t>
  </si>
  <si>
    <t>Oblátky s lieskovoorieškovou náplňou 73% so sladidlami bez pridaného cukru.                                  Hmotnosť: 50gr-Dia</t>
  </si>
  <si>
    <t xml:space="preserve">DIA napolitánka </t>
  </si>
  <si>
    <t>Dia oblátka s ovocno-krémovou náplňou a fruktózou .                                                                        Hmotnosť: 25gr-Dia</t>
  </si>
  <si>
    <t xml:space="preserve">DIA oblátky fabi </t>
  </si>
  <si>
    <t>Dia oblátka s krémovou náplňou a fruktozou.        Hmotnosť:40gr-Dia</t>
  </si>
  <si>
    <t xml:space="preserve">DIA keks ela  </t>
  </si>
  <si>
    <t>Horká čokoláda 47% s kakaovoorieškovou náplňou 53%.                                                                        Hmotnosť:45 gr</t>
  </si>
  <si>
    <t>Čokoláda Ľadové gaštany</t>
  </si>
  <si>
    <t>Mliečna čokoláda 50% s krémovou náplňou 50% s rumovou príchuťou.                                                  Hmotnosť:32gr</t>
  </si>
  <si>
    <t xml:space="preserve">Čokoláda Milena </t>
  </si>
  <si>
    <t>Kokosová tyčinka75% máčaná v mliečnej čokoláde 25%.                                                                   Hmotnosť: 35gr</t>
  </si>
  <si>
    <t xml:space="preserve">Čokoláda  koko  </t>
  </si>
  <si>
    <t>Banány želé v čokoláde .                                                  Hmotnosť: 45gr</t>
  </si>
  <si>
    <t xml:space="preserve">Čokoláda banán </t>
  </si>
  <si>
    <t>Tzčinka z mliečnej čokolády 50% s kávovou náplňou 50%.                                                                     Hmotnosť:35gr</t>
  </si>
  <si>
    <t xml:space="preserve">Čokoláda kofila </t>
  </si>
  <si>
    <t>Čokoláda bez pridaného cukru so sladidlami.               Hmotnosť:50gr-Dia</t>
  </si>
  <si>
    <t xml:space="preserve">Čokoláda  mliečna DIA </t>
  </si>
  <si>
    <t>Zloženie: cukor,suš.ml.plnotučné, kak.maslo,slneč.lecitín,van.extrakt.                   Hmotnosť:100gr</t>
  </si>
  <si>
    <t>Čokoláda Biela</t>
  </si>
  <si>
    <t>Tyčinka 60% s karamelom 15% mačáná v horkej čokláde25%.                                                          Hmotnosť:35gr</t>
  </si>
  <si>
    <t xml:space="preserve">Čokoláda deli  </t>
  </si>
  <si>
    <t>Oblátka 15% s náplňou 53% v mliečnej čokoláde 32%.                                                                    Hmotnosť: 33gr</t>
  </si>
  <si>
    <t>Oblátky delissa  33g</t>
  </si>
  <si>
    <t>Jemné pečivo s čokoládovo-lieskovo orieškovovou náplňou 27%.                                     Hmotnosť. 55gr</t>
  </si>
  <si>
    <t>Oblátky croissant TODAY</t>
  </si>
  <si>
    <t>Oblátky v kakaovej poleve s krémovou náplňou 58% s mätovou arómou.                         Hmotnosť:50gr</t>
  </si>
  <si>
    <t xml:space="preserve">Oblátky Mäta </t>
  </si>
  <si>
    <t>Perník s ovocnou náplňou v tmavej tukovej poleve.                                                                                   Hmotnosť: 60gr</t>
  </si>
  <si>
    <t xml:space="preserve">Oblátky perník  </t>
  </si>
  <si>
    <t>Sušienky neplnené anízové.                                             Hmotnosť:100gr</t>
  </si>
  <si>
    <t xml:space="preserve">Oblátky Marína keks  </t>
  </si>
  <si>
    <t>Slané tyčinky DRU.                                                      Hmotnosť: 45gr</t>
  </si>
  <si>
    <t xml:space="preserve">Oblátky tyčinky slané </t>
  </si>
  <si>
    <t>Kukuričné chrumky arašidové.                               Hmotnosť:60gr</t>
  </si>
  <si>
    <t xml:space="preserve">Chrumky slané arašidové </t>
  </si>
  <si>
    <t>Obátky s kakaovo krémovou náplňou 78%.      Hmotnosť: 50gr</t>
  </si>
  <si>
    <t xml:space="preserve">Oblátky kakaové rezy </t>
  </si>
  <si>
    <t>Oblátky s arašidovo krémovou náplňou 72% v kakaovej poleve.                                                              Hmotnosť: 50gr</t>
  </si>
  <si>
    <t xml:space="preserve">Oblátky horalky </t>
  </si>
  <si>
    <t>Oblátky s mliečnou krémovou polevou 78% so smotanovo vanilkovou arómou.                        Hmotnosť: 50gr</t>
  </si>
  <si>
    <t xml:space="preserve">Oblátky Vesna </t>
  </si>
  <si>
    <t>Oblátky s mliečnou krémovou náplňou 70% v kakaovej poleve.                                                           Hmotnosť: 50gr</t>
  </si>
  <si>
    <t xml:space="preserve">Oblátky Mila </t>
  </si>
  <si>
    <t>Oblátky s kávovovou krémovou náplňou 54% s arašidami v kakaovej poleve.                                Hmotnosť: 60gr</t>
  </si>
  <si>
    <t xml:space="preserve">Oblátky Lina </t>
  </si>
  <si>
    <t>Oblátky s kávovou krémovou nápňou 78%.       Hmotnosť:50gr</t>
  </si>
  <si>
    <t xml:space="preserve">Oblátky kávenky </t>
  </si>
  <si>
    <t>Plnená oblátka s náplňou 27% celomáčaná v mliečnej čokoláde 68%.                                                Hmotnosť:30gr</t>
  </si>
  <si>
    <t xml:space="preserve">Oblátky fidorka </t>
  </si>
  <si>
    <t>Celomáčaná oblátka v kakaovej poleve, s plnkou a príchuťou.                                                        Hmotnosť: od 25-35gr</t>
  </si>
  <si>
    <t xml:space="preserve">Oblátky </t>
  </si>
  <si>
    <t>Komprimát s ovocnými príchuťami.                        Hmotnosť: 60gr</t>
  </si>
  <si>
    <t>Cukríky čočky ovocné</t>
  </si>
  <si>
    <t>Dražená mliečna čokoláda.                                      Hmotnosť: 28gr</t>
  </si>
  <si>
    <t xml:space="preserve">Cukríky lentilky </t>
  </si>
  <si>
    <t>Cukríky dia komprimáty bez cukru so sladidlami.                                                                         Hmotnosť:50gr-dia</t>
  </si>
  <si>
    <t xml:space="preserve">Cukríky DIA </t>
  </si>
  <si>
    <t>Želé s ovocnými príchuťami.                                           Hmotnosť: 80gr</t>
  </si>
  <si>
    <t xml:space="preserve">Želé cukríky  </t>
  </si>
  <si>
    <t xml:space="preserve"> Drops s ovocnou príchuťou s obsahom ovocnej šťavy                                                                     Hmotnosť:90gr</t>
  </si>
  <si>
    <t>Cukríky Bon Pari</t>
  </si>
  <si>
    <t>Extrudovaný výrobok.                                                      Hmotnosť: 90gr</t>
  </si>
  <si>
    <t>Sójové kocky</t>
  </si>
  <si>
    <t>Kvasený ocot liehový 8%.                                           Hmotnosť: 1l</t>
  </si>
  <si>
    <t xml:space="preserve">Ocot </t>
  </si>
  <si>
    <t>Mletá pražená kávovinová zmes.                          Hmotnosť: 500gr</t>
  </si>
  <si>
    <t xml:space="preserve">Káva MELTA  </t>
  </si>
  <si>
    <t>Káva pražená mletá.                                                         Hmotnosť: 500gr</t>
  </si>
  <si>
    <t xml:space="preserve">Káva mletá  </t>
  </si>
  <si>
    <t>Vegeta Podravka, ochucovadlo ,dehydrovaný výrobok.                                                                            Hmotnosť: 3kg-vedro</t>
  </si>
  <si>
    <t xml:space="preserve">Vegeta Podravka </t>
  </si>
  <si>
    <t>Škorica mletá.                                                                        Hmotnosť: 20gr</t>
  </si>
  <si>
    <t xml:space="preserve">Škorica mletá </t>
  </si>
  <si>
    <t>Korenie Oregáno .                                                    Hmotnosť:7gr</t>
  </si>
  <si>
    <t xml:space="preserve">Korenie Oregáno </t>
  </si>
  <si>
    <t>Cesnak granulovaný.                                                    Hmotnosť: 30gr</t>
  </si>
  <si>
    <t xml:space="preserve">Korenie Cesnak </t>
  </si>
  <si>
    <t>Korenie muškátový kvet.                                          Hmotnosť: 20gr</t>
  </si>
  <si>
    <t xml:space="preserve">Korenie Muškátový kvet </t>
  </si>
  <si>
    <t>Korenie kari.                                                                    Hmotnosť: 25gr</t>
  </si>
  <si>
    <t xml:space="preserve">Korenie Kari </t>
  </si>
  <si>
    <t>Korenie Chili.                                                                      Hmonosť.20gr</t>
  </si>
  <si>
    <t xml:space="preserve">Korenie Chillin </t>
  </si>
  <si>
    <t>Korenie guľášové .                                                           Hmotnosť: 500gr</t>
  </si>
  <si>
    <t xml:space="preserve">Korenie gulášové </t>
  </si>
  <si>
    <t>Korenie čierne celé.                                                       Hmotnosť: 500gr</t>
  </si>
  <si>
    <t xml:space="preserve">Korenie celé </t>
  </si>
  <si>
    <t>Kôpor sušený drvený.                                                  Hmotnosť: 10gr</t>
  </si>
  <si>
    <t>Kôpor 10g</t>
  </si>
  <si>
    <t>Sušená majoránka drvená.                                         Hmotnosť: 100gr</t>
  </si>
  <si>
    <t xml:space="preserve">Majoránka </t>
  </si>
  <si>
    <t>Sušený bobkový list.                                                      Hmotnosť:100gr</t>
  </si>
  <si>
    <t xml:space="preserve">Bobkový list </t>
  </si>
  <si>
    <t>Sušená petržlenová vňať.                                              Hmotnosť: 100gr</t>
  </si>
  <si>
    <t>Petržlen vňať sušená</t>
  </si>
  <si>
    <t>Rasca celá .                                                                            Hmotnosť: 500gr</t>
  </si>
  <si>
    <t xml:space="preserve">Rasca celá </t>
  </si>
  <si>
    <t>Paprika sladká mletá štanard.                              Hmotnosť: 500gr</t>
  </si>
  <si>
    <t>Paprika červ. Mletá</t>
  </si>
  <si>
    <t>Dehydrovaný výrobok hubový.                               Hmotnosť:60gr</t>
  </si>
  <si>
    <t xml:space="preserve">Bujón hubový </t>
  </si>
  <si>
    <t>Dehydrovaný výrobok rybací .                                   Hmotnosť: 1kg</t>
  </si>
  <si>
    <t xml:space="preserve">Bujón rybací </t>
  </si>
  <si>
    <t xml:space="preserve">Dehydrovaný výrobok slepačí.                                   Hmotnosť: 60gr </t>
  </si>
  <si>
    <t xml:space="preserve">Bujón slepačí </t>
  </si>
  <si>
    <t>Silný bujón s obsahom hovädz.mäsa, hovädzím extraktom a bravč.kožou.  Dehydrovaný výrobok 12 kociek po 12gr.                                         Hmotnosť.144gr</t>
  </si>
  <si>
    <t xml:space="preserve">Masox </t>
  </si>
  <si>
    <t>Tekuté polievkové korenie .                                    Hmotnosť: od 0,9-1l</t>
  </si>
  <si>
    <t xml:space="preserve">Polievkové korenie  </t>
  </si>
  <si>
    <t>Korenie grilovacie . Sypký koreniaci prípravok.                                                                                Hmotnosť:500gr</t>
  </si>
  <si>
    <t xml:space="preserve">Korenie grilovacie </t>
  </si>
  <si>
    <t>Korenie čierne mleté štandard.                             Hmotnosť:500gr</t>
  </si>
  <si>
    <t xml:space="preserve">Korenie čierne mleté </t>
  </si>
  <si>
    <t>Sterilizované ovoc.pyré bez pridaného cukru.  Hmotnosť: 190gr -dia</t>
  </si>
  <si>
    <t>Detská výživa DIA</t>
  </si>
  <si>
    <t>Sterilizované ovocné pyré, rôzne druhy.       Hmotnosť:190gr</t>
  </si>
  <si>
    <t xml:space="preserve">Detská výživa </t>
  </si>
  <si>
    <t>Nesýtená limonáda s prichuťou jablko s cukrom a sladidlom.                                                        Objem: 250ml</t>
  </si>
  <si>
    <t xml:space="preserve">Džús 250ml </t>
  </si>
  <si>
    <t>100% ovocná šťava jablko,broskyňa.                 Objem: 250ml</t>
  </si>
  <si>
    <t>Džús  100%</t>
  </si>
  <si>
    <t>Nápoj v prášku Cherry s vitamínom C.                   Hmotnosť:700gr-Vitana</t>
  </si>
  <si>
    <t>Vitamín nápoj v prášku Cherry</t>
  </si>
  <si>
    <t>Nápoj v prášku tropic s vitamínom C.                   Hmotnosť:700gr-Vitana</t>
  </si>
  <si>
    <t>Vitamín nápoj v prášku  tropic</t>
  </si>
  <si>
    <t xml:space="preserve">Nápoj v prášku pomaranč s vitaminom C.   Hmotnosť:700gr-Vitana </t>
  </si>
  <si>
    <t xml:space="preserve">Vitamín nápoj v prášku  Pomaranč </t>
  </si>
  <si>
    <t xml:space="preserve">Nápoj v prášku lesná zmes s vitaminom C.   Hmotnosť:700gr-Vitana </t>
  </si>
  <si>
    <t xml:space="preserve">Vitamín nápoj v prášku Lesná zmes </t>
  </si>
  <si>
    <t>Chrenová príloha k pokrmu.                                        Hmotnosť: od 600- 700gr-pohár</t>
  </si>
  <si>
    <t xml:space="preserve">Chren </t>
  </si>
  <si>
    <t>Chrenová príloha k pokrmu.                                        Hmotnosť: 160gr-pohár</t>
  </si>
  <si>
    <t xml:space="preserve">Chren  </t>
  </si>
  <si>
    <t>Šampióny krájané v slanom náleve.                   Hmotnosť: 800gr-konzerva</t>
  </si>
  <si>
    <t>Šampióny sterilizované</t>
  </si>
  <si>
    <t>Šampióny krájané v slanom náleve.                   Hmotnosť: 400gr-konzerva</t>
  </si>
  <si>
    <t>Šampióny steril. Krájané</t>
  </si>
  <si>
    <t>Sterilizované uhorky so sladidlom Dia.                 Hmotnosť: 680gr-pohár</t>
  </si>
  <si>
    <t>Uhorky sterilizovaný</t>
  </si>
  <si>
    <t>Spracovaná zelenina jednodruhová v korenenom sladkokyslom náleve s cukrom a sladidlom, 9-12 cm.                                                        Hmotnosť: 3500gr-pohár</t>
  </si>
  <si>
    <t>Uhorky sterilizované</t>
  </si>
  <si>
    <t>Spracovaná zelenina jednodruhová v korenenom sladkokyslom náleve s cukrom a sladidlom, 7-9cm.                                                        Hmotnosť: 3500gr-pohár</t>
  </si>
  <si>
    <t>Šalát sterilizovaný v sladokyslom náleve s cukrom a sladidlom.                                                    Hmotnosť: 3400gr-pohár</t>
  </si>
  <si>
    <t xml:space="preserve">Šalát senecký </t>
  </si>
  <si>
    <t>Šalát bez pridaného cukru,sterilizovaný v sladkokyslom náleve so sladidlom.                    Hmotnosť: 640gr-pohár</t>
  </si>
  <si>
    <t>Dia čalamáda</t>
  </si>
  <si>
    <t>Sterilizovaná zelenina jednodruhová,v korenenom sladkokyslom náleve s cukrom.  Hmotnosť:od 3000-4000gr</t>
  </si>
  <si>
    <t xml:space="preserve">Kapusta kvasená biela </t>
  </si>
  <si>
    <t>Červená kapusta v sladkokyslom náleve,sterilizovaná zelenina.Zloženie: červ.kapusta,pitná voda,cukor,soľ,ocot.         Hmotnosť:3500gr</t>
  </si>
  <si>
    <t>Kapusta červená</t>
  </si>
  <si>
    <t>Sterilizovaný šalát v sladkokyslom náleve s cukrom a sladidlom.                                                     Hmotnosť: 3400 gr-pohár</t>
  </si>
  <si>
    <t>Školský šalát</t>
  </si>
  <si>
    <t>Sirup s arómou. Obsahuje sladidlá, rôzne príchuťe.                                                                                 Objem: od 800-1000gr</t>
  </si>
  <si>
    <t xml:space="preserve">Sirup  </t>
  </si>
  <si>
    <t>treščia pečň v konzerve.                      Hmotnosť:115gr EO</t>
  </si>
  <si>
    <t>Treščia pečeň</t>
  </si>
  <si>
    <t>Tuniak kúsky v slneč.oleji,ryb.konzerva.   Hmotnosť: 80 gr EO</t>
  </si>
  <si>
    <t xml:space="preserve">Tuniak olej </t>
  </si>
  <si>
    <t>Sardinky v slnečnicovom oleji,rybacia konzerva.                                                                                      Hmotnosť: 125gr EO</t>
  </si>
  <si>
    <t xml:space="preserve">Sardinky v oleji </t>
  </si>
  <si>
    <t>Sardinky v parad.omáčke ,rybacia konzerva. Hmotnosť: 125gr EO</t>
  </si>
  <si>
    <t xml:space="preserve">Sardinky v paradajkách </t>
  </si>
  <si>
    <t>Spracovaná pasterizovaná zelenina-pretlak Zloženie:99% paradajky .                                          Hmotnosť: 800gr-plechovka</t>
  </si>
  <si>
    <t>Pretlak paradajkový</t>
  </si>
  <si>
    <t>Spracovaná pasterizovaná zelenina-pretlak Zloženie:99% paradajky .                                          Hmotnosť: od 500-700gr-pohár</t>
  </si>
  <si>
    <t>Spracovaná pasterizovaná zelenina-pretlak Zloženie:99% paradajky .                                          Hmotnosť: od 400gr-plechovka</t>
  </si>
  <si>
    <t>Spracovaná pasterizovaná zelenina-pretlak Zloženie:99% paradajky .                                          Hmotnosť: od 100-200gr-plechovka</t>
  </si>
  <si>
    <t>Spracovaná zelenina viacdruhová sterilizovaná.         Hmotnosť: 3500gr-pohár</t>
  </si>
  <si>
    <t xml:space="preserve">Lečo zeleninové </t>
  </si>
  <si>
    <t xml:space="preserve">Spracovaná zelenina viacdruhová sterilizovaná .       Hmotnosť: 670gr-pohár             </t>
  </si>
  <si>
    <t>Kečup jemný .                                                                     Hmotnosť: 5kg</t>
  </si>
  <si>
    <t xml:space="preserve">Kečup jemný </t>
  </si>
  <si>
    <t>Kečup jemný.                                                   Hmotnosť: 30gr-porcovaný</t>
  </si>
  <si>
    <t>Kečup porc.</t>
  </si>
  <si>
    <t xml:space="preserve">Kečup nesladený cukrom so sladidlom.        Hmotnosť: 300gr </t>
  </si>
  <si>
    <t>Kečup DIA</t>
  </si>
  <si>
    <t>Jemný kečup sladký .                                                  Hmotnosť: 900gr</t>
  </si>
  <si>
    <t>Kečup jemný</t>
  </si>
  <si>
    <t>Kompót marhuľe polené bez pridaného cukru    Hmotnosť: od 500-700gr</t>
  </si>
  <si>
    <t>Komp.marhule  DIA</t>
  </si>
  <si>
    <t>Kompót slivkový polený bez pridaného cukru so sladidlom.                                                             Hmotnosť: od 500-700gr-pohár</t>
  </si>
  <si>
    <t xml:space="preserve">Kompót DIA slivky </t>
  </si>
  <si>
    <t>Kompót čerešňový bez kôstky so sladidlom bez pridaného cukru.                                           Hmotnosť:od 500-700gr -pohár</t>
  </si>
  <si>
    <t xml:space="preserve">Kompót DIA čerešne </t>
  </si>
  <si>
    <t>Kompót jablkový lúpaný v sladkom náleve so sladidlom bez pridaného cukru.                           Hmotnosť: od 500-700gr-pohár</t>
  </si>
  <si>
    <t>Kompót DIA jablká</t>
  </si>
  <si>
    <t>Kompót jahodový v sladkom náleve.                   Hmotnosť: od 425-500 ml-plechovka</t>
  </si>
  <si>
    <t>Kompót jahody</t>
  </si>
  <si>
    <t>Ananás kúsky, pitná voda,cukor,regulátor kyslosti E330.                                                                                       Hmotnosť: od565-580ml</t>
  </si>
  <si>
    <t xml:space="preserve">Kompót ananás </t>
  </si>
  <si>
    <t>Ananás kúsky, pitná voda,cukor,regulátor kyslosti E330.                                                                                       Hmotnosť: od 2500-3050gr</t>
  </si>
  <si>
    <t>Kompót marhuľe polené v sladom náleve.   Hmotnosť: od 3000-3500gr-pohár</t>
  </si>
  <si>
    <t xml:space="preserve">Komp.Marhule </t>
  </si>
  <si>
    <t>Kúsky ovocia-broskyne,hrušky,ananás,hrozno,čerešne,pit.voda,cukor,kys.citrónová.                                          Hmotnosť:od 2500-3000gr</t>
  </si>
  <si>
    <t>Kompót Kokteil ovoc.</t>
  </si>
  <si>
    <t>Kompót višňový odkôstkovaný v sladkom náleve s cukrom a sladidlom.                          Hmotnosť: 3500 gr-pohár</t>
  </si>
  <si>
    <t xml:space="preserve">Kompót  višne </t>
  </si>
  <si>
    <t>čerešňový kompót bez kôstky v sladkom náleve s cukrom a sladidlom.                               Hmotnosť: max.3500gr-pohár</t>
  </si>
  <si>
    <t xml:space="preserve">Komp. Čerešne </t>
  </si>
  <si>
    <t>Jablkové rezy ,jednodruhový sterilizovaný výrobok s cukrom a sladidlom.                           Hmotnosť: 3200gr-pohár</t>
  </si>
  <si>
    <t>Komp. Jablkový</t>
  </si>
  <si>
    <t>Slivkový kompót v sladkom náleve .Slivky bez kôstky .                                                                         Hmotnosť: 3650 gr-pohár</t>
  </si>
  <si>
    <t xml:space="preserve">Kompót slivky </t>
  </si>
  <si>
    <t>Broskyne lúpané polené v sladkom náleve.  Hmotnosť: od 800-1000gr-plechovka</t>
  </si>
  <si>
    <t xml:space="preserve">Kompót broskyňa </t>
  </si>
  <si>
    <t>Broskyne lúpané polené v sladkom náleve.  Hmotnosť: od 2000-3000gr-plechovka</t>
  </si>
  <si>
    <t>Mandarinky lúpané  v sladkom náleve.           Hmotnosť:312 gr-konzerva</t>
  </si>
  <si>
    <t xml:space="preserve">Kompót mandarinka  </t>
  </si>
  <si>
    <t xml:space="preserve">Kakaový prášok so zníženým obsahom tuku. Zloženie:Kak.prášok obsah kak.masla 10-12% Hmotnosť:100gr </t>
  </si>
  <si>
    <t>Kakao holandské</t>
  </si>
  <si>
    <t>Horčica ochutená príchuťou estragónu.       Hmotnosť: 20gr porcovaná</t>
  </si>
  <si>
    <t xml:space="preserve">Horčica porcovaná </t>
  </si>
  <si>
    <t>Horčica plnotučná.                                                          Hmotnosť:5kg  vedro</t>
  </si>
  <si>
    <t xml:space="preserve">Horčica </t>
  </si>
  <si>
    <t>Horčica plnotučná.                                                          Hmotnosť: 100gr -kelímok</t>
  </si>
  <si>
    <t xml:space="preserve">Horčica  </t>
  </si>
  <si>
    <t>Horčica plnotučná .                                                              Hmotnosť:max.1000gr vedierko</t>
  </si>
  <si>
    <t>hrášok sterilizovaný v slanom náleve   Hmotnosť:od 400-500gr -konzerva</t>
  </si>
  <si>
    <t xml:space="preserve">Hrášok steril.  </t>
  </si>
  <si>
    <t>hrášok sterilizovaný v slanom náleve   Hmotnosť:od 700-800gr -pohár</t>
  </si>
  <si>
    <t>Nápoj v prášku.Sladená rozpustná zmes na prípravu kak.nápoja s prídavkom minerálov.  Hmotnosť: od 450-500gr</t>
  </si>
  <si>
    <t>Granko</t>
  </si>
  <si>
    <t>sterilizovaná zelenina v sladokyslom náleve. Hmotnosť: 340gr-konzerva</t>
  </si>
  <si>
    <t xml:space="preserve">Kukurica lahôdková </t>
  </si>
  <si>
    <t>Hrášok s karotkou-v slanom náleve.Zpracovaná zelenina,steriliz.zelenina viacdruhová.Zloženiekarotka40%,                   hrášok  33%.Hmotnosť:640gr</t>
  </si>
  <si>
    <t>Karotka s hráškom 500-600g</t>
  </si>
  <si>
    <t>Zloženie:včelí med kvetový.                                  Hmotnosť:900gr-1000gr pohár</t>
  </si>
  <si>
    <t xml:space="preserve">Med </t>
  </si>
  <si>
    <t>Zloženie:včelí med kvetový.                                  Hmotnosť:250gr-pohár</t>
  </si>
  <si>
    <t xml:space="preserve">Med  </t>
  </si>
  <si>
    <t>Zloženie: Včelí med kvetový.                                     Hmotnosť: 20g-porcovaný</t>
  </si>
  <si>
    <t xml:space="preserve">Med porcovaný </t>
  </si>
  <si>
    <t>Sladký slivkový lekvár s jablkami.                       Hmotnosť:4kg -vedro</t>
  </si>
  <si>
    <t xml:space="preserve">Slivkový lekvár  </t>
  </si>
  <si>
    <t>Sladký slivkový lekvár s jablkami.                       Hmotnosť:12kg -vedro</t>
  </si>
  <si>
    <t xml:space="preserve">Slivkový lekvár </t>
  </si>
  <si>
    <t xml:space="preserve"> Sladký slivkový lekvár s jablkami.                      Hmotnosť: 440 gr- kelímok </t>
  </si>
  <si>
    <t xml:space="preserve">Lekvár slivkový </t>
  </si>
  <si>
    <t>Ovocná náplň rôzneho druhu .                            Hmotnosť: 4 kg vedro</t>
  </si>
  <si>
    <t>Ovocná marmeláda</t>
  </si>
  <si>
    <t>Džem ovocný so znížením obsahom cukru.   Hmotnosť : 230gr -pohár dia</t>
  </si>
  <si>
    <t xml:space="preserve">DIA džem </t>
  </si>
  <si>
    <t>Zloženie:ovocie rôzne druhy,cukor,kys.citrónová,želir.látka.                                     Hmotnosť:340 gr-pohár</t>
  </si>
  <si>
    <t xml:space="preserve">Džem  </t>
  </si>
  <si>
    <t>Zloženie: fruktóza,jabl.dreň,ovocie rôzne druhy,sorbitol,kys.citrónová ,želir.látka.       Hmotnosť 20gr porcovaný dia</t>
  </si>
  <si>
    <t xml:space="preserve">Dia džem porcovaný </t>
  </si>
  <si>
    <t>Zloženie: cukor,ovocie rôzne druhy, kys.citrónová,želirujúca látka s pektín.          Hmotnosť: 20 gr porcovaný</t>
  </si>
  <si>
    <t xml:space="preserve">Džem porcovaný </t>
  </si>
  <si>
    <t>Zloženie: zmes ovocných plodov.                             Rôzne príchuťe.          Hmotnosť: 40gr</t>
  </si>
  <si>
    <t xml:space="preserve">Čaj ovocný  </t>
  </si>
  <si>
    <t>Zloženie: pravý čierny čaj.                                        Hmotnosť: 20x1,5 gr</t>
  </si>
  <si>
    <t xml:space="preserve">Čaj Čierny Pigi </t>
  </si>
  <si>
    <t>Zloženie: červená repa bez prídavku cukru.  Hmotnosť: 640gr Dia -pohár</t>
  </si>
  <si>
    <t>Cvikla steril. DIA</t>
  </si>
  <si>
    <t>Zloženie: červená repa, pitná voda,kvasený ocot, cukor, korenie.Strúhaná.                                                    Hmotnosť: 500 gr</t>
  </si>
  <si>
    <t>Cvikla  strúhana</t>
  </si>
  <si>
    <t>Zloženie: červená repa, pitná voda,kvasený ocot, cukor, korenie.Strúhaná.                                                    Hmotnosť: 3400gr</t>
  </si>
  <si>
    <t>Cvikla steril.strúhaná</t>
  </si>
  <si>
    <t>Zloženie: Hríb dubový sušený krájaný.                Hmotnosť: 20-40gr</t>
  </si>
  <si>
    <t>Huby dubáky krájané</t>
  </si>
  <si>
    <t>Mäsový výrobok konzerva.Zloženie: mechanicky separované hyd.mäso 40% hmotnosti.                                                                           Hmotnosť: 180gr</t>
  </si>
  <si>
    <t>Meat kurací nárez 180g</t>
  </si>
  <si>
    <t>Mäsový výrobok konzerva.               Zloženie:Hovädzie mäso 56%,pitná voda,br.slanina,br.kože,jedlá soľ                           Hmotnosť:400gr</t>
  </si>
  <si>
    <t>Meat pork 400gr</t>
  </si>
  <si>
    <t>Mäsový výrobok konzerva.Zloženie: mechanicky separované hyd.mäso 52% hmotnosti.                                                                           Hmotnosť: 400gr</t>
  </si>
  <si>
    <t xml:space="preserve">Meat hydinový </t>
  </si>
  <si>
    <t>Mäsový výrobok konzerva. Lahôdkový brav.krém.                                                                   Hmotnosť:  120 gr Al</t>
  </si>
  <si>
    <t xml:space="preserve">Nátierka Májka  </t>
  </si>
  <si>
    <t>Mäsový výrobok konzerva.                                       Hmotnosť:  115-120 gr Al</t>
  </si>
  <si>
    <t xml:space="preserve">Nátierka desiatová </t>
  </si>
  <si>
    <t xml:space="preserve">Nátierka pečeň.krém </t>
  </si>
  <si>
    <t xml:space="preserve">Nátierka šunková pena </t>
  </si>
  <si>
    <t>Mäsový výrobok konzerva.                                       Hmotnosť:  115 -120gr Al</t>
  </si>
  <si>
    <t>Nátierka paštéta s kačacinou</t>
  </si>
  <si>
    <t xml:space="preserve">Nátierka Superkrém </t>
  </si>
  <si>
    <t>Mäsový výrobok konzerva.Hydinová nátierka                                       Hmotnosť:  115 -120gr Al</t>
  </si>
  <si>
    <t xml:space="preserve">Nátierka hydinový krém </t>
  </si>
  <si>
    <t xml:space="preserve">Nátierka bôčiková </t>
  </si>
  <si>
    <t>Mäsový výrobok konzerva. Hmotnosť: 48gr Al</t>
  </si>
  <si>
    <t xml:space="preserve">Nátierka Májka </t>
  </si>
  <si>
    <t xml:space="preserve">Nátierka bôčiková  </t>
  </si>
  <si>
    <t>Mäsový výrobok konzerva.                                       Hmotnosť: 48 gr Al</t>
  </si>
  <si>
    <t>Mäsový výrobok konzerva. Hydinová nátierka                                      Hmotnosť: 48 gr Al</t>
  </si>
  <si>
    <t xml:space="preserve">Hydinový krém </t>
  </si>
  <si>
    <t>Zloženie: slnečnicový olej .                        Hmotnosť:10 l</t>
  </si>
  <si>
    <t xml:space="preserve">Olej slnečnicový </t>
  </si>
  <si>
    <t>Raciol. Zloženie: 100% slnečnicový olej .         Hmotnosť: 1l</t>
  </si>
  <si>
    <t xml:space="preserve">Olej Raciol </t>
  </si>
  <si>
    <t>Zloženie : 100% slnečnicový olej.                               Hmotnosť: 1l</t>
  </si>
  <si>
    <t>Zloženie: Ovsené vločky výberové.                       Hmotnosť: 400gr</t>
  </si>
  <si>
    <t>Vločky ovsené</t>
  </si>
  <si>
    <t>Zloženie: Šošovica. Hmotnosť:500gr</t>
  </si>
  <si>
    <t xml:space="preserve">Šošovica </t>
  </si>
  <si>
    <t>Zloženie: kukuričný škrob,jedlá soľ,aróma,farbivo,karotény, rôzne príchte.    Hmotnosť: od37-40gr</t>
  </si>
  <si>
    <t xml:space="preserve">Puding.prášok </t>
  </si>
  <si>
    <t>Zloženie: varená jedlá soľ , jodičnan draselný protihrudk.látka . Hmotnosť: 1kg</t>
  </si>
  <si>
    <t xml:space="preserve">Soľ </t>
  </si>
  <si>
    <t>Zloženie: Cícer.  Hmotnosť 500gr</t>
  </si>
  <si>
    <t xml:space="preserve">Cícer </t>
  </si>
  <si>
    <t>Zloženie: hrozienka,slneč.olej,antioxidant- oxid siričitý.  Hmotnosť : 100gr</t>
  </si>
  <si>
    <t>Hrozienka</t>
  </si>
  <si>
    <t>Zloženie: kukuričný škrob, aróma, farbivá (karotény, riboflavíny)                                                  Hmotnosť: 40 gr</t>
  </si>
  <si>
    <t xml:space="preserve">Zlatý klas </t>
  </si>
  <si>
    <t xml:space="preserve">Solamyl. Zloženie: zemiakový škrob.                                       Hmotnosť: 200gr </t>
  </si>
  <si>
    <t>Jemný bezgluténový zemiakový škrob</t>
  </si>
  <si>
    <t>Krém na dukátové buchtičky. Zloženie: Kukuričný škrob , aróma, farbivá.                         Hmotnosť: 1kg - Dr.Oetker</t>
  </si>
  <si>
    <t>Dezert Krém Dukát.buchtičky</t>
  </si>
  <si>
    <t xml:space="preserve">Zloženie: Mak mletý , obsah tuku min.45%, prvotriednej kvality.                                                                                           </t>
  </si>
  <si>
    <t xml:space="preserve">Mak mletý </t>
  </si>
  <si>
    <t>kypr.prášok do pečiva na pečenie.                       Hmotnosť:od 13-20gr</t>
  </si>
  <si>
    <t xml:space="preserve">Kypr.prášok </t>
  </si>
  <si>
    <t>Jačmené krúpy rôzne veľkosti.                                Hmotnosť: 500gr</t>
  </si>
  <si>
    <t xml:space="preserve">Krúpy jačmenné </t>
  </si>
  <si>
    <t>Hrach lúpaný polený. Zloženie: Hrach I.trieda kvality.   Hmotnosť: 500gr</t>
  </si>
  <si>
    <t xml:space="preserve">Hrach suchý </t>
  </si>
  <si>
    <t>červená fazuľa,pitná voda, cukor ,soľ                 Hmotnosť.: 400gr</t>
  </si>
  <si>
    <t>Fazuľa červ.steril.400gr-1000gr</t>
  </si>
  <si>
    <t>Zloženie: Fazuľa farebná I.trieda kvality.        Hmotnosť: 500gr</t>
  </si>
  <si>
    <t xml:space="preserve">Fazuľa farebná </t>
  </si>
  <si>
    <t>Zloženie: Fazuľa farebná  I.trieda kvality.              Hmotnosť: 5 kg  gastrobalenie</t>
  </si>
  <si>
    <t>Fazuľa farebná</t>
  </si>
  <si>
    <t>Zloženie: Fazuľa biela I.trieda kvality .               Hmotnosť: 500gr</t>
  </si>
  <si>
    <t xml:space="preserve">Fazuľa biela </t>
  </si>
  <si>
    <t>Pšeničná múka hrubá zlatý klas. Zloženie potravinárska pšenica . Hmotnosť: 1kg</t>
  </si>
  <si>
    <t>Múka hrubá</t>
  </si>
  <si>
    <t>Múka polohrubá.Zloženie: potravinárska pšenica. Hmotnosť:1 kg</t>
  </si>
  <si>
    <t>Múka polohrubá</t>
  </si>
  <si>
    <t>Múka Hladká T 650.Zloženie: potavinárska pšenica. Hmotnosť: 1kg</t>
  </si>
  <si>
    <t>Múka hladká T650</t>
  </si>
  <si>
    <t>Múka hladká 00 extra. Zloženie: potravinárka pšenica. Hmotnosť: 1kg</t>
  </si>
  <si>
    <t>Múka hladká extra</t>
  </si>
  <si>
    <t>Zloženie: potravinárska pšenica.                          Hmotnosť: 500gr</t>
  </si>
  <si>
    <t xml:space="preserve">Detská krupica </t>
  </si>
  <si>
    <t>Zloženie: cukor, aróma ethylvanilín.                    Hmotnosť: 20gr</t>
  </si>
  <si>
    <t xml:space="preserve">Cukor vanilkový </t>
  </si>
  <si>
    <t>Zloženie: Cukor práškový , protihrudkujúca látka,ze.škrob max 3%.                                               Hmotnosť: 1kg</t>
  </si>
  <si>
    <t>Cukor práškový</t>
  </si>
  <si>
    <t>Zloženie:Cukor kryštálový .                                          Hmotnosť: 1 kg</t>
  </si>
  <si>
    <t>Cukor kryštálový</t>
  </si>
  <si>
    <t xml:space="preserve">Zloženie: Ryža lúpaná 1.triedy kvality.                Hmotnosť: 5kg </t>
  </si>
  <si>
    <t xml:space="preserve">Ryža guľatá </t>
  </si>
  <si>
    <t>Zloženie: Ryža lúpaná I.triedy kvality .                Hmotnosť: 1kg</t>
  </si>
  <si>
    <t>Ryža guľatá</t>
  </si>
  <si>
    <t>HRUBÝ TOVAR</t>
  </si>
  <si>
    <t>SPOLU:</t>
  </si>
  <si>
    <t>Hmotnosť: min.40gr</t>
  </si>
  <si>
    <t>Laskónky s náplňou kakaovou</t>
  </si>
  <si>
    <t>Hmotnosť: min.60gr</t>
  </si>
  <si>
    <t>Rez punčový</t>
  </si>
  <si>
    <t>Krehuľka</t>
  </si>
  <si>
    <t>Hmotnosť: min.50gr</t>
  </si>
  <si>
    <t>Svieženka</t>
  </si>
  <si>
    <t>Zrno kávové</t>
  </si>
  <si>
    <t>Rez kakaový</t>
  </si>
  <si>
    <t>Rez bratislavský</t>
  </si>
  <si>
    <t>Rezy makové</t>
  </si>
  <si>
    <t xml:space="preserve">Roláda s náplňou kakaovou </t>
  </si>
  <si>
    <t>Roláda zamatová</t>
  </si>
  <si>
    <t>Rez dobošový</t>
  </si>
  <si>
    <t>Torta s parížskym krémom</t>
  </si>
  <si>
    <t>Venček s polevou tmavou</t>
  </si>
  <si>
    <t xml:space="preserve">Venček s polevou svetlou </t>
  </si>
  <si>
    <t>Roláda kokosová</t>
  </si>
  <si>
    <t>Špice s náplňou tekutou</t>
  </si>
  <si>
    <t>Hmotnosť: min.25gr</t>
  </si>
  <si>
    <t>Trubička listová</t>
  </si>
  <si>
    <t>Tyčinka veterníková</t>
  </si>
  <si>
    <t>Hmotnosť: min.67gr</t>
  </si>
  <si>
    <t>Rez s citrónovou arómov 30gr</t>
  </si>
  <si>
    <t>Hmotnosť: min.70gr</t>
  </si>
  <si>
    <t>Krémeš medový</t>
  </si>
  <si>
    <t>Koliesko linecké</t>
  </si>
  <si>
    <t>Venček 25gr</t>
  </si>
  <si>
    <t>Hmotnosť: min.30gr</t>
  </si>
  <si>
    <t>Piškóty snehové</t>
  </si>
  <si>
    <t>Kocka Bezé</t>
  </si>
  <si>
    <t>Rožok jadrový</t>
  </si>
  <si>
    <t>Lahôdka kokosová</t>
  </si>
  <si>
    <t>Kokosky s náplňou kakaovou</t>
  </si>
  <si>
    <t>Hmotnosť: min.40gr rôzne náplne</t>
  </si>
  <si>
    <t xml:space="preserve">Roláda Dia </t>
  </si>
  <si>
    <t>Špecifikácia ponúkaného tovaru - názov opis (zloženie) uchádzačom ponúknutého výrobku</t>
  </si>
  <si>
    <t xml:space="preserve">ZSS HARMÓNIA </t>
  </si>
  <si>
    <t xml:space="preserve">Ičo: </t>
  </si>
  <si>
    <t xml:space="preserve">email: </t>
  </si>
  <si>
    <t>Saláma Strážovská 75gr</t>
  </si>
  <si>
    <t>polosuchá 75gr VB</t>
  </si>
  <si>
    <t>Saláma Malokarpatská 75gr</t>
  </si>
  <si>
    <t>suchá 75gr VB</t>
  </si>
  <si>
    <t>Saláma Čingovská 75gr</t>
  </si>
  <si>
    <r>
      <t>Minimálne požiadavky na predmet zákazky v zmysle Potravinového kódexu:</t>
    </r>
    <r>
      <rPr>
        <b/>
        <sz val="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</si>
</sst>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7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14"/>
      <color rgb="FFFF0000"/>
      <name val="Calibri"/>
      <family val="2"/>
      <charset val="238"/>
      <scheme val="minor"/>
    </font>
    <font>
      <i/>
      <sz val="8"/>
      <color theme="1"/>
      <name val="Calibri"/>
      <family val="2"/>
      <charset val="238"/>
    </font>
    <font>
      <sz val="8"/>
      <color rgb="FFFFEFE7"/>
      <name val="Calibri"/>
      <family val="2"/>
      <scheme val="minor"/>
    </font>
    <font>
      <b/>
      <sz val="8"/>
      <color theme="1"/>
      <name val="Calibri"/>
      <family val="2"/>
      <scheme val="minor"/>
    </font>
    <font>
      <b/>
      <sz val="8"/>
      <name val="Calibri"/>
      <family val="2"/>
      <scheme val="minor"/>
    </font>
    <font>
      <sz val="8"/>
      <name val="Calibri"/>
      <family val="2"/>
      <scheme val="minor"/>
    </font>
    <font>
      <b/>
      <sz val="8"/>
      <color rgb="FFFF0000"/>
      <name val="Calibri"/>
      <family val="2"/>
      <scheme val="minor"/>
    </font>
    <font>
      <sz val="8"/>
      <color rgb="FFFF0000"/>
      <name val="Calibri"/>
      <family val="2"/>
      <scheme val="minor"/>
    </font>
    <font>
      <b/>
      <sz val="13"/>
      <name val="Calibri"/>
      <family val="2"/>
      <scheme val="minor"/>
    </font>
    <font>
      <b/>
      <i/>
      <sz val="11"/>
      <color theme="1"/>
      <name val="Calibri"/>
      <family val="2"/>
      <charset val="238"/>
    </font>
    <font>
      <b/>
      <sz val="12"/>
      <color theme="1"/>
      <name val="Calibri"/>
      <family val="2"/>
      <scheme val="minor"/>
    </font>
    <font>
      <sz val="14"/>
      <color theme="1"/>
      <name val="Calibri"/>
      <family val="2"/>
      <charset val="238"/>
      <scheme val="minor"/>
    </font>
    <font>
      <sz val="14"/>
      <name val="Calibri"/>
      <family val="2"/>
      <scheme val="minor"/>
    </font>
    <font>
      <b/>
      <sz val="14"/>
      <name val="Calibri"/>
      <family val="2"/>
      <scheme val="minor"/>
    </font>
    <font>
      <b/>
      <sz val="11"/>
      <name val="Calibri"/>
      <family val="2"/>
      <scheme val="minor"/>
    </font>
    <font>
      <b/>
      <sz val="12"/>
      <name val="Calibri"/>
      <family val="2"/>
      <scheme val="minor"/>
    </font>
    <font>
      <i/>
      <sz val="8"/>
      <name val="Calibri"/>
      <family val="2"/>
      <scheme val="minor"/>
    </font>
    <font>
      <sz val="8"/>
      <name val="Calibri"/>
      <family val="2"/>
    </font>
    <font>
      <sz val="10"/>
      <color rgb="FF000000"/>
      <name val="Times New Roman"/>
      <family val="1"/>
      <charset val="238"/>
    </font>
    <font>
      <sz val="7"/>
      <name val="Calibri"/>
      <family val="2"/>
    </font>
    <font>
      <sz val="11"/>
      <name val="Calibri"/>
      <family val="2"/>
      <scheme val="minor"/>
    </font>
    <font>
      <b/>
      <sz val="9"/>
      <name val="Calibri"/>
      <family val="2"/>
      <scheme val="minor"/>
    </font>
    <font>
      <sz val="9"/>
      <name val="Calibri"/>
      <family val="2"/>
      <scheme val="minor"/>
    </font>
    <font>
      <sz val="12"/>
      <name val="Calibri"/>
      <family val="2"/>
      <scheme val="minor"/>
    </font>
    <font>
      <sz val="10"/>
      <name val="Calibri"/>
      <family val="2"/>
    </font>
    <font>
      <sz val="9"/>
      <name val="Calibri"/>
      <family val="2"/>
    </font>
    <font>
      <b/>
      <u/>
      <sz val="8"/>
      <name val="Calibri"/>
      <family val="2"/>
      <scheme val="minor"/>
    </font>
    <font>
      <i/>
      <sz val="11"/>
      <name val="Calibri"/>
      <family val="2"/>
    </font>
    <font>
      <b/>
      <i/>
      <sz val="11"/>
      <name val="Calibri"/>
      <family val="2"/>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s>
  <borders count="28">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style="medium">
        <color auto="1"/>
      </left>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s>
  <cellStyleXfs count="27">
    <xf numFmtId="0" fontId="0" fillId="0" borderId="0">
      <alignment vertical="center"/>
    </xf>
    <xf numFmtId="0" fontId="7" fillId="3" borderId="0" applyNumberFormat="0" applyProtection="0">
      <alignment horizontal="left" vertical="center" indent="1"/>
    </xf>
    <xf numFmtId="0" fontId="6" fillId="4" borderId="0" applyProtection="0">
      <alignment horizontal="left" vertical="center" wrapText="1" indent="1"/>
    </xf>
    <xf numFmtId="0" fontId="8" fillId="3" borderId="0" applyNumberFormat="0" applyProtection="0">
      <alignment horizontal="right" vertical="center"/>
    </xf>
    <xf numFmtId="164" fontId="9" fillId="0" borderId="0" applyProtection="0">
      <alignment horizontal="right" vertical="center" indent="1"/>
    </xf>
    <xf numFmtId="0" fontId="9" fillId="0" borderId="0" applyProtection="0">
      <alignment horizontal="right" vertical="center" indent="1"/>
    </xf>
    <xf numFmtId="0" fontId="5" fillId="0" borderId="0" applyProtection="0">
      <alignment horizontal="center" vertical="center"/>
    </xf>
    <xf numFmtId="0" fontId="5" fillId="0" borderId="0" applyProtection="0">
      <alignment horizontal="left" vertical="center" wrapText="1" indent="1"/>
    </xf>
    <xf numFmtId="165" fontId="5" fillId="2" borderId="0">
      <alignment horizontal="left" vertical="center" indent="1"/>
    </xf>
    <xf numFmtId="0" fontId="8" fillId="3" borderId="0" applyNumberFormat="0" applyProtection="0">
      <alignment horizontal="left" vertical="center" indent="1"/>
    </xf>
    <xf numFmtId="0" fontId="10" fillId="0" borderId="0" applyNumberFormat="0" applyFill="0" applyBorder="0" applyAlignment="0" applyProtection="0">
      <alignment vertical="center"/>
    </xf>
    <xf numFmtId="0" fontId="26" fillId="0" borderId="0"/>
    <xf numFmtId="0" fontId="4" fillId="0" borderId="0"/>
    <xf numFmtId="0" fontId="26" fillId="0" borderId="0"/>
    <xf numFmtId="0" fontId="3" fillId="0" borderId="0"/>
    <xf numFmtId="0" fontId="3" fillId="0" borderId="0"/>
    <xf numFmtId="164" fontId="5" fillId="0" borderId="0" applyProtection="0">
      <alignment horizontal="right" vertical="center" indent="1"/>
    </xf>
    <xf numFmtId="0" fontId="5" fillId="0" borderId="0" applyProtection="0">
      <alignment horizontal="right" vertical="center" indent="1"/>
    </xf>
    <xf numFmtId="0" fontId="2" fillId="0" borderId="0"/>
    <xf numFmtId="0" fontId="26" fillId="0" borderId="0"/>
    <xf numFmtId="0" fontId="2" fillId="0" borderId="0"/>
    <xf numFmtId="0" fontId="60" fillId="0" borderId="0"/>
    <xf numFmtId="0" fontId="60" fillId="0" borderId="0"/>
    <xf numFmtId="0" fontId="1" fillId="0" borderId="0"/>
    <xf numFmtId="0" fontId="1" fillId="0" borderId="0"/>
    <xf numFmtId="0" fontId="1" fillId="0" borderId="0"/>
    <xf numFmtId="0" fontId="1" fillId="0" borderId="0"/>
  </cellStyleXfs>
  <cellXfs count="325">
    <xf numFmtId="0" fontId="0" fillId="0" borderId="0" xfId="0">
      <alignment vertical="center"/>
    </xf>
    <xf numFmtId="0" fontId="23" fillId="0" borderId="0" xfId="0" applyFont="1">
      <alignment vertical="center"/>
    </xf>
    <xf numFmtId="0" fontId="11" fillId="0" borderId="0" xfId="0" applyFont="1">
      <alignment vertical="center"/>
    </xf>
    <xf numFmtId="0" fontId="12" fillId="0" borderId="0" xfId="0" applyFont="1">
      <alignment vertical="center"/>
    </xf>
    <xf numFmtId="0" fontId="11" fillId="0" borderId="0" xfId="0" applyFont="1" applyAlignment="1">
      <alignment vertical="center" wrapText="1"/>
    </xf>
    <xf numFmtId="0" fontId="19" fillId="0" borderId="0" xfId="0" applyFont="1" applyAlignment="1">
      <alignment horizontal="center" vertical="center" wrapText="1"/>
    </xf>
    <xf numFmtId="0" fontId="19" fillId="0" borderId="0" xfId="10" applyFont="1" applyFill="1" applyBorder="1" applyAlignment="1">
      <alignment vertical="center"/>
    </xf>
    <xf numFmtId="0" fontId="16" fillId="0" borderId="0" xfId="10" applyFont="1" applyFill="1" applyBorder="1" applyAlignment="1">
      <alignment horizontal="center" vertical="center"/>
    </xf>
    <xf numFmtId="0" fontId="22" fillId="0" borderId="0" xfId="10" applyFont="1" applyFill="1" applyBorder="1" applyAlignment="1">
      <alignment vertical="center"/>
    </xf>
    <xf numFmtId="0" fontId="24" fillId="0" borderId="0" xfId="0" applyFont="1" applyAlignment="1">
      <alignment horizontal="left" vertical="center"/>
    </xf>
    <xf numFmtId="0" fontId="14"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center"/>
    </xf>
    <xf numFmtId="0" fontId="0" fillId="10" borderId="0" xfId="0" applyFill="1">
      <alignment vertical="center"/>
    </xf>
    <xf numFmtId="0" fontId="16" fillId="0" borderId="0" xfId="0" applyFont="1" applyAlignment="1">
      <alignment horizontal="left" vertical="center" wrapText="1"/>
    </xf>
    <xf numFmtId="167" fontId="16" fillId="0" borderId="0" xfId="0" applyNumberFormat="1" applyFont="1" applyAlignment="1">
      <alignment horizontal="left" vertical="center" wrapText="1"/>
    </xf>
    <xf numFmtId="0" fontId="0" fillId="11" borderId="0" xfId="0" applyFill="1">
      <alignment vertical="center"/>
    </xf>
    <xf numFmtId="0" fontId="30" fillId="0" borderId="0" xfId="0" applyFont="1" applyAlignment="1">
      <alignment horizontal="left" vertical="center"/>
    </xf>
    <xf numFmtId="0" fontId="30" fillId="5" borderId="0" xfId="0" applyFont="1" applyFill="1" applyAlignment="1">
      <alignment horizontal="left" vertical="center"/>
    </xf>
    <xf numFmtId="0" fontId="0" fillId="0" borderId="11" xfId="0" applyBorder="1">
      <alignment vertical="center"/>
    </xf>
    <xf numFmtId="0" fontId="30" fillId="0" borderId="11" xfId="0" applyFont="1" applyBorder="1" applyAlignment="1">
      <alignment horizontal="left" vertical="center"/>
    </xf>
    <xf numFmtId="0" fontId="30" fillId="0" borderId="0" xfId="0" applyFont="1">
      <alignment vertical="center"/>
    </xf>
    <xf numFmtId="0" fontId="27" fillId="0" borderId="0" xfId="0" applyFont="1" applyAlignment="1"/>
    <xf numFmtId="0" fontId="27" fillId="0" borderId="0" xfId="0" applyFont="1" applyAlignment="1">
      <alignment horizontal="center" vertical="center"/>
    </xf>
    <xf numFmtId="0" fontId="33" fillId="0" borderId="0" xfId="0" applyFont="1" applyAlignment="1">
      <alignment vertical="center" wrapText="1"/>
    </xf>
    <xf numFmtId="0" fontId="27" fillId="0" borderId="0" xfId="0" applyFont="1" applyAlignment="1">
      <alignment horizontal="right" vertical="center"/>
    </xf>
    <xf numFmtId="0" fontId="33" fillId="0" borderId="0" xfId="0" applyFont="1" applyAlignment="1">
      <alignment horizontal="right" wrapText="1"/>
    </xf>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6" fillId="5" borderId="0" xfId="0" applyFont="1" applyFill="1" applyAlignment="1">
      <alignment horizontal="left" vertical="center"/>
    </xf>
    <xf numFmtId="0" fontId="13" fillId="0" borderId="0" xfId="0" applyFont="1" applyAlignment="1">
      <alignment vertical="center" wrapText="1"/>
    </xf>
    <xf numFmtId="0" fontId="28" fillId="0" borderId="0" xfId="0" applyFont="1" applyAlignment="1">
      <alignment horizontal="left" vertical="center" wrapText="1"/>
    </xf>
    <xf numFmtId="0" fontId="27" fillId="0" borderId="0" xfId="0" applyFont="1" applyAlignment="1">
      <alignment vertical="center" wrapText="1"/>
    </xf>
    <xf numFmtId="0" fontId="39" fillId="0" borderId="0" xfId="0" applyFont="1">
      <alignment vertical="center"/>
    </xf>
    <xf numFmtId="0" fontId="40" fillId="0" borderId="0" xfId="0" applyFont="1">
      <alignment vertical="center"/>
    </xf>
    <xf numFmtId="0" fontId="37" fillId="0" borderId="0" xfId="0" applyFont="1">
      <alignment vertical="center"/>
    </xf>
    <xf numFmtId="0" fontId="38" fillId="0" borderId="0" xfId="0" applyFont="1">
      <alignment vertical="center"/>
    </xf>
    <xf numFmtId="0" fontId="27" fillId="0" borderId="0" xfId="0" applyFont="1" applyAlignment="1">
      <alignment horizontal="left" vertical="center"/>
    </xf>
    <xf numFmtId="0" fontId="0" fillId="0" borderId="0" xfId="0" applyAlignment="1">
      <alignment horizontal="left"/>
    </xf>
    <xf numFmtId="0" fontId="42" fillId="0" borderId="0" xfId="0" applyFont="1">
      <alignment vertical="center"/>
    </xf>
    <xf numFmtId="0" fontId="11" fillId="0" borderId="0" xfId="0" applyFont="1" applyAlignment="1">
      <alignment horizontal="left"/>
    </xf>
    <xf numFmtId="0" fontId="43" fillId="5" borderId="0" xfId="0" applyFont="1" applyFill="1" applyAlignment="1">
      <alignment horizontal="left" vertical="center"/>
    </xf>
    <xf numFmtId="0" fontId="16" fillId="15" borderId="12" xfId="0" applyFont="1" applyFill="1" applyBorder="1" applyAlignment="1">
      <alignment horizontal="left" vertical="center" wrapText="1"/>
    </xf>
    <xf numFmtId="0" fontId="13" fillId="0" borderId="6" xfId="0" applyFont="1" applyBorder="1" applyAlignment="1">
      <alignment horizontal="center" vertical="center" wrapText="1"/>
    </xf>
    <xf numFmtId="0" fontId="41" fillId="0" borderId="0" xfId="0" applyFont="1">
      <alignment vertical="center"/>
    </xf>
    <xf numFmtId="0" fontId="25" fillId="0" borderId="0" xfId="0" applyFont="1">
      <alignment vertical="center"/>
    </xf>
    <xf numFmtId="0" fontId="16" fillId="0" borderId="0" xfId="0" applyFont="1" applyAlignment="1">
      <alignment vertical="center" wrapText="1"/>
    </xf>
    <xf numFmtId="0" fontId="11" fillId="0" borderId="0" xfId="0" applyFont="1" applyAlignment="1"/>
    <xf numFmtId="0" fontId="11" fillId="0" borderId="0" xfId="0" applyFont="1" applyAlignment="1">
      <alignment horizontal="left" vertical="center"/>
    </xf>
    <xf numFmtId="0" fontId="11" fillId="0" borderId="0" xfId="0" applyFont="1" applyAlignment="1">
      <alignment horizontal="left" vertical="top"/>
    </xf>
    <xf numFmtId="166" fontId="46" fillId="5" borderId="2" xfId="0" applyNumberFormat="1" applyFont="1" applyFill="1" applyBorder="1" applyAlignment="1">
      <alignment horizontal="center" vertical="center" wrapText="1"/>
    </xf>
    <xf numFmtId="9" fontId="46" fillId="5" borderId="2" xfId="0" applyNumberFormat="1" applyFont="1" applyFill="1" applyBorder="1" applyAlignment="1">
      <alignment horizontal="center" vertical="center" wrapText="1"/>
    </xf>
    <xf numFmtId="0" fontId="46" fillId="5" borderId="2" xfId="0" applyFont="1" applyFill="1" applyBorder="1" applyAlignment="1">
      <alignment horizontal="center" vertical="center" wrapText="1"/>
    </xf>
    <xf numFmtId="0" fontId="46" fillId="9" borderId="6" xfId="0" applyFont="1" applyFill="1" applyBorder="1" applyAlignment="1">
      <alignment horizontal="left" vertical="center"/>
    </xf>
    <xf numFmtId="0" fontId="46" fillId="0" borderId="7" xfId="10" applyFont="1" applyBorder="1" applyAlignment="1">
      <alignment horizontal="center" vertical="center"/>
    </xf>
    <xf numFmtId="1" fontId="47" fillId="0" borderId="6" xfId="10" applyNumberFormat="1" applyFont="1" applyBorder="1" applyAlignment="1">
      <alignment horizontal="center" vertical="center"/>
    </xf>
    <xf numFmtId="0" fontId="46" fillId="9" borderId="6" xfId="0" applyFont="1" applyFill="1" applyBorder="1" applyAlignment="1">
      <alignment horizontal="left" vertical="center" wrapText="1"/>
    </xf>
    <xf numFmtId="0" fontId="47" fillId="0" borderId="6" xfId="0" applyFont="1" applyBorder="1" applyAlignment="1">
      <alignment vertical="center" wrapText="1"/>
    </xf>
    <xf numFmtId="2" fontId="47" fillId="0" borderId="6" xfId="0" applyNumberFormat="1" applyFont="1" applyBorder="1" applyAlignment="1">
      <alignment horizontal="center" vertical="center" wrapText="1"/>
    </xf>
    <xf numFmtId="0" fontId="46" fillId="0" borderId="6" xfId="10" applyFont="1" applyBorder="1" applyAlignment="1">
      <alignment horizontal="center" vertical="center"/>
    </xf>
    <xf numFmtId="0" fontId="46" fillId="9" borderId="12" xfId="0" applyFont="1" applyFill="1" applyBorder="1" applyAlignment="1">
      <alignment horizontal="left" vertical="center" wrapText="1"/>
    </xf>
    <xf numFmtId="0" fontId="47" fillId="0" borderId="7" xfId="0" applyFont="1" applyBorder="1" applyAlignment="1">
      <alignment vertical="center" wrapText="1"/>
    </xf>
    <xf numFmtId="0" fontId="46" fillId="9" borderId="12" xfId="0" applyFont="1" applyFill="1" applyBorder="1" applyAlignment="1">
      <alignment horizontal="left" vertical="center"/>
    </xf>
    <xf numFmtId="0" fontId="29" fillId="0" borderId="0" xfId="10" applyFont="1" applyFill="1" applyBorder="1" applyAlignment="1">
      <alignment vertical="center"/>
    </xf>
    <xf numFmtId="0" fontId="20" fillId="0" borderId="0" xfId="0" applyFont="1">
      <alignment vertical="center"/>
    </xf>
    <xf numFmtId="0" fontId="46" fillId="0" borderId="0" xfId="10" applyFont="1" applyFill="1" applyBorder="1" applyAlignment="1">
      <alignment vertical="center" wrapText="1"/>
    </xf>
    <xf numFmtId="0" fontId="44" fillId="0" borderId="0" xfId="0" applyFont="1">
      <alignment vertical="center"/>
    </xf>
    <xf numFmtId="0" fontId="48" fillId="0" borderId="0" xfId="0" applyFont="1">
      <alignment vertical="center"/>
    </xf>
    <xf numFmtId="0" fontId="49" fillId="0" borderId="0" xfId="0" applyFont="1">
      <alignment vertical="center"/>
    </xf>
    <xf numFmtId="0" fontId="45" fillId="0" borderId="0" xfId="0" applyFont="1" applyAlignment="1">
      <alignment vertical="center" wrapText="1"/>
    </xf>
    <xf numFmtId="1" fontId="47" fillId="0" borderId="6" xfId="0" applyNumberFormat="1" applyFont="1" applyBorder="1" applyAlignment="1">
      <alignment horizontal="center"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6" fillId="0" borderId="0" xfId="0" applyFont="1" applyAlignment="1">
      <alignment horizontal="right" wrapText="1"/>
    </xf>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horizontal="center"/>
    </xf>
    <xf numFmtId="0" fontId="11" fillId="0" borderId="18" xfId="0" applyFont="1" applyBorder="1" applyAlignment="1"/>
    <xf numFmtId="0" fontId="0" fillId="16" borderId="0" xfId="0" applyFill="1">
      <alignment vertical="center"/>
    </xf>
    <xf numFmtId="0" fontId="17" fillId="0" borderId="0" xfId="0" applyFont="1" applyAlignment="1">
      <alignment horizontal="center"/>
    </xf>
    <xf numFmtId="0" fontId="51" fillId="5" borderId="0" xfId="0" applyFont="1" applyFill="1" applyAlignment="1">
      <alignment horizontal="center" vertical="center"/>
    </xf>
    <xf numFmtId="0" fontId="17" fillId="0" borderId="0" xfId="0" applyFont="1" applyAlignment="1">
      <alignment horizontal="center" vertical="center"/>
    </xf>
    <xf numFmtId="0" fontId="33" fillId="0" borderId="0" xfId="0" applyFont="1" applyAlignment="1">
      <alignment horizontal="center" vertical="center"/>
    </xf>
    <xf numFmtId="0" fontId="17" fillId="0" borderId="18" xfId="0" applyFont="1" applyBorder="1" applyAlignment="1">
      <alignment horizontal="center"/>
    </xf>
    <xf numFmtId="0" fontId="52" fillId="0" borderId="0" xfId="0" applyFont="1" applyAlignment="1">
      <alignment vertical="center" wrapText="1"/>
    </xf>
    <xf numFmtId="0" fontId="29" fillId="0" borderId="23" xfId="10" applyFont="1" applyFill="1" applyBorder="1" applyAlignment="1">
      <alignment vertical="center"/>
    </xf>
    <xf numFmtId="0" fontId="46" fillId="0" borderId="7" xfId="10" applyFont="1" applyFill="1" applyBorder="1" applyAlignment="1">
      <alignment horizontal="center" vertical="center"/>
    </xf>
    <xf numFmtId="0" fontId="0" fillId="0" borderId="0" xfId="0" applyProtection="1">
      <alignment vertical="center"/>
      <protection locked="0"/>
    </xf>
    <xf numFmtId="0" fontId="0" fillId="0" borderId="25" xfId="0" applyBorder="1">
      <alignment vertical="center"/>
    </xf>
    <xf numFmtId="0" fontId="28" fillId="0" borderId="0" xfId="10" applyFont="1" applyFill="1" applyBorder="1" applyAlignment="1">
      <alignment horizontal="right" vertical="center" wrapText="1"/>
    </xf>
    <xf numFmtId="0" fontId="23" fillId="0" borderId="0" xfId="0" applyFont="1" applyAlignment="1">
      <alignment horizontal="center" vertical="center"/>
    </xf>
    <xf numFmtId="0" fontId="0" fillId="0" borderId="18" xfId="0" applyBorder="1" applyAlignment="1"/>
    <xf numFmtId="0" fontId="46" fillId="0" borderId="0" xfId="0" applyFont="1" applyAlignment="1">
      <alignment vertical="center" wrapText="1"/>
    </xf>
    <xf numFmtId="0" fontId="47" fillId="0" borderId="0" xfId="0" applyFont="1">
      <alignment vertical="center"/>
    </xf>
    <xf numFmtId="0" fontId="46" fillId="0" borderId="0" xfId="0" applyFont="1">
      <alignment vertical="center"/>
    </xf>
    <xf numFmtId="0" fontId="58" fillId="7" borderId="7" xfId="10" applyFont="1" applyFill="1" applyBorder="1" applyAlignment="1">
      <alignment vertical="center"/>
    </xf>
    <xf numFmtId="0" fontId="58" fillId="7" borderId="7" xfId="10" applyFont="1" applyFill="1" applyBorder="1" applyAlignment="1" applyProtection="1">
      <alignment vertical="center"/>
      <protection locked="0"/>
    </xf>
    <xf numFmtId="0" fontId="58" fillId="7" borderId="7" xfId="0" applyFont="1" applyFill="1" applyBorder="1" applyAlignment="1" applyProtection="1">
      <alignment horizontal="center" vertical="center" wrapText="1"/>
      <protection locked="0"/>
    </xf>
    <xf numFmtId="1" fontId="47" fillId="0" borderId="6" xfId="0" applyNumberFormat="1" applyFont="1" applyBorder="1" applyAlignment="1">
      <alignment horizontal="center" wrapText="1"/>
    </xf>
    <xf numFmtId="1" fontId="47" fillId="0" borderId="7" xfId="0" applyNumberFormat="1" applyFont="1" applyBorder="1" applyAlignment="1">
      <alignment horizontal="center"/>
    </xf>
    <xf numFmtId="3" fontId="47" fillId="0" borderId="6" xfId="0" applyNumberFormat="1" applyFont="1" applyBorder="1" applyAlignment="1">
      <alignment horizontal="center"/>
    </xf>
    <xf numFmtId="3" fontId="47" fillId="0" borderId="15" xfId="0" applyNumberFormat="1" applyFont="1" applyBorder="1" applyAlignment="1">
      <alignment horizontal="center"/>
    </xf>
    <xf numFmtId="0" fontId="47" fillId="0" borderId="6" xfId="0" applyFont="1" applyBorder="1" applyAlignment="1">
      <alignment horizontal="center"/>
    </xf>
    <xf numFmtId="1" fontId="47" fillId="0" borderId="7" xfId="0" applyNumberFormat="1" applyFont="1" applyBorder="1" applyAlignment="1">
      <alignment horizontal="center" wrapText="1"/>
    </xf>
    <xf numFmtId="0" fontId="59" fillId="0" borderId="7" xfId="0" applyFont="1" applyBorder="1" applyAlignment="1">
      <alignment horizontal="center" vertical="center" wrapText="1"/>
    </xf>
    <xf numFmtId="3" fontId="59" fillId="0" borderId="6" xfId="0" applyNumberFormat="1" applyFont="1" applyBorder="1" applyAlignment="1">
      <alignment horizontal="center" vertical="center" wrapText="1"/>
    </xf>
    <xf numFmtId="0" fontId="47" fillId="5" borderId="0" xfId="0" applyFont="1" applyFill="1" applyProtection="1">
      <alignment vertical="center"/>
      <protection locked="0"/>
    </xf>
    <xf numFmtId="0" fontId="61" fillId="0" borderId="26" xfId="21" applyFont="1" applyBorder="1" applyAlignment="1">
      <alignment horizontal="left" vertical="top" wrapText="1"/>
    </xf>
    <xf numFmtId="0" fontId="61" fillId="0" borderId="26" xfId="22" applyFont="1" applyBorder="1" applyAlignment="1">
      <alignment horizontal="left" vertical="top" wrapText="1"/>
    </xf>
    <xf numFmtId="0" fontId="58" fillId="7" borderId="6" xfId="10" applyFont="1" applyFill="1" applyBorder="1" applyAlignment="1" applyProtection="1">
      <alignment vertical="center"/>
      <protection locked="0"/>
    </xf>
    <xf numFmtId="3" fontId="47" fillId="0" borderId="7" xfId="10" applyNumberFormat="1" applyFont="1" applyBorder="1" applyAlignment="1">
      <alignment horizontal="center" vertical="center"/>
    </xf>
    <xf numFmtId="0" fontId="46" fillId="10" borderId="16" xfId="11" applyFont="1" applyFill="1" applyBorder="1" applyAlignment="1">
      <alignment vertical="center" wrapText="1"/>
    </xf>
    <xf numFmtId="0" fontId="47" fillId="0" borderId="7" xfId="10" applyFont="1" applyBorder="1" applyAlignment="1">
      <alignment horizontal="center" vertical="center"/>
    </xf>
    <xf numFmtId="3" fontId="47" fillId="0" borderId="27" xfId="11" applyNumberFormat="1" applyFont="1" applyBorder="1" applyAlignment="1">
      <alignment horizontal="center" vertical="center" wrapText="1"/>
    </xf>
    <xf numFmtId="3" fontId="47" fillId="0" borderId="16" xfId="11" applyNumberFormat="1" applyFont="1" applyBorder="1" applyAlignment="1">
      <alignment horizontal="center" vertical="center" wrapText="1"/>
    </xf>
    <xf numFmtId="0" fontId="47" fillId="0" borderId="6" xfId="10" applyFont="1" applyBorder="1" applyAlignment="1">
      <alignment horizontal="center" vertical="center"/>
    </xf>
    <xf numFmtId="3" fontId="47" fillId="0" borderId="7" xfId="11" applyNumberFormat="1" applyFont="1" applyBorder="1" applyAlignment="1">
      <alignment horizontal="center" vertical="center" wrapText="1"/>
    </xf>
    <xf numFmtId="0" fontId="59" fillId="0" borderId="6" xfId="0" applyFont="1" applyBorder="1" applyAlignment="1">
      <alignment horizontal="center" vertical="center" wrapText="1"/>
    </xf>
    <xf numFmtId="0" fontId="59" fillId="0" borderId="6" xfId="0" applyFont="1" applyBorder="1" applyAlignment="1">
      <alignment horizontal="left" vertical="center" wrapText="1"/>
    </xf>
    <xf numFmtId="0" fontId="58" fillId="7" borderId="6" xfId="10" applyFont="1" applyFill="1" applyBorder="1" applyAlignment="1">
      <alignment vertical="center"/>
    </xf>
    <xf numFmtId="0" fontId="59" fillId="0" borderId="15" xfId="0" applyFont="1" applyBorder="1" applyAlignment="1">
      <alignment horizontal="center" vertical="center" wrapText="1"/>
    </xf>
    <xf numFmtId="3" fontId="47" fillId="0" borderId="6" xfId="10" applyNumberFormat="1" applyFont="1" applyBorder="1" applyAlignment="1">
      <alignment horizontal="center" vertical="center"/>
    </xf>
    <xf numFmtId="0" fontId="58" fillId="7" borderId="6" xfId="0" applyFont="1" applyFill="1" applyBorder="1" applyAlignment="1" applyProtection="1">
      <alignment horizontal="center" vertical="center" wrapText="1"/>
      <protection locked="0"/>
    </xf>
    <xf numFmtId="10" fontId="59" fillId="0" borderId="6" xfId="0" applyNumberFormat="1" applyFont="1" applyBorder="1" applyAlignment="1">
      <alignment horizontal="left" vertical="center" wrapText="1"/>
    </xf>
    <xf numFmtId="0" fontId="46" fillId="10" borderId="6" xfId="11" applyFont="1" applyFill="1" applyBorder="1" applyAlignment="1">
      <alignment vertical="center" wrapText="1"/>
    </xf>
    <xf numFmtId="3" fontId="59" fillId="0" borderId="16" xfId="0" applyNumberFormat="1" applyFont="1" applyBorder="1" applyAlignment="1">
      <alignment horizontal="center" vertical="center" wrapText="1"/>
    </xf>
    <xf numFmtId="3" fontId="59" fillId="0" borderId="7" xfId="0" applyNumberFormat="1" applyFont="1" applyBorder="1" applyAlignment="1">
      <alignment horizontal="center" vertical="center" wrapText="1"/>
    </xf>
    <xf numFmtId="1" fontId="47" fillId="0" borderId="7" xfId="0" applyNumberFormat="1" applyFont="1" applyBorder="1" applyAlignment="1">
      <alignment horizontal="center" vertical="center" wrapText="1"/>
    </xf>
    <xf numFmtId="0" fontId="62" fillId="5" borderId="0" xfId="0" applyFont="1" applyFill="1" applyProtection="1">
      <alignment vertical="center"/>
      <protection locked="0"/>
    </xf>
    <xf numFmtId="0" fontId="56" fillId="5" borderId="0" xfId="0" applyFont="1" applyFill="1" applyAlignment="1" applyProtection="1">
      <alignment horizontal="center" vertical="center"/>
      <protection locked="0"/>
    </xf>
    <xf numFmtId="0" fontId="47" fillId="0" borderId="6" xfId="11" applyFont="1" applyBorder="1" applyAlignment="1">
      <alignment horizontal="center" vertical="center" wrapText="1"/>
    </xf>
    <xf numFmtId="0" fontId="46" fillId="13" borderId="16" xfId="11" applyFont="1" applyFill="1" applyBorder="1" applyAlignment="1">
      <alignment vertical="center" wrapText="1"/>
    </xf>
    <xf numFmtId="0" fontId="58" fillId="16" borderId="7" xfId="10" applyFont="1" applyFill="1" applyBorder="1" applyAlignment="1">
      <alignment vertical="center"/>
    </xf>
    <xf numFmtId="0" fontId="58" fillId="16" borderId="7" xfId="10" applyFont="1" applyFill="1" applyBorder="1" applyAlignment="1" applyProtection="1">
      <alignment vertical="center"/>
      <protection locked="0"/>
    </xf>
    <xf numFmtId="0" fontId="63" fillId="16" borderId="6" xfId="10" applyFont="1" applyFill="1" applyBorder="1" applyAlignment="1">
      <alignment horizontal="center" vertical="center"/>
    </xf>
    <xf numFmtId="3" fontId="64" fillId="16" borderId="6" xfId="13" applyNumberFormat="1" applyFont="1" applyFill="1" applyBorder="1" applyAlignment="1">
      <alignment horizontal="center" vertical="center"/>
    </xf>
    <xf numFmtId="0" fontId="58" fillId="16" borderId="7" xfId="0" applyFont="1" applyFill="1" applyBorder="1" applyAlignment="1" applyProtection="1">
      <alignment horizontal="center" vertical="center" wrapText="1"/>
      <protection locked="0"/>
    </xf>
    <xf numFmtId="0" fontId="47" fillId="16" borderId="6" xfId="0" applyFont="1" applyFill="1" applyBorder="1" applyAlignment="1">
      <alignment vertical="center" wrapText="1"/>
    </xf>
    <xf numFmtId="0" fontId="46" fillId="16" borderId="6" xfId="0" applyFont="1" applyFill="1" applyBorder="1" applyAlignment="1">
      <alignment horizontal="left" vertical="center" wrapText="1"/>
    </xf>
    <xf numFmtId="0" fontId="64" fillId="16" borderId="6" xfId="13" applyFont="1" applyFill="1" applyBorder="1" applyAlignment="1">
      <alignment horizontal="center" vertical="center"/>
    </xf>
    <xf numFmtId="0" fontId="58" fillId="16" borderId="6" xfId="10" applyFont="1" applyFill="1" applyBorder="1" applyAlignment="1" applyProtection="1">
      <alignment vertical="center"/>
      <protection locked="0"/>
    </xf>
    <xf numFmtId="0" fontId="63" fillId="16" borderId="6" xfId="0" applyFont="1" applyFill="1" applyBorder="1" applyAlignment="1">
      <alignment horizontal="center" vertical="center"/>
    </xf>
    <xf numFmtId="0" fontId="62" fillId="5" borderId="0" xfId="0" applyFont="1" applyFill="1">
      <alignment vertical="center"/>
    </xf>
    <xf numFmtId="0" fontId="46" fillId="11" borderId="6" xfId="0" applyFont="1" applyFill="1" applyBorder="1" applyAlignment="1">
      <alignment horizontal="left" vertical="center" wrapText="1"/>
    </xf>
    <xf numFmtId="0" fontId="47" fillId="0" borderId="6" xfId="13" applyFont="1" applyBorder="1" applyAlignment="1">
      <alignment horizontal="center" vertical="center"/>
    </xf>
    <xf numFmtId="0" fontId="47" fillId="0" borderId="16" xfId="23" applyFont="1" applyBorder="1" applyAlignment="1">
      <alignment horizontal="center" wrapText="1"/>
    </xf>
    <xf numFmtId="3" fontId="47" fillId="14" borderId="6" xfId="24" applyNumberFormat="1" applyFont="1" applyFill="1" applyBorder="1" applyAlignment="1">
      <alignment horizontal="center" vertical="center"/>
    </xf>
    <xf numFmtId="1" fontId="47" fillId="14" borderId="6" xfId="24" applyNumberFormat="1" applyFont="1" applyFill="1" applyBorder="1" applyAlignment="1">
      <alignment horizontal="center" vertical="center"/>
    </xf>
    <xf numFmtId="1" fontId="47" fillId="0" borderId="7" xfId="10" applyNumberFormat="1" applyFont="1" applyBorder="1" applyAlignment="1">
      <alignment horizontal="center" vertical="center"/>
    </xf>
    <xf numFmtId="3" fontId="47" fillId="0" borderId="6" xfId="13" applyNumberFormat="1" applyFont="1" applyBorder="1" applyAlignment="1">
      <alignment horizontal="center" vertical="center"/>
    </xf>
    <xf numFmtId="0" fontId="62" fillId="0" borderId="0" xfId="0" applyFont="1" applyProtection="1">
      <alignment vertical="center"/>
      <protection locked="0"/>
    </xf>
    <xf numFmtId="0" fontId="55" fillId="5" borderId="0" xfId="0" applyFont="1" applyFill="1" applyAlignment="1">
      <alignment horizontal="center" vertical="center"/>
    </xf>
    <xf numFmtId="0" fontId="56" fillId="12" borderId="21" xfId="25" applyFont="1" applyFill="1" applyBorder="1" applyAlignment="1">
      <alignment vertical="center" wrapText="1"/>
    </xf>
    <xf numFmtId="0" fontId="56" fillId="12" borderId="22" xfId="25" applyFont="1" applyFill="1" applyBorder="1" applyAlignment="1">
      <alignment vertical="center" wrapText="1"/>
    </xf>
    <xf numFmtId="0" fontId="56" fillId="12" borderId="13" xfId="25" applyFont="1" applyFill="1" applyBorder="1" applyAlignment="1">
      <alignment vertical="center" wrapText="1"/>
    </xf>
    <xf numFmtId="0" fontId="56" fillId="12" borderId="24" xfId="25" applyFont="1" applyFill="1" applyBorder="1" applyAlignment="1">
      <alignment vertical="center" wrapText="1"/>
    </xf>
    <xf numFmtId="0" fontId="46" fillId="12" borderId="6" xfId="25" applyFont="1" applyFill="1" applyBorder="1" applyAlignment="1">
      <alignment horizontal="left" vertical="center" wrapText="1"/>
    </xf>
    <xf numFmtId="0" fontId="47" fillId="0" borderId="6" xfId="0" applyFont="1" applyBorder="1" applyAlignment="1">
      <alignment wrapText="1"/>
    </xf>
    <xf numFmtId="1" fontId="64" fillId="0" borderId="6" xfId="0" applyNumberFormat="1" applyFont="1" applyBorder="1" applyAlignment="1">
      <alignment horizontal="right" vertical="center"/>
    </xf>
    <xf numFmtId="0" fontId="64" fillId="0" borderId="6" xfId="0" applyFont="1" applyBorder="1" applyAlignment="1">
      <alignment horizontal="center"/>
    </xf>
    <xf numFmtId="0" fontId="46" fillId="12" borderId="6" xfId="0" applyFont="1" applyFill="1" applyBorder="1" applyAlignment="1">
      <alignment horizontal="left" vertical="center" wrapText="1"/>
    </xf>
    <xf numFmtId="1" fontId="64" fillId="0" borderId="6" xfId="0" applyNumberFormat="1" applyFont="1" applyBorder="1" applyAlignment="1">
      <alignment horizontal="center" vertical="center"/>
    </xf>
    <xf numFmtId="0" fontId="66" fillId="0" borderId="6" xfId="0" applyFont="1" applyBorder="1" applyAlignment="1">
      <alignment horizontal="center" vertical="center" wrapText="1"/>
    </xf>
    <xf numFmtId="0" fontId="66" fillId="2" borderId="6" xfId="0" applyFont="1" applyFill="1" applyBorder="1" applyAlignment="1">
      <alignment horizontal="center" vertical="center" wrapText="1"/>
    </xf>
    <xf numFmtId="0" fontId="46" fillId="12" borderId="6" xfId="26" applyFont="1" applyFill="1" applyBorder="1" applyAlignment="1">
      <alignment horizontal="left" vertical="center" wrapText="1"/>
    </xf>
    <xf numFmtId="1" fontId="64" fillId="0" borderId="6" xfId="0" applyNumberFormat="1" applyFont="1" applyBorder="1" applyAlignment="1">
      <alignment horizontal="center"/>
    </xf>
    <xf numFmtId="0" fontId="64" fillId="0" borderId="6" xfId="0" applyFont="1" applyBorder="1" applyAlignment="1">
      <alignment horizontal="center" vertical="center"/>
    </xf>
    <xf numFmtId="1" fontId="64" fillId="0" borderId="7" xfId="0" applyNumberFormat="1" applyFont="1" applyBorder="1" applyAlignment="1">
      <alignment horizontal="center" vertical="center"/>
    </xf>
    <xf numFmtId="0" fontId="64" fillId="0" borderId="7" xfId="0" applyFont="1" applyBorder="1" applyAlignment="1">
      <alignment horizontal="center"/>
    </xf>
    <xf numFmtId="167" fontId="46" fillId="12" borderId="6" xfId="0" applyNumberFormat="1" applyFont="1" applyFill="1" applyBorder="1" applyAlignment="1">
      <alignment horizontal="left" vertical="center" wrapText="1"/>
    </xf>
    <xf numFmtId="0" fontId="64" fillId="0" borderId="6" xfId="0" applyFont="1" applyBorder="1" applyAlignment="1">
      <alignment horizontal="center" wrapText="1"/>
    </xf>
    <xf numFmtId="0" fontId="64" fillId="0" borderId="7" xfId="0" applyFont="1" applyBorder="1" applyAlignment="1">
      <alignment horizontal="center" vertical="center"/>
    </xf>
    <xf numFmtId="0" fontId="64" fillId="0" borderId="6"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15" xfId="0" applyFont="1" applyBorder="1" applyAlignment="1">
      <alignment wrapText="1"/>
    </xf>
    <xf numFmtId="0" fontId="46" fillId="12" borderId="16" xfId="26" applyFont="1" applyFill="1" applyBorder="1" applyAlignment="1">
      <alignment horizontal="left" vertical="center" wrapText="1"/>
    </xf>
    <xf numFmtId="0" fontId="47" fillId="0" borderId="19" xfId="0" applyFont="1" applyBorder="1" applyAlignment="1">
      <alignment wrapText="1"/>
    </xf>
    <xf numFmtId="0" fontId="64" fillId="0" borderId="18" xfId="0" applyFont="1" applyBorder="1" applyAlignment="1">
      <alignment horizontal="center" vertical="center"/>
    </xf>
    <xf numFmtId="0" fontId="62" fillId="0" borderId="0" xfId="0" applyFont="1">
      <alignment vertical="center"/>
    </xf>
    <xf numFmtId="0" fontId="62" fillId="0" borderId="0" xfId="0" applyFont="1" applyAlignment="1">
      <alignment horizontal="center" vertical="center"/>
    </xf>
    <xf numFmtId="0" fontId="54" fillId="0" borderId="0" xfId="0" applyFont="1">
      <alignment vertical="center"/>
    </xf>
    <xf numFmtId="0" fontId="58" fillId="7" borderId="1" xfId="10" applyFont="1" applyFill="1" applyBorder="1" applyAlignment="1">
      <alignment vertical="center"/>
    </xf>
    <xf numFmtId="0" fontId="47" fillId="0" borderId="6" xfId="0" applyFont="1" applyBorder="1" applyAlignment="1">
      <alignment horizontal="right"/>
    </xf>
    <xf numFmtId="0" fontId="58" fillId="7" borderId="7" xfId="0" applyFont="1" applyFill="1" applyBorder="1" applyAlignment="1">
      <alignment horizontal="center" vertical="center" wrapText="1"/>
    </xf>
    <xf numFmtId="0" fontId="46" fillId="7" borderId="6" xfId="0" applyFont="1" applyFill="1" applyBorder="1" applyAlignment="1"/>
    <xf numFmtId="3" fontId="47" fillId="0" borderId="6" xfId="0" applyNumberFormat="1" applyFont="1" applyBorder="1" applyAlignment="1">
      <alignment horizontal="right"/>
    </xf>
    <xf numFmtId="0" fontId="55" fillId="7" borderId="13" xfId="0" applyFont="1" applyFill="1" applyBorder="1">
      <alignment vertical="center"/>
    </xf>
    <xf numFmtId="0" fontId="46" fillId="7" borderId="13" xfId="0" applyFont="1" applyFill="1" applyBorder="1" applyAlignment="1">
      <alignment horizontal="center" vertical="center"/>
    </xf>
    <xf numFmtId="0" fontId="55" fillId="7" borderId="12" xfId="0" applyFont="1" applyFill="1" applyBorder="1">
      <alignment vertical="center"/>
    </xf>
    <xf numFmtId="0" fontId="56" fillId="5" borderId="0" xfId="0" applyFont="1" applyFill="1" applyAlignment="1">
      <alignment horizontal="center" vertical="center"/>
    </xf>
    <xf numFmtId="0" fontId="62" fillId="5" borderId="0" xfId="0" applyFont="1" applyFill="1" applyAlignment="1">
      <alignment horizontal="center" vertical="center"/>
    </xf>
    <xf numFmtId="0" fontId="11" fillId="0" borderId="0" xfId="0" applyFont="1" applyAlignment="1">
      <alignment horizontal="left" vertical="top" wrapText="1"/>
    </xf>
    <xf numFmtId="0" fontId="18" fillId="5" borderId="0" xfId="0" applyFont="1" applyFill="1" applyAlignment="1">
      <alignment horizontal="right" vertical="center"/>
    </xf>
    <xf numFmtId="0" fontId="14" fillId="5" borderId="0" xfId="0" applyFont="1" applyFill="1" applyAlignment="1">
      <alignment horizontal="left" vertical="center" indent="7"/>
    </xf>
    <xf numFmtId="0" fontId="28" fillId="0" borderId="15" xfId="10" applyFont="1" applyFill="1" applyBorder="1" applyAlignment="1">
      <alignment horizontal="center" vertical="center" wrapText="1"/>
    </xf>
    <xf numFmtId="0" fontId="28" fillId="0" borderId="7" xfId="10" applyFont="1" applyFill="1" applyBorder="1" applyAlignment="1">
      <alignment horizontal="center" vertical="center" wrapText="1"/>
    </xf>
    <xf numFmtId="0" fontId="33" fillId="0" borderId="15" xfId="0" applyFont="1" applyBorder="1" applyAlignment="1">
      <alignment horizontal="center" vertical="center"/>
    </xf>
    <xf numFmtId="0" fontId="33" fillId="0" borderId="7" xfId="0" applyFont="1" applyBorder="1" applyAlignment="1">
      <alignment horizontal="center" vertical="center"/>
    </xf>
    <xf numFmtId="0" fontId="13" fillId="0" borderId="0" xfId="0" applyFont="1" applyAlignment="1">
      <alignment horizontal="left" vertical="top" wrapText="1"/>
    </xf>
    <xf numFmtId="0" fontId="11" fillId="0" borderId="0" xfId="0" applyFont="1" applyAlignment="1">
      <alignment horizontal="left" vertical="top"/>
    </xf>
    <xf numFmtId="0" fontId="13" fillId="0" borderId="0" xfId="0" applyFont="1" applyAlignment="1">
      <alignment horizontal="left" vertical="center" wrapText="1"/>
    </xf>
    <xf numFmtId="0" fontId="11" fillId="0" borderId="0" xfId="0" applyFont="1" applyAlignment="1">
      <alignment horizontal="left" wrapText="1"/>
    </xf>
    <xf numFmtId="0" fontId="13" fillId="0" borderId="0" xfId="0" applyFont="1" applyAlignment="1">
      <alignment horizontal="left" vertical="center"/>
    </xf>
    <xf numFmtId="0" fontId="11" fillId="0" borderId="0" xfId="0" applyFont="1" applyAlignment="1">
      <alignment horizontal="left"/>
    </xf>
    <xf numFmtId="0" fontId="56" fillId="0" borderId="15" xfId="0" applyFont="1" applyBorder="1" applyAlignment="1">
      <alignment horizontal="center" vertical="center"/>
    </xf>
    <xf numFmtId="0" fontId="56" fillId="0" borderId="7" xfId="0" applyFont="1" applyBorder="1" applyAlignment="1">
      <alignment horizontal="center" vertical="center"/>
    </xf>
    <xf numFmtId="0" fontId="46" fillId="5" borderId="8" xfId="0" applyFont="1" applyFill="1" applyBorder="1" applyAlignment="1">
      <alignment horizontal="center" vertical="center"/>
    </xf>
    <xf numFmtId="0" fontId="46" fillId="5" borderId="9" xfId="0" applyFont="1" applyFill="1" applyBorder="1" applyAlignment="1">
      <alignment horizontal="center" vertical="center"/>
    </xf>
    <xf numFmtId="0" fontId="50" fillId="9" borderId="12" xfId="0" applyFont="1" applyFill="1" applyBorder="1" applyAlignment="1">
      <alignment horizontal="left" vertical="center"/>
    </xf>
    <xf numFmtId="0" fontId="50" fillId="9" borderId="13" xfId="0" applyFont="1" applyFill="1" applyBorder="1" applyAlignment="1">
      <alignment horizontal="left" vertical="center"/>
    </xf>
    <xf numFmtId="0" fontId="47" fillId="5" borderId="0" xfId="0" applyFont="1" applyFill="1" applyAlignment="1" applyProtection="1">
      <protection locked="0"/>
    </xf>
    <xf numFmtId="0" fontId="57" fillId="0" borderId="15" xfId="10" applyFont="1" applyFill="1" applyBorder="1" applyAlignment="1">
      <alignment horizontal="center" vertical="center" wrapText="1"/>
    </xf>
    <xf numFmtId="0" fontId="57" fillId="0" borderId="7" xfId="10" applyFont="1" applyFill="1" applyBorder="1" applyAlignment="1">
      <alignment horizontal="center" vertical="center" wrapText="1"/>
    </xf>
    <xf numFmtId="0" fontId="55" fillId="0" borderId="0" xfId="0" applyFont="1">
      <alignment vertical="center"/>
    </xf>
    <xf numFmtId="0" fontId="54" fillId="0" borderId="0" xfId="0" applyFont="1">
      <alignment vertical="center"/>
    </xf>
    <xf numFmtId="0" fontId="17" fillId="0" borderId="0" xfId="0" applyFont="1" applyAlignment="1">
      <alignment horizontal="center" vertical="top" wrapText="1"/>
    </xf>
    <xf numFmtId="0" fontId="31"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left" vertical="center"/>
    </xf>
    <xf numFmtId="0" fontId="15" fillId="0" borderId="0" xfId="0" applyFont="1" applyAlignment="1">
      <alignment horizontal="center" vertical="center"/>
    </xf>
    <xf numFmtId="0" fontId="53" fillId="0" borderId="0" xfId="0" applyFont="1">
      <alignment vertical="center"/>
    </xf>
    <xf numFmtId="0" fontId="27" fillId="0" borderId="0" xfId="0" applyFont="1" applyAlignment="1">
      <alignment horizontal="left" vertical="center"/>
    </xf>
    <xf numFmtId="0" fontId="62" fillId="5" borderId="0" xfId="0" applyFont="1" applyFill="1" applyAlignment="1" applyProtection="1">
      <protection locked="0"/>
    </xf>
    <xf numFmtId="0" fontId="55" fillId="5" borderId="8" xfId="0" applyFont="1" applyFill="1" applyBorder="1" applyAlignment="1">
      <alignment horizontal="center" vertical="center"/>
    </xf>
    <xf numFmtId="0" fontId="55" fillId="5" borderId="9" xfId="0" applyFont="1" applyFill="1" applyBorder="1" applyAlignment="1">
      <alignment horizontal="center" vertical="center"/>
    </xf>
    <xf numFmtId="0" fontId="50" fillId="10" borderId="12" xfId="0" applyFont="1" applyFill="1" applyBorder="1" applyAlignment="1">
      <alignment horizontal="left" vertical="center"/>
    </xf>
    <xf numFmtId="0" fontId="50" fillId="10" borderId="13" xfId="0" applyFont="1" applyFill="1" applyBorder="1" applyAlignment="1">
      <alignment horizontal="left" vertical="center"/>
    </xf>
    <xf numFmtId="0" fontId="57" fillId="0" borderId="15" xfId="10" applyFont="1" applyFill="1" applyBorder="1" applyAlignment="1" applyProtection="1">
      <alignment horizontal="center" vertical="center" wrapText="1"/>
      <protection locked="0"/>
    </xf>
    <xf numFmtId="0" fontId="57" fillId="0" borderId="7" xfId="10" applyFont="1" applyFill="1" applyBorder="1" applyAlignment="1" applyProtection="1">
      <alignment horizontal="center" vertical="center" wrapText="1"/>
      <protection locked="0"/>
    </xf>
    <xf numFmtId="0" fontId="50" fillId="16" borderId="12" xfId="0" applyFont="1" applyFill="1" applyBorder="1" applyAlignment="1">
      <alignment horizontal="left" vertical="center" wrapText="1"/>
    </xf>
    <xf numFmtId="0" fontId="50" fillId="16" borderId="13" xfId="0" applyFont="1" applyFill="1" applyBorder="1" applyAlignment="1">
      <alignment horizontal="left" vertical="center" wrapText="1"/>
    </xf>
    <xf numFmtId="0" fontId="50" fillId="16" borderId="24" xfId="0" applyFont="1" applyFill="1" applyBorder="1" applyAlignment="1">
      <alignment horizontal="left" vertical="center" wrapText="1"/>
    </xf>
    <xf numFmtId="0" fontId="50" fillId="11" borderId="12" xfId="0" applyFont="1" applyFill="1" applyBorder="1" applyAlignment="1">
      <alignment horizontal="left" vertical="center"/>
    </xf>
    <xf numFmtId="0" fontId="50" fillId="11" borderId="13" xfId="0" applyFont="1" applyFill="1" applyBorder="1" applyAlignment="1">
      <alignment horizontal="left" vertical="center"/>
    </xf>
    <xf numFmtId="0" fontId="56" fillId="0" borderId="15" xfId="0" applyFont="1" applyBorder="1" applyAlignment="1" applyProtection="1">
      <alignment horizontal="center" vertical="center"/>
      <protection locked="0"/>
    </xf>
    <xf numFmtId="0" fontId="56" fillId="0" borderId="7" xfId="0" applyFont="1" applyBorder="1" applyAlignment="1" applyProtection="1">
      <alignment horizontal="center" vertical="center"/>
      <protection locked="0"/>
    </xf>
    <xf numFmtId="0" fontId="57" fillId="0" borderId="0" xfId="0" applyFont="1" applyAlignment="1">
      <alignment vertical="center" wrapText="1"/>
    </xf>
    <xf numFmtId="0" fontId="65" fillId="0" borderId="0" xfId="0" applyFont="1" applyAlignment="1">
      <alignment vertical="center" wrapText="1"/>
    </xf>
    <xf numFmtId="0" fontId="62" fillId="0" borderId="15" xfId="0" applyFont="1" applyBorder="1" applyAlignment="1">
      <alignment horizontal="center" vertical="center"/>
    </xf>
    <xf numFmtId="0" fontId="62" fillId="0" borderId="1" xfId="0" applyFont="1" applyBorder="1" applyAlignment="1">
      <alignment horizontal="center" vertical="center"/>
    </xf>
    <xf numFmtId="0" fontId="62" fillId="0" borderId="7" xfId="0" applyFont="1" applyBorder="1" applyAlignment="1">
      <alignment horizontal="center" vertical="center"/>
    </xf>
    <xf numFmtId="0" fontId="56" fillId="0" borderId="15"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7" xfId="0" applyFont="1" applyBorder="1" applyAlignment="1">
      <alignment horizontal="center" vertical="center" wrapText="1"/>
    </xf>
    <xf numFmtId="0" fontId="56" fillId="12" borderId="16" xfId="26" applyFont="1" applyFill="1" applyBorder="1" applyAlignment="1">
      <alignment horizontal="left" vertical="center" wrapText="1"/>
    </xf>
    <xf numFmtId="0" fontId="56" fillId="12" borderId="19" xfId="26" applyFont="1" applyFill="1" applyBorder="1" applyAlignment="1">
      <alignment horizontal="left" vertical="center" wrapText="1"/>
    </xf>
    <xf numFmtId="0" fontId="56" fillId="12" borderId="20" xfId="26" applyFont="1" applyFill="1" applyBorder="1" applyAlignment="1">
      <alignment horizontal="left" vertical="center" wrapText="1"/>
    </xf>
    <xf numFmtId="0" fontId="62" fillId="5" borderId="0" xfId="0" applyFont="1" applyFill="1" applyAlignment="1"/>
    <xf numFmtId="0" fontId="62" fillId="5" borderId="0" xfId="0" applyFont="1" applyFill="1" applyAlignment="1">
      <alignment horizontal="right" vertical="center"/>
    </xf>
    <xf numFmtId="0" fontId="46" fillId="5" borderId="5" xfId="0" applyFont="1" applyFill="1" applyBorder="1" applyAlignment="1">
      <alignment horizontal="center" vertical="center" wrapText="1"/>
    </xf>
    <xf numFmtId="0" fontId="46" fillId="5" borderId="4" xfId="0" applyFont="1" applyFill="1" applyBorder="1" applyAlignment="1">
      <alignment horizontal="center" vertical="center" wrapText="1"/>
    </xf>
    <xf numFmtId="0" fontId="17" fillId="0" borderId="17" xfId="0" applyFont="1" applyBorder="1" applyAlignment="1">
      <alignment horizontal="right" vertical="center"/>
    </xf>
    <xf numFmtId="0" fontId="0" fillId="0" borderId="0" xfId="0" applyAlignment="1">
      <alignment horizontal="center" vertical="center" wrapText="1"/>
    </xf>
    <xf numFmtId="0" fontId="34" fillId="0" borderId="0" xfId="0" applyFont="1" applyAlignment="1">
      <alignment horizontal="left" vertical="top" wrapText="1"/>
    </xf>
    <xf numFmtId="0" fontId="35" fillId="0" borderId="0" xfId="0" applyFont="1" applyAlignment="1">
      <alignment horizontal="left" vertical="top"/>
    </xf>
    <xf numFmtId="0" fontId="32" fillId="0" borderId="0" xfId="0" applyFont="1" applyAlignment="1">
      <alignment horizontal="left" vertical="top"/>
    </xf>
    <xf numFmtId="0" fontId="32" fillId="0" borderId="0" xfId="0" applyFont="1" applyAlignment="1">
      <alignment horizontal="left" wrapText="1"/>
    </xf>
    <xf numFmtId="0" fontId="32" fillId="0" borderId="0" xfId="0" applyFont="1" applyAlignment="1">
      <alignment horizontal="left"/>
    </xf>
    <xf numFmtId="0" fontId="0" fillId="0" borderId="0" xfId="0" applyAlignment="1">
      <alignment horizontal="left"/>
    </xf>
    <xf numFmtId="0" fontId="0" fillId="0" borderId="0" xfId="0" applyAlignment="1">
      <alignment horizontal="left" vertical="top" wrapText="1"/>
    </xf>
    <xf numFmtId="0" fontId="62" fillId="5" borderId="0" xfId="0" applyFont="1" applyFill="1" applyAlignment="1" applyProtection="1">
      <alignment horizontal="right" vertical="center"/>
      <protection locked="0"/>
    </xf>
    <xf numFmtId="0" fontId="62" fillId="5" borderId="0" xfId="0" applyFont="1" applyFill="1" applyAlignment="1" applyProtection="1">
      <alignment horizontal="center" vertical="center"/>
      <protection locked="0"/>
    </xf>
    <xf numFmtId="0" fontId="56" fillId="5" borderId="0" xfId="0" applyFont="1" applyFill="1" applyAlignment="1" applyProtection="1">
      <alignment horizontal="center" vertical="center"/>
      <protection locked="0"/>
    </xf>
    <xf numFmtId="0" fontId="46" fillId="5" borderId="5" xfId="0" applyFont="1" applyFill="1" applyBorder="1" applyAlignment="1">
      <alignment vertical="center" wrapText="1"/>
    </xf>
    <xf numFmtId="0" fontId="46" fillId="5" borderId="2" xfId="0" applyFont="1" applyFill="1" applyBorder="1" applyAlignment="1">
      <alignment vertical="center" wrapText="1"/>
    </xf>
    <xf numFmtId="0" fontId="50" fillId="6" borderId="12" xfId="0" applyFont="1" applyFill="1" applyBorder="1" applyAlignment="1">
      <alignment horizontal="left" vertical="center"/>
    </xf>
    <xf numFmtId="0" fontId="46" fillId="6" borderId="13" xfId="0" applyFont="1" applyFill="1" applyBorder="1" applyAlignment="1">
      <alignment horizontal="left" vertical="center"/>
    </xf>
    <xf numFmtId="0" fontId="57" fillId="6" borderId="13" xfId="0" applyFont="1" applyFill="1" applyBorder="1" applyAlignment="1">
      <alignment horizontal="left" vertical="center"/>
    </xf>
    <xf numFmtId="0" fontId="57" fillId="6" borderId="14" xfId="0" applyFont="1" applyFill="1" applyBorder="1" applyAlignment="1">
      <alignment horizontal="center" vertical="center"/>
    </xf>
    <xf numFmtId="0" fontId="57" fillId="6" borderId="13" xfId="0" applyFont="1" applyFill="1" applyBorder="1" applyAlignment="1">
      <alignment horizontal="center" vertical="center"/>
    </xf>
    <xf numFmtId="0" fontId="46" fillId="8" borderId="6" xfId="0" applyFont="1" applyFill="1" applyBorder="1">
      <alignment vertical="center"/>
    </xf>
    <xf numFmtId="0" fontId="47" fillId="0" borderId="6" xfId="0" applyFont="1" applyBorder="1">
      <alignment vertical="center"/>
    </xf>
    <xf numFmtId="3" fontId="64" fillId="0" borderId="6" xfId="0" applyNumberFormat="1" applyFont="1" applyBorder="1" applyAlignment="1">
      <alignment horizontal="center"/>
    </xf>
    <xf numFmtId="0" fontId="67" fillId="0" borderId="7" xfId="0" applyFont="1" applyBorder="1" applyAlignment="1">
      <alignment horizontal="center" vertical="center" wrapText="1"/>
    </xf>
    <xf numFmtId="0" fontId="47" fillId="0" borderId="3" xfId="0" applyFont="1" applyBorder="1">
      <alignment vertical="center"/>
    </xf>
    <xf numFmtId="0" fontId="47" fillId="0" borderId="1" xfId="0" applyFont="1" applyBorder="1">
      <alignment vertical="center"/>
    </xf>
    <xf numFmtId="0" fontId="47" fillId="0" borderId="11" xfId="0" applyFont="1" applyBorder="1">
      <alignment vertical="center"/>
    </xf>
    <xf numFmtId="0" fontId="58" fillId="7" borderId="3" xfId="10" applyFont="1" applyFill="1" applyBorder="1" applyAlignment="1">
      <alignment vertical="center"/>
    </xf>
    <xf numFmtId="0" fontId="62" fillId="0" borderId="1" xfId="0" applyFont="1" applyBorder="1">
      <alignment vertical="center"/>
    </xf>
    <xf numFmtId="0" fontId="62" fillId="0" borderId="11" xfId="0" applyFont="1" applyBorder="1">
      <alignment vertical="center"/>
    </xf>
    <xf numFmtId="0" fontId="64" fillId="0" borderId="7" xfId="10" applyFont="1" applyBorder="1" applyAlignment="1">
      <alignment horizontal="center" vertical="center"/>
    </xf>
    <xf numFmtId="0" fontId="62" fillId="0" borderId="3" xfId="0" applyFont="1" applyBorder="1">
      <alignment vertical="center"/>
    </xf>
    <xf numFmtId="1" fontId="64" fillId="0" borderId="7" xfId="0" applyNumberFormat="1" applyFont="1" applyBorder="1" applyAlignment="1">
      <alignment horizontal="center" vertical="center" wrapText="1"/>
    </xf>
    <xf numFmtId="0" fontId="46" fillId="8" borderId="10" xfId="0" applyFont="1" applyFill="1" applyBorder="1">
      <alignment vertical="center"/>
    </xf>
    <xf numFmtId="0" fontId="46" fillId="8" borderId="20" xfId="0" applyFont="1" applyFill="1" applyBorder="1">
      <alignment vertical="center"/>
    </xf>
    <xf numFmtId="0" fontId="64" fillId="0" borderId="6" xfId="10" applyFont="1" applyBorder="1" applyAlignment="1">
      <alignment horizontal="center" vertical="center"/>
    </xf>
    <xf numFmtId="1" fontId="64" fillId="0" borderId="6" xfId="0" applyNumberFormat="1" applyFont="1" applyBorder="1" applyAlignment="1">
      <alignment horizontal="center" vertical="center" wrapText="1"/>
    </xf>
    <xf numFmtId="0" fontId="58" fillId="7" borderId="0" xfId="10" applyFont="1" applyFill="1" applyBorder="1" applyAlignment="1">
      <alignment vertical="center"/>
    </xf>
    <xf numFmtId="1" fontId="64" fillId="0" borderId="15" xfId="0" applyNumberFormat="1" applyFont="1" applyBorder="1" applyAlignment="1">
      <alignment horizontal="center" vertical="center" wrapText="1"/>
    </xf>
    <xf numFmtId="0" fontId="67" fillId="0" borderId="15" xfId="0" applyFont="1" applyBorder="1" applyAlignment="1">
      <alignment horizontal="center" vertical="center" wrapText="1"/>
    </xf>
    <xf numFmtId="0" fontId="67" fillId="0" borderId="15" xfId="0" applyFont="1" applyBorder="1" applyAlignment="1">
      <alignment horizontal="center"/>
    </xf>
    <xf numFmtId="0" fontId="67" fillId="0" borderId="6" xfId="0" applyFont="1" applyBorder="1" applyAlignment="1">
      <alignment horizontal="center"/>
    </xf>
    <xf numFmtId="0" fontId="65" fillId="0" borderId="17" xfId="10" applyFont="1" applyFill="1" applyBorder="1" applyAlignment="1">
      <alignment vertical="center"/>
    </xf>
    <xf numFmtId="0" fontId="68" fillId="0" borderId="0" xfId="0" applyFont="1">
      <alignment vertical="center"/>
    </xf>
    <xf numFmtId="0" fontId="56" fillId="0" borderId="0" xfId="0" applyFont="1">
      <alignment vertical="center"/>
    </xf>
    <xf numFmtId="0" fontId="65" fillId="0" borderId="0" xfId="10" applyFont="1" applyFill="1" applyBorder="1" applyAlignment="1">
      <alignment vertical="center"/>
    </xf>
    <xf numFmtId="0" fontId="57" fillId="5" borderId="0" xfId="0" applyFont="1" applyFill="1" applyAlignment="1">
      <alignment horizontal="left" vertical="center" indent="7"/>
    </xf>
    <xf numFmtId="0" fontId="69" fillId="5" borderId="0" xfId="0" applyFont="1" applyFill="1" applyAlignment="1">
      <alignment horizontal="left" vertical="center"/>
    </xf>
    <xf numFmtId="0" fontId="70" fillId="5" borderId="0" xfId="0" applyFont="1" applyFill="1" applyAlignment="1">
      <alignment horizontal="center" vertical="center"/>
    </xf>
    <xf numFmtId="0" fontId="69" fillId="0" borderId="0" xfId="0" applyFont="1">
      <alignment vertical="center"/>
    </xf>
    <xf numFmtId="0" fontId="47" fillId="0" borderId="16" xfId="23" applyFont="1" applyBorder="1" applyAlignment="1">
      <alignment horizontal="center" vertical="center" wrapText="1"/>
    </xf>
    <xf numFmtId="0" fontId="47" fillId="0" borderId="16" xfId="23" applyFont="1" applyBorder="1" applyAlignment="1">
      <alignment horizontal="center" vertical="center"/>
    </xf>
    <xf numFmtId="0" fontId="46" fillId="0" borderId="0" xfId="0" applyFont="1" applyAlignment="1" applyProtection="1">
      <alignment vertical="center" wrapText="1"/>
      <protection locked="0"/>
    </xf>
    <xf numFmtId="0" fontId="47" fillId="0" borderId="0" xfId="0" applyFont="1" applyAlignment="1">
      <alignment horizontal="left" vertical="top" wrapText="1"/>
    </xf>
    <xf numFmtId="0" fontId="47" fillId="0" borderId="0" xfId="0" applyFont="1" applyAlignment="1">
      <alignment horizontal="left" vertical="top"/>
    </xf>
    <xf numFmtId="0" fontId="47" fillId="0" borderId="0" xfId="0" applyFont="1" applyAlignment="1"/>
    <xf numFmtId="0" fontId="47" fillId="0" borderId="0" xfId="0" applyFont="1" applyAlignment="1">
      <alignment horizontal="left" vertical="center" wrapText="1"/>
    </xf>
    <xf numFmtId="0" fontId="47" fillId="0" borderId="0" xfId="0" applyFont="1" applyAlignment="1">
      <alignment horizontal="left" wrapText="1"/>
    </xf>
    <xf numFmtId="0" fontId="47" fillId="0" borderId="0" xfId="0" applyFont="1" applyAlignment="1">
      <alignment horizontal="left" vertical="center"/>
    </xf>
    <xf numFmtId="0" fontId="47" fillId="0" borderId="0" xfId="0" applyFont="1" applyAlignment="1">
      <alignment horizontal="left"/>
    </xf>
    <xf numFmtId="0" fontId="47" fillId="0" borderId="0" xfId="0" applyFont="1" applyAlignment="1">
      <alignment horizontal="left" vertical="center"/>
    </xf>
    <xf numFmtId="0" fontId="47" fillId="0" borderId="0" xfId="0" applyFont="1" applyAlignment="1">
      <alignment horizontal="left"/>
    </xf>
    <xf numFmtId="0" fontId="47" fillId="0" borderId="0" xfId="0" applyFont="1" applyAlignment="1">
      <alignment horizontal="center" vertical="center"/>
    </xf>
    <xf numFmtId="0" fontId="47" fillId="0" borderId="0" xfId="0" applyFont="1" applyAlignment="1">
      <alignment horizontal="right" vertical="center"/>
    </xf>
    <xf numFmtId="0" fontId="46" fillId="0" borderId="0" xfId="0" applyFont="1" applyAlignment="1">
      <alignment horizontal="right" wrapText="1"/>
    </xf>
    <xf numFmtId="0" fontId="47" fillId="0" borderId="0" xfId="0" applyFont="1" applyAlignment="1">
      <alignment horizontal="center"/>
    </xf>
    <xf numFmtId="0" fontId="47" fillId="0" borderId="18" xfId="0" applyFont="1" applyBorder="1" applyAlignment="1"/>
    <xf numFmtId="0" fontId="47" fillId="0" borderId="0" xfId="0" applyFont="1" applyAlignment="1">
      <alignment horizontal="left" vertical="top"/>
    </xf>
    <xf numFmtId="0" fontId="62" fillId="11" borderId="0" xfId="0" applyFont="1" applyFill="1">
      <alignment vertical="center"/>
    </xf>
  </cellXfs>
  <cellStyles count="27">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2 3 2" xfId="25" xr:uid="{00000000-0005-0000-0000-000009000000}"/>
    <cellStyle name="Normálna 2 3 3" xfId="26" xr:uid="{00000000-0005-0000-0000-00000A000000}"/>
    <cellStyle name="Normálna 2 4" xfId="23" xr:uid="{00000000-0005-0000-0000-00000B000000}"/>
    <cellStyle name="Normálna 3" xfId="14" xr:uid="{00000000-0005-0000-0000-00000C000000}"/>
    <cellStyle name="Normálna 3 2" xfId="20" xr:uid="{00000000-0005-0000-0000-00000D000000}"/>
    <cellStyle name="Normálna 3 3" xfId="24" xr:uid="{00000000-0005-0000-0000-00000E000000}"/>
    <cellStyle name="normálne 2" xfId="11" xr:uid="{00000000-0005-0000-0000-000010000000}"/>
    <cellStyle name="Normálne 3" xfId="13" xr:uid="{00000000-0005-0000-0000-000011000000}"/>
    <cellStyle name="Normálne 4" xfId="19" xr:uid="{00000000-0005-0000-0000-000012000000}"/>
    <cellStyle name="Normálne 5" xfId="22" xr:uid="{00000000-0005-0000-0000-000013000000}"/>
    <cellStyle name="Normálne 6" xfId="21" xr:uid="{00000000-0005-0000-0000-000014000000}"/>
    <cellStyle name="Podrobnosti tabuľky vľavo" xfId="7" xr:uid="{00000000-0005-0000-0000-000015000000}"/>
    <cellStyle name="Podrobnosti tabuľky vpravo" xfId="5" xr:uid="{00000000-0005-0000-0000-000016000000}"/>
    <cellStyle name="Podrobnosti tabuľky vpravo 2" xfId="17" xr:uid="{00000000-0005-0000-0000-000017000000}"/>
    <cellStyle name="Stĺpec s príznakom" xfId="8" xr:uid="{00000000-0005-0000-0000-000018000000}"/>
    <cellStyle name="Zrušené" xfId="6" xr:uid="{00000000-0005-0000-0000-00001A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B2EDA492-F007-4246-BA73-3AA0B5A3C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E791683-4ECC-40EE-93BC-44D769A75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D206B681-3F41-4D15-B8F7-C77B06711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BB1E4727-24D3-4B19-B3DE-0DAB230E0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80956E2C-C20D-42AF-9C41-7B379D566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6351F9B4-A6EE-4E14-B3F6-10722BD1A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35050F6B-1DDC-4335-8DEB-504E4DD72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74CF44B9-7BD6-419F-9380-88D4058DB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3E495C4F-51CC-4FC5-A6C1-A5434E153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691A0F6-B2EA-4531-85B9-98B6BAAE4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B2B840DF-67C7-4011-B254-FE58C885B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80BA0877-ECC0-450A-AEBB-E85F842F4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82E6360A-ABF5-4B47-AB90-5C331AD7B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35955E3E-9204-4A9F-990E-0BEDD4CB8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1841E811-C739-4B5A-814C-9B5B15E1D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6" name="Obrázok 20" descr="ERBVucBB">
          <a:extLst>
            <a:ext uri="{FF2B5EF4-FFF2-40B4-BE49-F238E27FC236}">
              <a16:creationId xmlns:a16="http://schemas.microsoft.com/office/drawing/2014/main" id="{1DCBD91E-C8B8-4F6B-A0C3-4D5BDBABF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2FE45C99-7067-408D-A754-C02470B8C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488420CA-048A-4BB3-858F-7041BA1FC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27E68D0D-15D7-4EF0-889E-DA418BECF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5" name="Obrázok 20" descr="ERBVucBB">
          <a:extLst>
            <a:ext uri="{FF2B5EF4-FFF2-40B4-BE49-F238E27FC236}">
              <a16:creationId xmlns:a16="http://schemas.microsoft.com/office/drawing/2014/main" id="{D09FF542-BF97-442D-B459-694526180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6" name="Obrázok 20" descr="ERBVucBB">
          <a:extLst>
            <a:ext uri="{FF2B5EF4-FFF2-40B4-BE49-F238E27FC236}">
              <a16:creationId xmlns:a16="http://schemas.microsoft.com/office/drawing/2014/main" id="{2204650D-E5E9-4216-BCF2-9968966BE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542925</xdr:colOff>
      <xdr:row>2</xdr:row>
      <xdr:rowOff>133350</xdr:rowOff>
    </xdr:to>
    <xdr:pic>
      <xdr:nvPicPr>
        <xdr:cNvPr id="2" name="Obrázok 20" descr="ERBVucBB">
          <a:extLst>
            <a:ext uri="{FF2B5EF4-FFF2-40B4-BE49-F238E27FC236}">
              <a16:creationId xmlns:a16="http://schemas.microsoft.com/office/drawing/2014/main" id="{01039121-6C64-463F-A48E-8B98F1C1E2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A69"/>
  <sheetViews>
    <sheetView tabSelected="1" zoomScaleNormal="100" workbookViewId="0">
      <selection activeCell="C23" sqref="C23"/>
    </sheetView>
  </sheetViews>
  <sheetFormatPr defaultRowHeight="15" outlineLevelCol="1" x14ac:dyDescent="0.25"/>
  <cols>
    <col min="1" max="1" width="26.7109375" customWidth="1"/>
    <col min="2" max="2" width="30.7109375" style="2" customWidth="1"/>
    <col min="3" max="4" width="26.7109375" customWidth="1"/>
    <col min="5" max="5" width="11.7109375" customWidth="1"/>
    <col min="6" max="6" width="7" customWidth="1"/>
    <col min="7" max="7" width="11.7109375" customWidth="1"/>
    <col min="8" max="8" width="11.7109375" style="1" customWidth="1"/>
    <col min="9" max="9" width="11.7109375" customWidth="1"/>
    <col min="10" max="10" width="11.7109375" style="1" customWidth="1"/>
    <col min="11" max="40" width="2.85546875" hidden="1" customWidth="1" outlineLevel="1"/>
    <col min="41" max="41" width="9.140625" collapsed="1"/>
  </cols>
  <sheetData>
    <row r="1" spans="1:40" ht="15" customHeight="1" x14ac:dyDescent="0.25">
      <c r="A1" s="199" t="s">
        <v>47</v>
      </c>
      <c r="B1" s="199"/>
      <c r="C1" s="199"/>
      <c r="D1" s="199"/>
      <c r="E1" s="199"/>
      <c r="F1" s="199"/>
      <c r="G1" s="199"/>
      <c r="H1" s="199"/>
      <c r="I1" s="199"/>
      <c r="J1" s="199"/>
      <c r="K1" s="199"/>
      <c r="L1" s="199"/>
      <c r="M1" s="199"/>
      <c r="N1" s="199"/>
      <c r="O1" s="199"/>
      <c r="P1" s="199"/>
      <c r="Q1" s="199"/>
      <c r="R1" s="199"/>
      <c r="S1" s="199"/>
      <c r="T1" s="199"/>
      <c r="U1" s="199"/>
      <c r="V1" s="199"/>
      <c r="W1" s="198"/>
      <c r="X1" s="198"/>
      <c r="Y1" s="198"/>
      <c r="Z1" s="199"/>
      <c r="AA1" s="199"/>
      <c r="AB1" s="199"/>
      <c r="AC1" s="199"/>
      <c r="AD1" s="199"/>
      <c r="AE1" s="199"/>
      <c r="AF1" s="199"/>
      <c r="AG1" s="199"/>
      <c r="AH1" s="199"/>
      <c r="AI1" s="199"/>
      <c r="AJ1" s="199"/>
      <c r="AK1" s="199"/>
      <c r="AL1" s="198"/>
      <c r="AM1" s="198"/>
      <c r="AN1" s="198"/>
    </row>
    <row r="2" spans="1:40" ht="15" customHeight="1" x14ac:dyDescent="0.25">
      <c r="A2" s="199"/>
      <c r="B2" s="199"/>
      <c r="C2" s="199"/>
      <c r="D2" s="199"/>
      <c r="E2" s="199"/>
      <c r="F2" s="199"/>
      <c r="G2" s="199"/>
      <c r="H2" s="199"/>
      <c r="I2" s="199"/>
      <c r="J2" s="199"/>
      <c r="K2" s="199"/>
      <c r="L2" s="199"/>
      <c r="M2" s="199"/>
      <c r="N2" s="199"/>
      <c r="O2" s="199"/>
      <c r="P2" s="199"/>
      <c r="Q2" s="199"/>
      <c r="R2" s="199"/>
      <c r="S2" s="199"/>
      <c r="T2" s="199"/>
      <c r="U2" s="199"/>
      <c r="V2" s="199"/>
      <c r="W2" s="198"/>
      <c r="X2" s="198"/>
      <c r="Y2" s="198"/>
      <c r="Z2" s="199"/>
      <c r="AA2" s="199"/>
      <c r="AB2" s="199"/>
      <c r="AC2" s="199"/>
      <c r="AD2" s="199"/>
      <c r="AE2" s="199"/>
      <c r="AF2" s="199"/>
      <c r="AG2" s="199"/>
      <c r="AH2" s="199"/>
      <c r="AI2" s="199"/>
      <c r="AJ2" s="199"/>
      <c r="AK2" s="199"/>
      <c r="AL2" s="198"/>
      <c r="AM2" s="198"/>
      <c r="AN2" s="198"/>
    </row>
    <row r="3" spans="1:40" ht="15" customHeight="1" x14ac:dyDescent="0.25">
      <c r="A3" s="199"/>
      <c r="B3" s="199"/>
      <c r="C3" s="199"/>
      <c r="D3" s="199"/>
      <c r="E3" s="199"/>
      <c r="F3" s="199"/>
      <c r="G3" s="199"/>
      <c r="H3" s="199"/>
      <c r="I3" s="199"/>
      <c r="J3" s="199"/>
      <c r="K3" s="199"/>
      <c r="L3" s="199"/>
      <c r="M3" s="199"/>
      <c r="N3" s="199"/>
      <c r="O3" s="199"/>
      <c r="P3" s="199"/>
      <c r="Q3" s="199"/>
      <c r="R3" s="199"/>
      <c r="S3" s="199"/>
      <c r="T3" s="199"/>
      <c r="U3" s="199"/>
      <c r="V3" s="199"/>
      <c r="W3" s="198"/>
      <c r="X3" s="198"/>
      <c r="Y3" s="198"/>
      <c r="Z3" s="199"/>
      <c r="AA3" s="199"/>
      <c r="AB3" s="199"/>
      <c r="AC3" s="199"/>
      <c r="AD3" s="199"/>
      <c r="AE3" s="199"/>
      <c r="AF3" s="199"/>
      <c r="AG3" s="199"/>
      <c r="AH3" s="199"/>
      <c r="AI3" s="199"/>
      <c r="AJ3" s="199"/>
      <c r="AK3" s="199"/>
      <c r="AL3" s="198"/>
      <c r="AM3" s="198"/>
      <c r="AN3" s="198"/>
    </row>
    <row r="4" spans="1:40" s="21" customFormat="1" x14ac:dyDescent="0.25">
      <c r="A4" s="18" t="s">
        <v>48</v>
      </c>
      <c r="B4" s="45"/>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row>
    <row r="5" spans="1:40" s="21" customFormat="1" x14ac:dyDescent="0.25">
      <c r="A5" s="18"/>
      <c r="B5" s="45"/>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row>
    <row r="6" spans="1:40" s="93" customFormat="1" x14ac:dyDescent="0.25">
      <c r="A6" s="216" t="s">
        <v>169</v>
      </c>
      <c r="B6" s="216"/>
      <c r="C6" s="134"/>
      <c r="D6" s="134"/>
      <c r="E6" s="134"/>
      <c r="F6" s="134"/>
      <c r="G6" s="134"/>
      <c r="H6" s="134"/>
      <c r="I6" s="134"/>
      <c r="J6" s="134"/>
      <c r="K6" s="228"/>
      <c r="L6" s="228"/>
      <c r="M6" s="134"/>
      <c r="N6" s="134"/>
      <c r="O6" s="134"/>
      <c r="P6" s="134"/>
      <c r="Q6" s="134"/>
      <c r="R6" s="134"/>
      <c r="S6" s="134"/>
      <c r="T6" s="134"/>
      <c r="U6" s="134"/>
      <c r="V6" s="134"/>
      <c r="W6" s="266"/>
      <c r="X6" s="266"/>
      <c r="Y6" s="266"/>
      <c r="Z6" s="228"/>
      <c r="AA6" s="228"/>
      <c r="AB6" s="134"/>
      <c r="AC6" s="134"/>
      <c r="AD6" s="134"/>
      <c r="AE6" s="134"/>
      <c r="AF6" s="134"/>
      <c r="AG6" s="134"/>
      <c r="AH6" s="134"/>
      <c r="AI6" s="134"/>
      <c r="AJ6" s="134"/>
      <c r="AK6" s="134"/>
      <c r="AL6" s="266"/>
      <c r="AM6" s="266"/>
      <c r="AN6" s="266"/>
    </row>
    <row r="7" spans="1:40" s="93" customFormat="1" x14ac:dyDescent="0.25">
      <c r="A7" s="216" t="s">
        <v>170</v>
      </c>
      <c r="B7" s="216"/>
      <c r="C7" s="134"/>
      <c r="D7" s="134"/>
      <c r="E7" s="134"/>
      <c r="F7" s="134"/>
      <c r="G7" s="134"/>
      <c r="H7" s="134"/>
      <c r="I7" s="134"/>
      <c r="J7" s="134"/>
      <c r="K7" s="228"/>
      <c r="L7" s="228"/>
      <c r="M7" s="134"/>
      <c r="N7" s="134"/>
      <c r="O7" s="134"/>
      <c r="P7" s="134"/>
      <c r="Q7" s="134"/>
      <c r="R7" s="134"/>
      <c r="S7" s="134"/>
      <c r="T7" s="134"/>
      <c r="U7" s="134"/>
      <c r="V7" s="134"/>
      <c r="W7" s="134"/>
      <c r="X7" s="267"/>
      <c r="Y7" s="267"/>
      <c r="Z7" s="228"/>
      <c r="AA7" s="228"/>
      <c r="AB7" s="134"/>
      <c r="AC7" s="134"/>
      <c r="AD7" s="134"/>
      <c r="AE7" s="134"/>
      <c r="AF7" s="134"/>
      <c r="AG7" s="134"/>
      <c r="AH7" s="134"/>
      <c r="AI7" s="134"/>
      <c r="AJ7" s="134"/>
      <c r="AK7" s="134"/>
      <c r="AL7" s="134"/>
      <c r="AM7" s="267"/>
      <c r="AN7" s="267"/>
    </row>
    <row r="8" spans="1:40" s="93" customFormat="1" x14ac:dyDescent="0.25">
      <c r="A8" s="216" t="s">
        <v>173</v>
      </c>
      <c r="B8" s="216"/>
      <c r="C8" s="134"/>
      <c r="D8" s="134"/>
      <c r="E8" s="134"/>
      <c r="F8" s="134"/>
      <c r="G8" s="134"/>
      <c r="H8" s="134"/>
      <c r="I8" s="134"/>
      <c r="J8" s="134"/>
      <c r="K8" s="228"/>
      <c r="L8" s="228"/>
      <c r="M8" s="134"/>
      <c r="N8" s="134"/>
      <c r="O8" s="134"/>
      <c r="P8" s="134"/>
      <c r="Q8" s="134"/>
      <c r="R8" s="134"/>
      <c r="S8" s="134"/>
      <c r="T8" s="134"/>
      <c r="U8" s="134"/>
      <c r="V8" s="134"/>
      <c r="W8" s="134"/>
      <c r="X8" s="268"/>
      <c r="Y8" s="268"/>
      <c r="Z8" s="228"/>
      <c r="AA8" s="228"/>
      <c r="AB8" s="134"/>
      <c r="AC8" s="134"/>
      <c r="AD8" s="134"/>
      <c r="AE8" s="134"/>
      <c r="AF8" s="134"/>
      <c r="AG8" s="134"/>
      <c r="AH8" s="134"/>
      <c r="AI8" s="134"/>
      <c r="AJ8" s="134"/>
      <c r="AK8" s="134"/>
      <c r="AL8" s="134"/>
      <c r="AM8" s="268"/>
      <c r="AN8" s="268"/>
    </row>
    <row r="9" spans="1:40" s="93" customFormat="1" x14ac:dyDescent="0.25">
      <c r="A9" s="216" t="s">
        <v>144</v>
      </c>
      <c r="B9" s="216"/>
      <c r="C9" s="134"/>
      <c r="D9" s="134"/>
      <c r="E9" s="134"/>
      <c r="F9" s="134"/>
      <c r="G9" s="134"/>
      <c r="H9" s="134"/>
      <c r="I9" s="134"/>
      <c r="J9" s="134"/>
      <c r="K9" s="228"/>
      <c r="L9" s="228"/>
      <c r="M9" s="134"/>
      <c r="N9" s="134"/>
      <c r="O9" s="134"/>
      <c r="P9" s="134"/>
      <c r="Q9" s="134"/>
      <c r="R9" s="134"/>
      <c r="S9" s="134"/>
      <c r="T9" s="134"/>
      <c r="U9" s="134"/>
      <c r="V9" s="134"/>
      <c r="W9" s="134"/>
      <c r="X9" s="268"/>
      <c r="Y9" s="268"/>
      <c r="Z9" s="228"/>
      <c r="AA9" s="228"/>
      <c r="AB9" s="134"/>
      <c r="AC9" s="134"/>
      <c r="AD9" s="134"/>
      <c r="AE9" s="134"/>
      <c r="AF9" s="134"/>
      <c r="AG9" s="134"/>
      <c r="AH9" s="134"/>
      <c r="AI9" s="134"/>
      <c r="AJ9" s="134"/>
      <c r="AK9" s="134"/>
      <c r="AL9" s="134"/>
      <c r="AM9" s="268"/>
      <c r="AN9" s="268"/>
    </row>
    <row r="10" spans="1:40" s="93" customFormat="1" x14ac:dyDescent="0.25">
      <c r="A10" s="216" t="s">
        <v>171</v>
      </c>
      <c r="B10" s="216"/>
      <c r="C10" s="134"/>
      <c r="D10" s="134"/>
      <c r="E10" s="134"/>
      <c r="F10" s="134"/>
      <c r="G10" s="134"/>
      <c r="H10" s="134"/>
      <c r="I10" s="134"/>
      <c r="J10" s="134"/>
      <c r="K10" s="228"/>
      <c r="L10" s="228"/>
      <c r="M10" s="134"/>
      <c r="N10" s="134"/>
      <c r="O10" s="134"/>
      <c r="P10" s="134"/>
      <c r="Q10" s="134"/>
      <c r="R10" s="134"/>
      <c r="S10" s="134"/>
      <c r="T10" s="134"/>
      <c r="U10" s="134"/>
      <c r="V10" s="134"/>
      <c r="W10" s="134"/>
      <c r="X10" s="268"/>
      <c r="Y10" s="268"/>
      <c r="Z10" s="228"/>
      <c r="AA10" s="228"/>
      <c r="AB10" s="134"/>
      <c r="AC10" s="134"/>
      <c r="AD10" s="134"/>
      <c r="AE10" s="134"/>
      <c r="AF10" s="134"/>
      <c r="AG10" s="134"/>
      <c r="AH10" s="134"/>
      <c r="AI10" s="134"/>
      <c r="AJ10" s="134"/>
      <c r="AK10" s="134"/>
      <c r="AL10" s="134"/>
      <c r="AM10" s="268"/>
      <c r="AN10" s="268"/>
    </row>
    <row r="11" spans="1:40" s="93" customFormat="1" x14ac:dyDescent="0.25">
      <c r="A11" s="216" t="s">
        <v>172</v>
      </c>
      <c r="B11" s="216"/>
      <c r="C11" s="134"/>
      <c r="D11" s="134"/>
      <c r="E11" s="134"/>
      <c r="F11" s="134"/>
      <c r="G11" s="134"/>
      <c r="H11" s="134"/>
      <c r="I11" s="134"/>
      <c r="J11" s="134"/>
      <c r="K11" s="228"/>
      <c r="L11" s="228"/>
      <c r="M11" s="134"/>
      <c r="N11" s="134"/>
      <c r="O11" s="134"/>
      <c r="P11" s="134"/>
      <c r="Q11" s="134"/>
      <c r="R11" s="134"/>
      <c r="S11" s="134"/>
      <c r="T11" s="134"/>
      <c r="U11" s="134"/>
      <c r="V11" s="134"/>
      <c r="W11" s="134"/>
      <c r="X11" s="268"/>
      <c r="Y11" s="268"/>
      <c r="Z11" s="228"/>
      <c r="AA11" s="228"/>
      <c r="AB11" s="134"/>
      <c r="AC11" s="134"/>
      <c r="AD11" s="134"/>
      <c r="AE11" s="134"/>
      <c r="AF11" s="134"/>
      <c r="AG11" s="134"/>
      <c r="AH11" s="134"/>
      <c r="AI11" s="134"/>
      <c r="AJ11" s="134"/>
      <c r="AK11" s="134"/>
      <c r="AL11" s="134"/>
      <c r="AM11" s="268"/>
      <c r="AN11" s="268"/>
    </row>
    <row r="12" spans="1:40" ht="19.5" thickBot="1" x14ac:dyDescent="0.3">
      <c r="A12" s="229" t="s">
        <v>149</v>
      </c>
      <c r="B12" s="230"/>
      <c r="C12" s="230"/>
      <c r="D12" s="230"/>
      <c r="E12" s="230"/>
      <c r="F12" s="230"/>
      <c r="G12" s="230"/>
      <c r="H12" s="230"/>
      <c r="I12" s="230"/>
      <c r="J12" s="230"/>
      <c r="K12" s="229" t="s">
        <v>25</v>
      </c>
      <c r="L12" s="230"/>
      <c r="M12" s="230"/>
      <c r="N12" s="230"/>
      <c r="O12" s="230"/>
      <c r="P12" s="230"/>
      <c r="Q12" s="230"/>
      <c r="R12" s="230"/>
      <c r="S12" s="230"/>
      <c r="T12" s="230"/>
      <c r="U12" s="230"/>
      <c r="V12" s="230"/>
      <c r="W12" s="230"/>
      <c r="X12" s="230"/>
      <c r="Y12" s="230"/>
      <c r="Z12" s="229"/>
      <c r="AA12" s="230"/>
      <c r="AB12" s="230"/>
      <c r="AC12" s="230"/>
      <c r="AD12" s="230"/>
      <c r="AE12" s="230"/>
      <c r="AF12" s="230"/>
      <c r="AG12" s="230"/>
      <c r="AH12" s="230"/>
      <c r="AI12" s="230"/>
      <c r="AJ12" s="230"/>
      <c r="AK12" s="230"/>
      <c r="AL12" s="230"/>
      <c r="AM12" s="230"/>
      <c r="AN12" s="230"/>
    </row>
    <row r="13" spans="1:40" ht="68.25" thickBot="1" x14ac:dyDescent="0.3">
      <c r="A13" s="56" t="s">
        <v>11</v>
      </c>
      <c r="B13" s="56" t="s">
        <v>76</v>
      </c>
      <c r="C13" s="56" t="s">
        <v>13</v>
      </c>
      <c r="D13" s="56" t="s">
        <v>12</v>
      </c>
      <c r="E13" s="56" t="s">
        <v>6</v>
      </c>
      <c r="F13" s="56" t="s">
        <v>4</v>
      </c>
      <c r="G13" s="54" t="s">
        <v>7</v>
      </c>
      <c r="H13" s="54" t="s">
        <v>8</v>
      </c>
      <c r="I13" s="55" t="s">
        <v>75</v>
      </c>
      <c r="J13" s="56" t="s">
        <v>9</v>
      </c>
      <c r="K13" s="56" t="s">
        <v>0</v>
      </c>
      <c r="L13" s="56" t="s">
        <v>1</v>
      </c>
      <c r="M13" s="56" t="s">
        <v>2</v>
      </c>
      <c r="N13" s="56" t="s">
        <v>3</v>
      </c>
      <c r="O13" s="56">
        <v>5</v>
      </c>
      <c r="P13" s="56">
        <v>6</v>
      </c>
      <c r="Q13" s="56">
        <v>7</v>
      </c>
      <c r="R13" s="56">
        <v>8</v>
      </c>
      <c r="S13" s="56">
        <v>9</v>
      </c>
      <c r="T13" s="56">
        <v>10</v>
      </c>
      <c r="U13" s="56">
        <v>11</v>
      </c>
      <c r="V13" s="56">
        <v>12</v>
      </c>
      <c r="W13" s="269">
        <v>13</v>
      </c>
      <c r="X13" s="270">
        <v>14</v>
      </c>
      <c r="Y13" s="56">
        <v>15</v>
      </c>
      <c r="Z13" s="56">
        <v>16</v>
      </c>
      <c r="AA13" s="56">
        <v>17</v>
      </c>
      <c r="AB13" s="56">
        <v>18</v>
      </c>
      <c r="AC13" s="56">
        <v>19</v>
      </c>
      <c r="AD13" s="56">
        <v>20</v>
      </c>
      <c r="AE13" s="56">
        <v>21</v>
      </c>
      <c r="AF13" s="56">
        <v>22</v>
      </c>
      <c r="AG13" s="56">
        <v>23</v>
      </c>
      <c r="AH13" s="56">
        <v>24</v>
      </c>
      <c r="AI13" s="56">
        <v>25</v>
      </c>
      <c r="AJ13" s="56">
        <v>26</v>
      </c>
      <c r="AK13" s="56">
        <v>27</v>
      </c>
      <c r="AL13" s="269">
        <v>28</v>
      </c>
      <c r="AM13" s="270">
        <v>29</v>
      </c>
      <c r="AN13" s="56">
        <v>30</v>
      </c>
    </row>
    <row r="14" spans="1:40" ht="17.25" x14ac:dyDescent="0.25">
      <c r="A14" s="271" t="s">
        <v>28</v>
      </c>
      <c r="B14" s="272"/>
      <c r="C14" s="273"/>
      <c r="D14" s="273"/>
      <c r="E14" s="273"/>
      <c r="F14" s="273"/>
      <c r="G14" s="273"/>
      <c r="H14" s="273"/>
      <c r="I14" s="273"/>
      <c r="J14" s="273"/>
      <c r="K14" s="274" t="s">
        <v>26</v>
      </c>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row>
    <row r="15" spans="1:40" x14ac:dyDescent="0.2">
      <c r="A15" s="276" t="s">
        <v>18</v>
      </c>
      <c r="B15" s="277" t="s">
        <v>84</v>
      </c>
      <c r="C15" s="103" t="s">
        <v>27</v>
      </c>
      <c r="D15" s="103" t="s">
        <v>27</v>
      </c>
      <c r="E15" s="278">
        <v>3200</v>
      </c>
      <c r="F15" s="279" t="s">
        <v>5</v>
      </c>
      <c r="G15" s="102" t="s">
        <v>27</v>
      </c>
      <c r="H15" s="101" t="e">
        <f t="shared" ref="H15:J40" si="0">SUM(E15*G15)</f>
        <v>#VALUE!</v>
      </c>
      <c r="I15" s="102" t="s">
        <v>27</v>
      </c>
      <c r="J15" s="101" t="e">
        <f>SUM(E15*G15+H15/100*I15)</f>
        <v>#VALUE!</v>
      </c>
      <c r="K15" s="280"/>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2"/>
    </row>
    <row r="16" spans="1:40" x14ac:dyDescent="0.2">
      <c r="A16" s="276" t="s">
        <v>82</v>
      </c>
      <c r="B16" s="277" t="s">
        <v>24</v>
      </c>
      <c r="C16" s="103" t="s">
        <v>27</v>
      </c>
      <c r="D16" s="103" t="s">
        <v>27</v>
      </c>
      <c r="E16" s="165">
        <v>100</v>
      </c>
      <c r="F16" s="279" t="s">
        <v>5</v>
      </c>
      <c r="G16" s="102" t="s">
        <v>27</v>
      </c>
      <c r="H16" s="101" t="e">
        <f t="shared" si="0"/>
        <v>#VALUE!</v>
      </c>
      <c r="I16" s="102" t="s">
        <v>27</v>
      </c>
      <c r="J16" s="101" t="e">
        <f t="shared" ref="J16:J39" si="1">SUM(E16*G16+H16/100*I16)</f>
        <v>#VALUE!</v>
      </c>
      <c r="K16" s="283" t="e">
        <f>SUM(#REF!*H16)</f>
        <v>#REF!</v>
      </c>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5"/>
    </row>
    <row r="17" spans="1:40" x14ac:dyDescent="0.2">
      <c r="A17" s="276" t="s">
        <v>166</v>
      </c>
      <c r="B17" s="277" t="s">
        <v>84</v>
      </c>
      <c r="C17" s="103" t="s">
        <v>27</v>
      </c>
      <c r="D17" s="103" t="s">
        <v>27</v>
      </c>
      <c r="E17" s="278">
        <v>1200</v>
      </c>
      <c r="F17" s="286" t="s">
        <v>151</v>
      </c>
      <c r="G17" s="102" t="s">
        <v>27</v>
      </c>
      <c r="H17" s="101" t="e">
        <f t="shared" si="0"/>
        <v>#VALUE!</v>
      </c>
      <c r="I17" s="102" t="s">
        <v>27</v>
      </c>
      <c r="J17" s="101" t="e">
        <f t="shared" si="0"/>
        <v>#VALUE!</v>
      </c>
      <c r="K17" s="280"/>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2"/>
    </row>
    <row r="18" spans="1:40" x14ac:dyDescent="0.2">
      <c r="A18" s="276" t="s">
        <v>19</v>
      </c>
      <c r="B18" s="124" t="s">
        <v>83</v>
      </c>
      <c r="C18" s="103" t="s">
        <v>27</v>
      </c>
      <c r="D18" s="103" t="s">
        <v>27</v>
      </c>
      <c r="E18" s="165">
        <v>120</v>
      </c>
      <c r="F18" s="279" t="s">
        <v>5</v>
      </c>
      <c r="G18" s="102" t="s">
        <v>27</v>
      </c>
      <c r="H18" s="101" t="e">
        <f t="shared" si="0"/>
        <v>#VALUE!</v>
      </c>
      <c r="I18" s="102" t="s">
        <v>27</v>
      </c>
      <c r="J18" s="101" t="e">
        <f t="shared" si="1"/>
        <v>#VALUE!</v>
      </c>
      <c r="K18" s="287"/>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5"/>
    </row>
    <row r="19" spans="1:40" x14ac:dyDescent="0.2">
      <c r="A19" s="276" t="s">
        <v>152</v>
      </c>
      <c r="B19" s="277" t="s">
        <v>84</v>
      </c>
      <c r="C19" s="103" t="s">
        <v>27</v>
      </c>
      <c r="D19" s="103" t="s">
        <v>27</v>
      </c>
      <c r="E19" s="165">
        <v>20</v>
      </c>
      <c r="F19" s="288" t="s">
        <v>5</v>
      </c>
      <c r="G19" s="102" t="s">
        <v>27</v>
      </c>
      <c r="H19" s="101" t="e">
        <f t="shared" si="0"/>
        <v>#VALUE!</v>
      </c>
      <c r="I19" s="102" t="s">
        <v>27</v>
      </c>
      <c r="J19" s="101" t="e">
        <f t="shared" si="0"/>
        <v>#VALUE!</v>
      </c>
      <c r="K19" s="283"/>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5"/>
    </row>
    <row r="20" spans="1:40" x14ac:dyDescent="0.2">
      <c r="A20" s="276" t="s">
        <v>77</v>
      </c>
      <c r="B20" s="277" t="s">
        <v>23</v>
      </c>
      <c r="C20" s="103" t="s">
        <v>27</v>
      </c>
      <c r="D20" s="103" t="s">
        <v>27</v>
      </c>
      <c r="E20" s="165">
        <v>240</v>
      </c>
      <c r="F20" s="286" t="s">
        <v>5</v>
      </c>
      <c r="G20" s="102" t="s">
        <v>27</v>
      </c>
      <c r="H20" s="101" t="e">
        <f t="shared" si="0"/>
        <v>#VALUE!</v>
      </c>
      <c r="I20" s="102" t="s">
        <v>27</v>
      </c>
      <c r="J20" s="101" t="e">
        <f t="shared" si="1"/>
        <v>#VALUE!</v>
      </c>
      <c r="K20" s="280"/>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2"/>
    </row>
    <row r="21" spans="1:40" x14ac:dyDescent="0.2">
      <c r="A21" s="289" t="s">
        <v>153</v>
      </c>
      <c r="B21" s="277" t="s">
        <v>17</v>
      </c>
      <c r="C21" s="103" t="s">
        <v>27</v>
      </c>
      <c r="D21" s="103" t="s">
        <v>27</v>
      </c>
      <c r="E21" s="165">
        <v>200</v>
      </c>
      <c r="F21" s="279" t="s">
        <v>5</v>
      </c>
      <c r="G21" s="102" t="s">
        <v>27</v>
      </c>
      <c r="H21" s="101" t="e">
        <f t="shared" si="0"/>
        <v>#VALUE!</v>
      </c>
      <c r="I21" s="102" t="s">
        <v>27</v>
      </c>
      <c r="J21" s="101" t="e">
        <f t="shared" si="0"/>
        <v>#VALUE!</v>
      </c>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row>
    <row r="22" spans="1:40" x14ac:dyDescent="0.2">
      <c r="A22" s="290" t="s">
        <v>154</v>
      </c>
      <c r="B22" s="277" t="s">
        <v>155</v>
      </c>
      <c r="C22" s="103" t="s">
        <v>27</v>
      </c>
      <c r="D22" s="103" t="s">
        <v>27</v>
      </c>
      <c r="E22" s="278">
        <v>400</v>
      </c>
      <c r="F22" s="291" t="s">
        <v>58</v>
      </c>
      <c r="G22" s="102" t="s">
        <v>27</v>
      </c>
      <c r="H22" s="101" t="e">
        <f t="shared" si="0"/>
        <v>#VALUE!</v>
      </c>
      <c r="I22" s="102" t="s">
        <v>27</v>
      </c>
      <c r="J22" s="101" t="e">
        <f t="shared" si="0"/>
        <v>#VALUE!</v>
      </c>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row>
    <row r="23" spans="1:40" x14ac:dyDescent="0.2">
      <c r="A23" s="290" t="s">
        <v>158</v>
      </c>
      <c r="B23" s="277" t="s">
        <v>17</v>
      </c>
      <c r="C23" s="103" t="s">
        <v>27</v>
      </c>
      <c r="D23" s="103" t="s">
        <v>27</v>
      </c>
      <c r="E23" s="278">
        <v>160</v>
      </c>
      <c r="F23" s="291" t="s">
        <v>5</v>
      </c>
      <c r="G23" s="102" t="s">
        <v>27</v>
      </c>
      <c r="H23" s="101" t="e">
        <f t="shared" si="0"/>
        <v>#VALUE!</v>
      </c>
      <c r="I23" s="102" t="s">
        <v>27</v>
      </c>
      <c r="J23" s="101" t="e">
        <f t="shared" si="0"/>
        <v>#VALUE!</v>
      </c>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row>
    <row r="24" spans="1:40" x14ac:dyDescent="0.2">
      <c r="A24" s="276" t="s">
        <v>78</v>
      </c>
      <c r="B24" s="277" t="s">
        <v>17</v>
      </c>
      <c r="C24" s="103" t="s">
        <v>27</v>
      </c>
      <c r="D24" s="103" t="s">
        <v>27</v>
      </c>
      <c r="E24" s="278">
        <v>650</v>
      </c>
      <c r="F24" s="291" t="s">
        <v>5</v>
      </c>
      <c r="G24" s="102" t="s">
        <v>27</v>
      </c>
      <c r="H24" s="101" t="e">
        <f t="shared" si="0"/>
        <v>#VALUE!</v>
      </c>
      <c r="I24" s="102" t="s">
        <v>27</v>
      </c>
      <c r="J24" s="101" t="e">
        <f t="shared" si="1"/>
        <v>#VALUE!</v>
      </c>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row>
    <row r="25" spans="1:40" x14ac:dyDescent="0.2">
      <c r="A25" s="276" t="s">
        <v>156</v>
      </c>
      <c r="B25" s="277" t="s">
        <v>17</v>
      </c>
      <c r="C25" s="103" t="s">
        <v>27</v>
      </c>
      <c r="D25" s="103" t="s">
        <v>27</v>
      </c>
      <c r="E25" s="278">
        <v>1000</v>
      </c>
      <c r="F25" s="291" t="s">
        <v>5</v>
      </c>
      <c r="G25" s="102" t="s">
        <v>27</v>
      </c>
      <c r="H25" s="101" t="e">
        <f t="shared" si="0"/>
        <v>#VALUE!</v>
      </c>
      <c r="I25" s="102" t="s">
        <v>27</v>
      </c>
      <c r="J25" s="101" t="e">
        <f t="shared" si="0"/>
        <v>#VALUE!</v>
      </c>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row>
    <row r="26" spans="1:40" x14ac:dyDescent="0.2">
      <c r="A26" s="276" t="s">
        <v>157</v>
      </c>
      <c r="B26" s="277" t="s">
        <v>17</v>
      </c>
      <c r="C26" s="103" t="s">
        <v>27</v>
      </c>
      <c r="D26" s="103" t="s">
        <v>27</v>
      </c>
      <c r="E26" s="278">
        <v>100</v>
      </c>
      <c r="F26" s="291" t="s">
        <v>5</v>
      </c>
      <c r="G26" s="102" t="s">
        <v>27</v>
      </c>
      <c r="H26" s="101" t="e">
        <f t="shared" si="0"/>
        <v>#VALUE!</v>
      </c>
      <c r="I26" s="102" t="s">
        <v>27</v>
      </c>
      <c r="J26" s="101" t="e">
        <f t="shared" si="0"/>
        <v>#VALUE!</v>
      </c>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row>
    <row r="27" spans="1:40" x14ac:dyDescent="0.2">
      <c r="A27" s="276" t="s">
        <v>79</v>
      </c>
      <c r="B27" s="277" t="s">
        <v>17</v>
      </c>
      <c r="C27" s="103" t="s">
        <v>27</v>
      </c>
      <c r="D27" s="103" t="s">
        <v>27</v>
      </c>
      <c r="E27" s="165">
        <v>200</v>
      </c>
      <c r="F27" s="292" t="s">
        <v>5</v>
      </c>
      <c r="G27" s="102" t="s">
        <v>27</v>
      </c>
      <c r="H27" s="101" t="e">
        <f t="shared" si="0"/>
        <v>#VALUE!</v>
      </c>
      <c r="I27" s="102" t="s">
        <v>27</v>
      </c>
      <c r="J27" s="101" t="e">
        <f t="shared" si="1"/>
        <v>#VALUE!</v>
      </c>
      <c r="K27" s="293" t="e">
        <f>SUM(#REF!*H27)</f>
        <v>#REF!</v>
      </c>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row>
    <row r="28" spans="1:40" x14ac:dyDescent="0.2">
      <c r="A28" s="276" t="s">
        <v>168</v>
      </c>
      <c r="B28" s="277" t="s">
        <v>17</v>
      </c>
      <c r="C28" s="103" t="s">
        <v>27</v>
      </c>
      <c r="D28" s="103" t="s">
        <v>27</v>
      </c>
      <c r="E28" s="165">
        <v>150</v>
      </c>
      <c r="F28" s="294" t="s">
        <v>5</v>
      </c>
      <c r="G28" s="102" t="s">
        <v>27</v>
      </c>
      <c r="H28" s="101" t="e">
        <f t="shared" si="0"/>
        <v>#VALUE!</v>
      </c>
      <c r="I28" s="102" t="s">
        <v>27</v>
      </c>
      <c r="J28" s="101" t="e">
        <f t="shared" si="0"/>
        <v>#VALUE!</v>
      </c>
      <c r="K28" s="293"/>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row>
    <row r="29" spans="1:40" x14ac:dyDescent="0.2">
      <c r="A29" s="276" t="s">
        <v>80</v>
      </c>
      <c r="B29" s="277" t="s">
        <v>17</v>
      </c>
      <c r="C29" s="103" t="s">
        <v>27</v>
      </c>
      <c r="D29" s="103" t="s">
        <v>27</v>
      </c>
      <c r="E29" s="278">
        <v>120</v>
      </c>
      <c r="F29" s="295" t="s">
        <v>5</v>
      </c>
      <c r="G29" s="102" t="s">
        <v>27</v>
      </c>
      <c r="H29" s="101" t="e">
        <f t="shared" si="0"/>
        <v>#VALUE!</v>
      </c>
      <c r="I29" s="102" t="s">
        <v>27</v>
      </c>
      <c r="J29" s="101" t="e">
        <f t="shared" si="1"/>
        <v>#VALUE!</v>
      </c>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row>
    <row r="30" spans="1:40" x14ac:dyDescent="0.2">
      <c r="A30" s="276" t="s">
        <v>163</v>
      </c>
      <c r="B30" s="277" t="s">
        <v>17</v>
      </c>
      <c r="C30" s="103" t="s">
        <v>27</v>
      </c>
      <c r="D30" s="103" t="s">
        <v>27</v>
      </c>
      <c r="E30" s="278">
        <v>20</v>
      </c>
      <c r="F30" s="295" t="s">
        <v>5</v>
      </c>
      <c r="G30" s="102" t="s">
        <v>27</v>
      </c>
      <c r="H30" s="101" t="e">
        <f t="shared" si="0"/>
        <v>#VALUE!</v>
      </c>
      <c r="I30" s="102" t="s">
        <v>27</v>
      </c>
      <c r="J30" s="101" t="e">
        <f t="shared" si="0"/>
        <v>#VALUE!</v>
      </c>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row>
    <row r="31" spans="1:40" x14ac:dyDescent="0.2">
      <c r="A31" s="276" t="s">
        <v>20</v>
      </c>
      <c r="B31" s="277" t="s">
        <v>17</v>
      </c>
      <c r="C31" s="103" t="s">
        <v>27</v>
      </c>
      <c r="D31" s="103" t="s">
        <v>27</v>
      </c>
      <c r="E31" s="278">
        <v>1200</v>
      </c>
      <c r="F31" s="294" t="s">
        <v>5</v>
      </c>
      <c r="G31" s="102" t="s">
        <v>27</v>
      </c>
      <c r="H31" s="101" t="e">
        <f t="shared" si="0"/>
        <v>#VALUE!</v>
      </c>
      <c r="I31" s="102" t="s">
        <v>27</v>
      </c>
      <c r="J31" s="101" t="e">
        <f t="shared" si="1"/>
        <v>#VALUE!</v>
      </c>
      <c r="K31" s="293" t="e">
        <f>SUM(#REF!*H31)</f>
        <v>#REF!</v>
      </c>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row>
    <row r="32" spans="1:40" x14ac:dyDescent="0.2">
      <c r="A32" s="276" t="s">
        <v>59</v>
      </c>
      <c r="B32" s="277" t="s">
        <v>17</v>
      </c>
      <c r="C32" s="103" t="s">
        <v>27</v>
      </c>
      <c r="D32" s="103" t="s">
        <v>27</v>
      </c>
      <c r="E32" s="165">
        <v>100</v>
      </c>
      <c r="F32" s="294" t="s">
        <v>5</v>
      </c>
      <c r="G32" s="102" t="s">
        <v>27</v>
      </c>
      <c r="H32" s="101" t="e">
        <f t="shared" si="0"/>
        <v>#VALUE!</v>
      </c>
      <c r="I32" s="102" t="s">
        <v>27</v>
      </c>
      <c r="J32" s="101" t="e">
        <f t="shared" si="1"/>
        <v>#VALUE!</v>
      </c>
      <c r="K32" s="293" t="e">
        <f>SUM(#REF!*H32)</f>
        <v>#REF!</v>
      </c>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row>
    <row r="33" spans="1:53" x14ac:dyDescent="0.2">
      <c r="A33" s="276" t="s">
        <v>81</v>
      </c>
      <c r="B33" s="277" t="s">
        <v>17</v>
      </c>
      <c r="C33" s="103" t="s">
        <v>27</v>
      </c>
      <c r="D33" s="103" t="s">
        <v>27</v>
      </c>
      <c r="E33" s="278">
        <v>1400</v>
      </c>
      <c r="F33" s="296" t="s">
        <v>5</v>
      </c>
      <c r="G33" s="102" t="s">
        <v>27</v>
      </c>
      <c r="H33" s="101" t="e">
        <f t="shared" si="0"/>
        <v>#VALUE!</v>
      </c>
      <c r="I33" s="102" t="s">
        <v>27</v>
      </c>
      <c r="J33" s="101" t="e">
        <f t="shared" si="1"/>
        <v>#VALUE!</v>
      </c>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row>
    <row r="34" spans="1:53" x14ac:dyDescent="0.2">
      <c r="A34" s="276" t="s">
        <v>161</v>
      </c>
      <c r="B34" s="277" t="s">
        <v>162</v>
      </c>
      <c r="C34" s="103" t="s">
        <v>27</v>
      </c>
      <c r="D34" s="103" t="s">
        <v>27</v>
      </c>
      <c r="E34" s="278">
        <v>100</v>
      </c>
      <c r="F34" s="296" t="s">
        <v>58</v>
      </c>
      <c r="G34" s="102" t="s">
        <v>27</v>
      </c>
      <c r="H34" s="101" t="e">
        <f t="shared" si="0"/>
        <v>#VALUE!</v>
      </c>
      <c r="I34" s="102" t="s">
        <v>27</v>
      </c>
      <c r="J34" s="101" t="e">
        <f t="shared" si="0"/>
        <v>#VALUE!</v>
      </c>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row>
    <row r="35" spans="1:53" x14ac:dyDescent="0.2">
      <c r="A35" s="276" t="s">
        <v>159</v>
      </c>
      <c r="B35" s="277" t="s">
        <v>17</v>
      </c>
      <c r="C35" s="103" t="s">
        <v>27</v>
      </c>
      <c r="D35" s="103" t="s">
        <v>27</v>
      </c>
      <c r="E35" s="278">
        <v>900</v>
      </c>
      <c r="F35" s="297" t="s">
        <v>5</v>
      </c>
      <c r="G35" s="102" t="s">
        <v>27</v>
      </c>
      <c r="H35" s="101" t="e">
        <f t="shared" si="0"/>
        <v>#VALUE!</v>
      </c>
      <c r="I35" s="102" t="s">
        <v>27</v>
      </c>
      <c r="J35" s="101" t="e">
        <f t="shared" si="0"/>
        <v>#VALUE!</v>
      </c>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row>
    <row r="36" spans="1:53" x14ac:dyDescent="0.2">
      <c r="A36" s="276" t="s">
        <v>160</v>
      </c>
      <c r="B36" s="277" t="s">
        <v>17</v>
      </c>
      <c r="C36" s="103" t="s">
        <v>27</v>
      </c>
      <c r="D36" s="103" t="s">
        <v>27</v>
      </c>
      <c r="E36" s="278">
        <v>100</v>
      </c>
      <c r="F36" s="297" t="s">
        <v>5</v>
      </c>
      <c r="G36" s="102" t="s">
        <v>27</v>
      </c>
      <c r="H36" s="101" t="e">
        <f t="shared" si="0"/>
        <v>#VALUE!</v>
      </c>
      <c r="I36" s="102" t="s">
        <v>27</v>
      </c>
      <c r="J36" s="101" t="e">
        <f t="shared" si="0"/>
        <v>#VALUE!</v>
      </c>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row>
    <row r="37" spans="1:53" x14ac:dyDescent="0.2">
      <c r="A37" s="276" t="s">
        <v>150</v>
      </c>
      <c r="B37" s="277" t="s">
        <v>167</v>
      </c>
      <c r="C37" s="103" t="s">
        <v>27</v>
      </c>
      <c r="D37" s="103" t="s">
        <v>27</v>
      </c>
      <c r="E37" s="278">
        <v>300</v>
      </c>
      <c r="F37" s="286" t="s">
        <v>151</v>
      </c>
      <c r="G37" s="102" t="s">
        <v>27</v>
      </c>
      <c r="H37" s="101" t="e">
        <f t="shared" si="0"/>
        <v>#VALUE!</v>
      </c>
      <c r="I37" s="102" t="s">
        <v>27</v>
      </c>
      <c r="J37" s="101" t="e">
        <f t="shared" si="1"/>
        <v>#VALUE!</v>
      </c>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row>
    <row r="38" spans="1:53" x14ac:dyDescent="0.2">
      <c r="A38" s="276" t="s">
        <v>165</v>
      </c>
      <c r="B38" s="277" t="s">
        <v>17</v>
      </c>
      <c r="C38" s="103" t="s">
        <v>27</v>
      </c>
      <c r="D38" s="103" t="s">
        <v>27</v>
      </c>
      <c r="E38" s="278">
        <v>150</v>
      </c>
      <c r="F38" s="286" t="s">
        <v>5</v>
      </c>
      <c r="G38" s="102" t="s">
        <v>27</v>
      </c>
      <c r="H38" s="101" t="e">
        <f t="shared" si="0"/>
        <v>#VALUE!</v>
      </c>
      <c r="I38" s="102" t="s">
        <v>27</v>
      </c>
      <c r="J38" s="101" t="e">
        <f t="shared" si="0"/>
        <v>#VALUE!</v>
      </c>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row>
    <row r="39" spans="1:53" x14ac:dyDescent="0.2">
      <c r="A39" s="276" t="s">
        <v>21</v>
      </c>
      <c r="B39" s="277" t="s">
        <v>22</v>
      </c>
      <c r="C39" s="103" t="s">
        <v>27</v>
      </c>
      <c r="D39" s="103" t="s">
        <v>27</v>
      </c>
      <c r="E39" s="278">
        <v>150</v>
      </c>
      <c r="F39" s="286" t="s">
        <v>58</v>
      </c>
      <c r="G39" s="102" t="s">
        <v>27</v>
      </c>
      <c r="H39" s="101" t="e">
        <f t="shared" si="0"/>
        <v>#VALUE!</v>
      </c>
      <c r="I39" s="102" t="s">
        <v>27</v>
      </c>
      <c r="J39" s="101" t="e">
        <f t="shared" si="1"/>
        <v>#VALUE!</v>
      </c>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row>
    <row r="40" spans="1:53" x14ac:dyDescent="0.2">
      <c r="A40" s="276" t="s">
        <v>164</v>
      </c>
      <c r="B40" s="277" t="s">
        <v>22</v>
      </c>
      <c r="C40" s="103" t="s">
        <v>27</v>
      </c>
      <c r="D40" s="103" t="s">
        <v>27</v>
      </c>
      <c r="E40" s="278">
        <v>500</v>
      </c>
      <c r="F40" s="286" t="s">
        <v>58</v>
      </c>
      <c r="G40" s="102" t="s">
        <v>27</v>
      </c>
      <c r="H40" s="101" t="e">
        <f t="shared" si="0"/>
        <v>#VALUE!</v>
      </c>
      <c r="I40" s="102" t="s">
        <v>27</v>
      </c>
      <c r="J40" s="101" t="e">
        <f t="shared" si="0"/>
        <v>#VALUE!</v>
      </c>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row>
    <row r="41" spans="1:53" ht="15.75" customHeight="1" x14ac:dyDescent="0.25">
      <c r="A41" s="184"/>
      <c r="B41" s="99"/>
      <c r="C41" s="184"/>
      <c r="D41" s="184"/>
      <c r="E41" s="298"/>
      <c r="F41" s="298"/>
      <c r="G41" s="217" t="s">
        <v>89</v>
      </c>
      <c r="H41" s="210" t="e">
        <f>SUM(H15:H40)</f>
        <v>#VALUE!</v>
      </c>
      <c r="I41" s="217" t="s">
        <v>90</v>
      </c>
      <c r="J41" s="210" t="e">
        <f>SUM(J15:J40)</f>
        <v>#VALUE!</v>
      </c>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row>
    <row r="42" spans="1:53" ht="15.75" x14ac:dyDescent="0.25">
      <c r="A42" s="299" t="s">
        <v>802</v>
      </c>
      <c r="B42" s="299"/>
      <c r="C42" s="300"/>
      <c r="D42" s="184"/>
      <c r="E42" s="301"/>
      <c r="F42" s="301"/>
      <c r="G42" s="218"/>
      <c r="H42" s="211"/>
      <c r="I42" s="218"/>
      <c r="J42" s="211"/>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row>
    <row r="43" spans="1:53" x14ac:dyDescent="0.25">
      <c r="A43" s="99" t="s">
        <v>29</v>
      </c>
      <c r="B43" s="99"/>
      <c r="C43" s="99"/>
      <c r="D43" s="99"/>
      <c r="E43" s="69"/>
      <c r="F43" s="69"/>
      <c r="G43" s="6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68"/>
      <c r="AP43" s="68"/>
      <c r="AQ43" s="68"/>
      <c r="AR43" s="68"/>
      <c r="AS43" s="68"/>
      <c r="AT43" s="68"/>
      <c r="AU43" s="68"/>
      <c r="AV43" s="68"/>
      <c r="AW43" s="68"/>
      <c r="AX43" s="68"/>
      <c r="AY43" s="68"/>
      <c r="AZ43" s="68"/>
      <c r="BA43" s="68"/>
    </row>
    <row r="44" spans="1:53" x14ac:dyDescent="0.25">
      <c r="A44" s="299" t="s">
        <v>30</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68"/>
      <c r="AP44" s="68"/>
      <c r="AQ44" s="68"/>
      <c r="AR44" s="68"/>
      <c r="AS44" s="68"/>
      <c r="AT44" s="68"/>
      <c r="AU44" s="68"/>
      <c r="AV44" s="68"/>
      <c r="AW44" s="68"/>
      <c r="AX44" s="68"/>
      <c r="AY44" s="68"/>
      <c r="AZ44" s="68"/>
      <c r="BA44" s="68"/>
    </row>
    <row r="45" spans="1:53" x14ac:dyDescent="0.25">
      <c r="A45" s="99" t="s">
        <v>31</v>
      </c>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68"/>
      <c r="AP45" s="68"/>
      <c r="AQ45" s="68"/>
      <c r="AR45" s="68"/>
      <c r="AS45" s="68"/>
      <c r="AT45" s="68"/>
      <c r="AU45" s="68"/>
      <c r="AV45" s="68"/>
      <c r="AW45" s="68"/>
      <c r="AX45" s="68"/>
      <c r="AY45" s="68"/>
      <c r="AZ45" s="68"/>
      <c r="BA45" s="68"/>
    </row>
    <row r="46" spans="1:53" x14ac:dyDescent="0.25">
      <c r="A46" s="99" t="s">
        <v>86</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68"/>
      <c r="AP46" s="68"/>
      <c r="AQ46" s="68"/>
      <c r="AR46" s="68"/>
      <c r="AS46" s="68"/>
      <c r="AT46" s="68"/>
      <c r="AU46" s="68"/>
      <c r="AV46" s="68"/>
      <c r="AW46" s="68"/>
      <c r="AX46" s="68"/>
      <c r="AY46" s="68"/>
      <c r="AZ46" s="68"/>
      <c r="BA46" s="68"/>
    </row>
    <row r="47" spans="1:53" ht="18.75" x14ac:dyDescent="0.25">
      <c r="A47" s="99" t="s">
        <v>32</v>
      </c>
      <c r="B47" s="99"/>
      <c r="C47" s="99"/>
      <c r="D47" s="186"/>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68"/>
      <c r="AP47" s="68"/>
      <c r="AQ47" s="68"/>
      <c r="AR47" s="68"/>
      <c r="AS47" s="68"/>
      <c r="AT47" s="68"/>
      <c r="AU47" s="68"/>
      <c r="AV47" s="68"/>
      <c r="AW47" s="68"/>
      <c r="AX47" s="68"/>
      <c r="AY47" s="68"/>
      <c r="AZ47" s="68"/>
      <c r="BA47" s="68"/>
    </row>
    <row r="48" spans="1:53" x14ac:dyDescent="0.25">
      <c r="A48" s="99" t="s">
        <v>87</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68"/>
      <c r="AP48" s="68"/>
      <c r="AQ48" s="68"/>
      <c r="AR48" s="68"/>
      <c r="AS48" s="68"/>
      <c r="AT48" s="68"/>
      <c r="AU48" s="68"/>
      <c r="AV48" s="68"/>
      <c r="AW48" s="68"/>
      <c r="AX48" s="68"/>
      <c r="AY48" s="68"/>
      <c r="AZ48" s="68"/>
      <c r="BA48" s="68"/>
    </row>
    <row r="49" spans="1:53" x14ac:dyDescent="0.25">
      <c r="A49" s="299" t="s">
        <v>33</v>
      </c>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68"/>
      <c r="AP49" s="68"/>
      <c r="AQ49" s="68"/>
      <c r="AR49" s="68"/>
      <c r="AS49" s="68"/>
      <c r="AT49" s="68"/>
      <c r="AU49" s="68"/>
      <c r="AV49" s="68"/>
      <c r="AW49" s="68"/>
      <c r="AX49" s="68"/>
      <c r="AY49" s="68"/>
      <c r="AZ49" s="68"/>
      <c r="BA49" s="68"/>
    </row>
    <row r="50" spans="1:53" x14ac:dyDescent="0.25">
      <c r="A50" s="99" t="s">
        <v>34</v>
      </c>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68"/>
      <c r="AP50" s="68"/>
      <c r="AQ50" s="68"/>
      <c r="AR50" s="68"/>
      <c r="AS50" s="68"/>
      <c r="AT50" s="68"/>
      <c r="AU50" s="68"/>
      <c r="AV50" s="68"/>
      <c r="AW50" s="68"/>
      <c r="AX50" s="68"/>
      <c r="AY50" s="68"/>
      <c r="AZ50" s="68"/>
      <c r="BA50" s="68"/>
    </row>
    <row r="51" spans="1:53" x14ac:dyDescent="0.25">
      <c r="A51" s="299" t="s">
        <v>35</v>
      </c>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68"/>
      <c r="AP51" s="68"/>
      <c r="AQ51" s="68"/>
      <c r="AR51" s="68"/>
      <c r="AS51" s="68"/>
      <c r="AT51" s="68"/>
      <c r="AU51" s="68"/>
      <c r="AV51" s="68"/>
      <c r="AW51" s="68"/>
      <c r="AX51" s="68"/>
      <c r="AY51" s="68"/>
      <c r="AZ51" s="68"/>
      <c r="BA51" s="68"/>
    </row>
    <row r="52" spans="1:53" x14ac:dyDescent="0.25">
      <c r="A52" s="99" t="s">
        <v>36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68"/>
      <c r="AP52" s="68"/>
      <c r="AQ52" s="68"/>
      <c r="AR52" s="68"/>
      <c r="AS52" s="68"/>
      <c r="AT52" s="68"/>
      <c r="AU52" s="68"/>
      <c r="AV52" s="68"/>
      <c r="AW52" s="68"/>
      <c r="AX52" s="68"/>
      <c r="AY52" s="68"/>
      <c r="AZ52" s="68"/>
      <c r="BA52" s="68"/>
    </row>
    <row r="53" spans="1:53" x14ac:dyDescent="0.25">
      <c r="A53" s="299" t="s">
        <v>37</v>
      </c>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68"/>
      <c r="AP53" s="68"/>
      <c r="AQ53" s="68"/>
      <c r="AR53" s="68"/>
      <c r="AS53" s="68"/>
      <c r="AT53" s="68"/>
      <c r="AU53" s="68"/>
      <c r="AV53" s="68"/>
      <c r="AW53" s="68"/>
      <c r="AX53" s="68"/>
      <c r="AY53" s="68"/>
      <c r="AZ53" s="68"/>
      <c r="BA53" s="68"/>
    </row>
    <row r="54" spans="1:53" x14ac:dyDescent="0.25">
      <c r="A54" s="99" t="s">
        <v>38</v>
      </c>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68"/>
      <c r="AP54" s="68"/>
      <c r="AQ54" s="68"/>
      <c r="AR54" s="68"/>
      <c r="AS54" s="68"/>
      <c r="AT54" s="68"/>
      <c r="AU54" s="68"/>
      <c r="AV54" s="68"/>
      <c r="AW54" s="68"/>
      <c r="AX54" s="68"/>
      <c r="AY54" s="68"/>
      <c r="AZ54" s="68"/>
      <c r="BA54" s="68"/>
    </row>
    <row r="55" spans="1:53" x14ac:dyDescent="0.25">
      <c r="A55" s="68"/>
      <c r="B55" s="68"/>
      <c r="C55" s="68"/>
      <c r="D55" s="68"/>
      <c r="E55" s="68"/>
      <c r="F55" s="68"/>
      <c r="G55" s="68"/>
      <c r="H55" s="70"/>
      <c r="I55" s="68"/>
      <c r="J55" s="70"/>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row>
    <row r="56" spans="1:53" x14ac:dyDescent="0.25">
      <c r="A56" s="71" t="s">
        <v>41</v>
      </c>
      <c r="B56" s="71" t="s">
        <v>136</v>
      </c>
      <c r="C56" s="72"/>
      <c r="D56" s="68"/>
      <c r="E56" s="68"/>
      <c r="F56" s="68"/>
      <c r="G56" s="68"/>
      <c r="H56" s="70"/>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row>
    <row r="57" spans="1:53" ht="23.25" x14ac:dyDescent="0.25">
      <c r="A57" s="48" t="s">
        <v>42</v>
      </c>
      <c r="B57" s="49" t="s">
        <v>43</v>
      </c>
      <c r="C57" s="38"/>
      <c r="J57"/>
    </row>
    <row r="59" spans="1:53" s="75" customFormat="1" ht="43.5" customHeight="1" x14ac:dyDescent="0.2">
      <c r="A59" s="204" t="s">
        <v>49</v>
      </c>
      <c r="B59" s="205"/>
      <c r="C59" s="205"/>
      <c r="D59" s="205"/>
      <c r="E59" s="205"/>
      <c r="F59" s="205"/>
      <c r="G59" s="205"/>
      <c r="H59" s="205"/>
      <c r="I59" s="205"/>
    </row>
    <row r="60" spans="1:53" s="75" customFormat="1" ht="44.25" customHeight="1" x14ac:dyDescent="0.2">
      <c r="A60" s="206" t="s">
        <v>50</v>
      </c>
      <c r="B60" s="207"/>
      <c r="C60" s="207"/>
      <c r="D60" s="207"/>
      <c r="E60" s="207"/>
      <c r="F60" s="207"/>
      <c r="G60" s="207"/>
      <c r="H60" s="207"/>
      <c r="I60" s="207"/>
    </row>
    <row r="61" spans="1:53" s="75" customFormat="1" ht="11.25" x14ac:dyDescent="0.2">
      <c r="A61" s="206" t="s">
        <v>51</v>
      </c>
      <c r="B61" s="207"/>
      <c r="C61" s="207"/>
      <c r="D61" s="207"/>
      <c r="E61" s="207"/>
      <c r="F61" s="207"/>
      <c r="G61" s="207"/>
      <c r="H61" s="207"/>
      <c r="I61" s="207"/>
    </row>
    <row r="62" spans="1:53" s="75" customFormat="1" ht="11.25" x14ac:dyDescent="0.2">
      <c r="A62" s="208" t="s">
        <v>52</v>
      </c>
      <c r="B62" s="209"/>
      <c r="C62" s="209"/>
      <c r="D62" s="209"/>
      <c r="E62" s="209"/>
      <c r="F62" s="209"/>
      <c r="G62" s="209"/>
      <c r="H62" s="209"/>
      <c r="I62" s="209"/>
    </row>
    <row r="63" spans="1:53" s="75" customFormat="1" ht="11.25" x14ac:dyDescent="0.2">
      <c r="A63" s="76"/>
      <c r="B63" s="44"/>
      <c r="C63" s="44"/>
      <c r="D63" s="44"/>
      <c r="E63" s="44"/>
      <c r="F63" s="44"/>
      <c r="G63" s="44"/>
      <c r="H63" s="44"/>
      <c r="I63" s="44"/>
    </row>
    <row r="64" spans="1:53" s="75" customFormat="1" ht="11.25" x14ac:dyDescent="0.2">
      <c r="A64" s="208" t="s">
        <v>53</v>
      </c>
      <c r="B64" s="209"/>
      <c r="C64" s="209"/>
      <c r="D64" s="209"/>
      <c r="E64" s="209"/>
      <c r="F64" s="209"/>
      <c r="G64" s="209"/>
      <c r="H64" s="209"/>
      <c r="I64" s="209"/>
    </row>
    <row r="65" spans="1:8" s="75" customFormat="1" ht="11.25" x14ac:dyDescent="0.2">
      <c r="A65" s="77"/>
      <c r="B65" s="50"/>
      <c r="C65" s="78"/>
      <c r="D65" s="78"/>
      <c r="E65" s="78"/>
      <c r="F65" s="78"/>
      <c r="G65" s="79"/>
      <c r="H65" s="79"/>
    </row>
    <row r="66" spans="1:8" s="75" customFormat="1" ht="11.25" x14ac:dyDescent="0.2">
      <c r="A66" s="77"/>
      <c r="B66" s="50"/>
      <c r="C66" s="78"/>
      <c r="D66" s="78"/>
      <c r="E66" s="78"/>
      <c r="F66" s="78"/>
      <c r="G66" s="79"/>
      <c r="H66" s="79"/>
    </row>
    <row r="67" spans="1:8" s="51" customFormat="1" ht="11.25" x14ac:dyDescent="0.2">
      <c r="A67" s="80"/>
    </row>
    <row r="68" spans="1:8" s="51" customFormat="1" ht="11.25" x14ac:dyDescent="0.2">
      <c r="A68" s="81"/>
      <c r="B68" s="52" t="s">
        <v>54</v>
      </c>
      <c r="C68" s="82"/>
      <c r="D68" s="82"/>
      <c r="E68" s="83"/>
      <c r="F68" s="83"/>
    </row>
    <row r="69" spans="1:8" s="51" customFormat="1" ht="11.25" x14ac:dyDescent="0.2">
      <c r="A69" s="81"/>
      <c r="B69" s="53" t="s">
        <v>55</v>
      </c>
      <c r="C69" s="82"/>
      <c r="D69" s="82"/>
      <c r="E69" s="197" t="s">
        <v>88</v>
      </c>
      <c r="F69" s="197"/>
    </row>
  </sheetData>
  <sortState xmlns:xlrd2="http://schemas.microsoft.com/office/spreadsheetml/2017/richdata2" ref="A16:AV221">
    <sortCondition ref="A15"/>
  </sortState>
  <mergeCells count="53">
    <mergeCell ref="A59:I59"/>
    <mergeCell ref="A60:I60"/>
    <mergeCell ref="A61:I61"/>
    <mergeCell ref="A62:I62"/>
    <mergeCell ref="A64:I64"/>
    <mergeCell ref="Z10:AA10"/>
    <mergeCell ref="AM10:AN10"/>
    <mergeCell ref="K11:L11"/>
    <mergeCell ref="X11:Y11"/>
    <mergeCell ref="Z11:AA11"/>
    <mergeCell ref="AM11:AN11"/>
    <mergeCell ref="AL6:AN6"/>
    <mergeCell ref="K7:L7"/>
    <mergeCell ref="X7:Y7"/>
    <mergeCell ref="Z7:AA7"/>
    <mergeCell ref="AM7:AN7"/>
    <mergeCell ref="K14:AN14"/>
    <mergeCell ref="G41:G42"/>
    <mergeCell ref="H41:H42"/>
    <mergeCell ref="I41:I42"/>
    <mergeCell ref="J41:J42"/>
    <mergeCell ref="Z12:AN12"/>
    <mergeCell ref="A7:B7"/>
    <mergeCell ref="A8:B8"/>
    <mergeCell ref="A9:B9"/>
    <mergeCell ref="A10:B10"/>
    <mergeCell ref="A11:B11"/>
    <mergeCell ref="K8:L8"/>
    <mergeCell ref="X8:Y8"/>
    <mergeCell ref="Z8:AA8"/>
    <mergeCell ref="AM8:AN8"/>
    <mergeCell ref="K9:L9"/>
    <mergeCell ref="X9:Y9"/>
    <mergeCell ref="Z9:AA9"/>
    <mergeCell ref="AM9:AN9"/>
    <mergeCell ref="K10:L10"/>
    <mergeCell ref="X10:Y10"/>
    <mergeCell ref="E69:F69"/>
    <mergeCell ref="AL1:AN1"/>
    <mergeCell ref="W2:Y2"/>
    <mergeCell ref="AL2:AN2"/>
    <mergeCell ref="W3:Y3"/>
    <mergeCell ref="AL3:AN3"/>
    <mergeCell ref="A1:J3"/>
    <mergeCell ref="A6:B6"/>
    <mergeCell ref="K1:V3"/>
    <mergeCell ref="W1:Y1"/>
    <mergeCell ref="Z1:AK3"/>
    <mergeCell ref="K6:L6"/>
    <mergeCell ref="W6:Y6"/>
    <mergeCell ref="Z6:AA6"/>
    <mergeCell ref="A12:J12"/>
    <mergeCell ref="K12:Y12"/>
  </mergeCells>
  <pageMargins left="0.7" right="0.7" top="0.75" bottom="0.75" header="0.3" footer="0.3"/>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pageSetUpPr fitToPage="1"/>
  </sheetPr>
  <dimension ref="A1:K354"/>
  <sheetViews>
    <sheetView workbookViewId="0">
      <selection activeCell="B33" sqref="B33"/>
    </sheetView>
  </sheetViews>
  <sheetFormatPr defaultRowHeight="15" x14ac:dyDescent="0.25"/>
  <cols>
    <col min="1" max="1" width="26.7109375" customWidth="1"/>
    <col min="2" max="2" width="30.7109375" style="36" customWidth="1"/>
    <col min="3" max="4" width="26.7109375" customWidth="1"/>
    <col min="5" max="5" width="11.7109375" customWidth="1"/>
    <col min="6" max="6" width="3.7109375" customWidth="1"/>
    <col min="7" max="10" width="11.7109375" customWidth="1"/>
  </cols>
  <sheetData>
    <row r="1" spans="1:10" x14ac:dyDescent="0.25">
      <c r="A1" s="199" t="s">
        <v>47</v>
      </c>
      <c r="B1" s="199"/>
      <c r="C1" s="199"/>
      <c r="D1" s="199"/>
      <c r="E1" s="199"/>
      <c r="F1" s="199"/>
      <c r="G1" s="199"/>
      <c r="H1" s="199"/>
      <c r="I1" s="199"/>
      <c r="J1" s="199"/>
    </row>
    <row r="2" spans="1:10" x14ac:dyDescent="0.25">
      <c r="A2" s="199"/>
      <c r="B2" s="199"/>
      <c r="C2" s="199"/>
      <c r="D2" s="199"/>
      <c r="E2" s="199"/>
      <c r="F2" s="199"/>
      <c r="G2" s="199"/>
      <c r="H2" s="199"/>
      <c r="I2" s="199"/>
      <c r="J2" s="199"/>
    </row>
    <row r="3" spans="1:10" x14ac:dyDescent="0.25">
      <c r="A3" s="199"/>
      <c r="B3" s="199"/>
      <c r="C3" s="199"/>
      <c r="D3" s="199"/>
      <c r="E3" s="199"/>
      <c r="F3" s="199"/>
      <c r="G3" s="199"/>
      <c r="H3" s="199"/>
      <c r="I3" s="199"/>
      <c r="J3" s="199"/>
    </row>
    <row r="4" spans="1:10" s="21" customFormat="1" x14ac:dyDescent="0.25">
      <c r="A4" s="18" t="s">
        <v>48</v>
      </c>
      <c r="B4" s="33"/>
      <c r="C4" s="18"/>
      <c r="D4" s="18"/>
      <c r="E4" s="18"/>
      <c r="F4" s="18"/>
      <c r="G4" s="18"/>
      <c r="H4" s="18"/>
      <c r="I4" s="18"/>
      <c r="J4" s="18"/>
    </row>
    <row r="5" spans="1:10" s="21" customFormat="1" x14ac:dyDescent="0.25">
      <c r="A5" s="18"/>
      <c r="B5" s="33"/>
      <c r="C5" s="18"/>
      <c r="D5" s="18"/>
      <c r="E5" s="18"/>
      <c r="F5" s="18"/>
      <c r="G5" s="18"/>
      <c r="H5" s="18"/>
      <c r="I5" s="18"/>
      <c r="J5" s="18"/>
    </row>
    <row r="6" spans="1:10" s="93" customFormat="1" x14ac:dyDescent="0.2">
      <c r="A6" s="216" t="s">
        <v>169</v>
      </c>
      <c r="B6" s="216"/>
      <c r="C6" s="112"/>
      <c r="D6" s="112"/>
      <c r="E6" s="112"/>
      <c r="F6" s="112"/>
      <c r="G6" s="112"/>
      <c r="H6" s="112"/>
      <c r="I6" s="112"/>
      <c r="J6" s="112"/>
    </row>
    <row r="7" spans="1:10" s="93" customFormat="1" x14ac:dyDescent="0.2">
      <c r="A7" s="216" t="s">
        <v>170</v>
      </c>
      <c r="B7" s="216"/>
      <c r="C7" s="112"/>
      <c r="D7" s="112"/>
      <c r="E7" s="112"/>
      <c r="F7" s="112"/>
      <c r="G7" s="112"/>
      <c r="H7" s="112"/>
      <c r="I7" s="112"/>
      <c r="J7" s="112"/>
    </row>
    <row r="8" spans="1:10" s="93" customFormat="1" x14ac:dyDescent="0.2">
      <c r="A8" s="216" t="s">
        <v>173</v>
      </c>
      <c r="B8" s="216"/>
      <c r="C8" s="112"/>
      <c r="D8" s="112"/>
      <c r="E8" s="112"/>
      <c r="F8" s="112"/>
      <c r="G8" s="112"/>
      <c r="H8" s="112"/>
      <c r="I8" s="112"/>
      <c r="J8" s="112"/>
    </row>
    <row r="9" spans="1:10" s="93" customFormat="1" x14ac:dyDescent="0.2">
      <c r="A9" s="216" t="s">
        <v>223</v>
      </c>
      <c r="B9" s="216"/>
      <c r="C9" s="112"/>
      <c r="D9" s="112"/>
      <c r="E9" s="112"/>
      <c r="F9" s="112"/>
      <c r="G9" s="112"/>
      <c r="H9" s="112"/>
      <c r="I9" s="112"/>
      <c r="J9" s="112"/>
    </row>
    <row r="10" spans="1:10" s="93" customFormat="1" x14ac:dyDescent="0.2">
      <c r="A10" s="216" t="s">
        <v>222</v>
      </c>
      <c r="B10" s="216"/>
      <c r="C10" s="112"/>
      <c r="D10" s="112"/>
      <c r="E10" s="112"/>
      <c r="F10" s="112"/>
      <c r="G10" s="112"/>
      <c r="H10" s="112"/>
      <c r="I10" s="112"/>
      <c r="J10" s="112"/>
    </row>
    <row r="11" spans="1:10" s="93" customFormat="1" x14ac:dyDescent="0.2">
      <c r="A11" s="216" t="s">
        <v>172</v>
      </c>
      <c r="B11" s="216"/>
      <c r="C11" s="112"/>
      <c r="D11" s="112"/>
      <c r="E11" s="112"/>
      <c r="F11" s="112"/>
      <c r="G11" s="112"/>
      <c r="H11" s="112"/>
      <c r="I11" s="112"/>
      <c r="J11" s="112"/>
    </row>
    <row r="12" spans="1:10" ht="15.75" thickBot="1" x14ac:dyDescent="0.3">
      <c r="A12" s="212" t="s">
        <v>149</v>
      </c>
      <c r="B12" s="213"/>
      <c r="C12" s="213"/>
      <c r="D12" s="213"/>
      <c r="E12" s="213"/>
      <c r="F12" s="213"/>
      <c r="G12" s="213"/>
      <c r="H12" s="213"/>
      <c r="I12" s="213"/>
      <c r="J12" s="213"/>
    </row>
    <row r="13" spans="1:10" ht="68.25" thickBot="1" x14ac:dyDescent="0.3">
      <c r="A13" s="56" t="s">
        <v>11</v>
      </c>
      <c r="B13" s="56" t="s">
        <v>76</v>
      </c>
      <c r="C13" s="56" t="s">
        <v>13</v>
      </c>
      <c r="D13" s="56" t="s">
        <v>12</v>
      </c>
      <c r="E13" s="56" t="s">
        <v>6</v>
      </c>
      <c r="F13" s="56" t="s">
        <v>4</v>
      </c>
      <c r="G13" s="54" t="s">
        <v>7</v>
      </c>
      <c r="H13" s="54" t="s">
        <v>8</v>
      </c>
      <c r="I13" s="55" t="s">
        <v>75</v>
      </c>
      <c r="J13" s="56" t="s">
        <v>9</v>
      </c>
    </row>
    <row r="14" spans="1:10" ht="17.25" x14ac:dyDescent="0.25">
      <c r="A14" s="214" t="s">
        <v>39</v>
      </c>
      <c r="B14" s="215"/>
      <c r="C14" s="215"/>
      <c r="D14" s="215"/>
      <c r="E14" s="215"/>
      <c r="F14" s="215"/>
      <c r="G14" s="215"/>
      <c r="H14" s="215"/>
      <c r="I14" s="215"/>
      <c r="J14" s="215"/>
    </row>
    <row r="15" spans="1:10" ht="22.5" x14ac:dyDescent="0.25">
      <c r="A15" s="57" t="s">
        <v>221</v>
      </c>
      <c r="B15" s="61" t="s">
        <v>220</v>
      </c>
      <c r="C15" s="103" t="s">
        <v>27</v>
      </c>
      <c r="D15" s="103" t="s">
        <v>27</v>
      </c>
      <c r="E15" s="111">
        <v>6000</v>
      </c>
      <c r="F15" s="110" t="s">
        <v>58</v>
      </c>
      <c r="G15" s="102" t="s">
        <v>27</v>
      </c>
      <c r="H15" s="101" t="e">
        <f t="shared" ref="H15:H40" si="0">SUM(E15*G15)</f>
        <v>#VALUE!</v>
      </c>
      <c r="I15" s="102" t="s">
        <v>27</v>
      </c>
      <c r="J15" s="101" t="e">
        <f t="shared" ref="J15:J40" si="1">SUM(E15*G15+H15/100*I15)</f>
        <v>#VALUE!</v>
      </c>
    </row>
    <row r="16" spans="1:10" ht="22.5" x14ac:dyDescent="0.25">
      <c r="A16" s="57" t="s">
        <v>219</v>
      </c>
      <c r="B16" s="61" t="s">
        <v>218</v>
      </c>
      <c r="C16" s="103" t="s">
        <v>27</v>
      </c>
      <c r="D16" s="103" t="s">
        <v>27</v>
      </c>
      <c r="E16" s="111">
        <v>6000</v>
      </c>
      <c r="F16" s="110" t="s">
        <v>58</v>
      </c>
      <c r="G16" s="102" t="s">
        <v>27</v>
      </c>
      <c r="H16" s="101" t="e">
        <f t="shared" si="0"/>
        <v>#VALUE!</v>
      </c>
      <c r="I16" s="102" t="s">
        <v>27</v>
      </c>
      <c r="J16" s="101" t="e">
        <f t="shared" si="1"/>
        <v>#VALUE!</v>
      </c>
    </row>
    <row r="17" spans="1:11" ht="22.5" x14ac:dyDescent="0.2">
      <c r="A17" s="57" t="s">
        <v>217</v>
      </c>
      <c r="B17" s="61" t="s">
        <v>216</v>
      </c>
      <c r="C17" s="103" t="s">
        <v>27</v>
      </c>
      <c r="D17" s="103" t="s">
        <v>27</v>
      </c>
      <c r="E17" s="59">
        <v>4200</v>
      </c>
      <c r="F17" s="104" t="s">
        <v>58</v>
      </c>
      <c r="G17" s="102" t="s">
        <v>27</v>
      </c>
      <c r="H17" s="101" t="e">
        <f t="shared" si="0"/>
        <v>#VALUE!</v>
      </c>
      <c r="I17" s="102" t="s">
        <v>27</v>
      </c>
      <c r="J17" s="101" t="e">
        <f t="shared" si="1"/>
        <v>#VALUE!</v>
      </c>
      <c r="K17" s="8"/>
    </row>
    <row r="18" spans="1:11" x14ac:dyDescent="0.2">
      <c r="A18" s="57" t="s">
        <v>215</v>
      </c>
      <c r="B18" s="61" t="s">
        <v>214</v>
      </c>
      <c r="C18" s="103" t="s">
        <v>27</v>
      </c>
      <c r="D18" s="103" t="s">
        <v>27</v>
      </c>
      <c r="E18" s="59">
        <v>100</v>
      </c>
      <c r="F18" s="104" t="s">
        <v>58</v>
      </c>
      <c r="G18" s="102" t="s">
        <v>27</v>
      </c>
      <c r="H18" s="101" t="e">
        <f t="shared" si="0"/>
        <v>#VALUE!</v>
      </c>
      <c r="I18" s="102" t="s">
        <v>27</v>
      </c>
      <c r="J18" s="101" t="e">
        <f t="shared" si="1"/>
        <v>#VALUE!</v>
      </c>
      <c r="K18" s="8"/>
    </row>
    <row r="19" spans="1:11" x14ac:dyDescent="0.2">
      <c r="A19" s="57" t="s">
        <v>212</v>
      </c>
      <c r="B19" s="61" t="s">
        <v>213</v>
      </c>
      <c r="C19" s="103" t="s">
        <v>27</v>
      </c>
      <c r="D19" s="103" t="s">
        <v>27</v>
      </c>
      <c r="E19" s="59">
        <v>300</v>
      </c>
      <c r="F19" s="109" t="s">
        <v>58</v>
      </c>
      <c r="G19" s="102" t="s">
        <v>27</v>
      </c>
      <c r="H19" s="101" t="e">
        <f t="shared" si="0"/>
        <v>#VALUE!</v>
      </c>
      <c r="I19" s="102" t="s">
        <v>27</v>
      </c>
      <c r="J19" s="101" t="e">
        <f t="shared" si="1"/>
        <v>#VALUE!</v>
      </c>
      <c r="K19" s="8"/>
    </row>
    <row r="20" spans="1:11" x14ac:dyDescent="0.2">
      <c r="A20" s="57" t="s">
        <v>212</v>
      </c>
      <c r="B20" s="61" t="s">
        <v>211</v>
      </c>
      <c r="C20" s="103" t="s">
        <v>27</v>
      </c>
      <c r="D20" s="103" t="s">
        <v>27</v>
      </c>
      <c r="E20" s="59">
        <v>650</v>
      </c>
      <c r="F20" s="109" t="s">
        <v>58</v>
      </c>
      <c r="G20" s="102" t="s">
        <v>27</v>
      </c>
      <c r="H20" s="101" t="e">
        <f t="shared" si="0"/>
        <v>#VALUE!</v>
      </c>
      <c r="I20" s="102" t="s">
        <v>27</v>
      </c>
      <c r="J20" s="101" t="e">
        <f t="shared" si="1"/>
        <v>#VALUE!</v>
      </c>
      <c r="K20" s="8"/>
    </row>
    <row r="21" spans="1:11" x14ac:dyDescent="0.2">
      <c r="A21" s="57" t="s">
        <v>210</v>
      </c>
      <c r="B21" s="61" t="s">
        <v>209</v>
      </c>
      <c r="C21" s="103" t="s">
        <v>27</v>
      </c>
      <c r="D21" s="103" t="s">
        <v>27</v>
      </c>
      <c r="E21" s="108">
        <v>600</v>
      </c>
      <c r="F21" s="58" t="s">
        <v>5</v>
      </c>
      <c r="G21" s="102" t="s">
        <v>27</v>
      </c>
      <c r="H21" s="101" t="e">
        <f t="shared" si="0"/>
        <v>#VALUE!</v>
      </c>
      <c r="I21" s="102" t="s">
        <v>27</v>
      </c>
      <c r="J21" s="101" t="e">
        <f t="shared" si="1"/>
        <v>#VALUE!</v>
      </c>
    </row>
    <row r="22" spans="1:11" ht="67.5" x14ac:dyDescent="0.2">
      <c r="A22" s="57" t="s">
        <v>40</v>
      </c>
      <c r="B22" s="61" t="s">
        <v>208</v>
      </c>
      <c r="C22" s="103" t="s">
        <v>27</v>
      </c>
      <c r="D22" s="103" t="s">
        <v>27</v>
      </c>
      <c r="E22" s="106">
        <v>24000</v>
      </c>
      <c r="F22" s="58" t="s">
        <v>58</v>
      </c>
      <c r="G22" s="102" t="s">
        <v>27</v>
      </c>
      <c r="H22" s="101" t="e">
        <f t="shared" si="0"/>
        <v>#VALUE!</v>
      </c>
      <c r="I22" s="102" t="s">
        <v>27</v>
      </c>
      <c r="J22" s="101" t="e">
        <f t="shared" si="1"/>
        <v>#VALUE!</v>
      </c>
    </row>
    <row r="23" spans="1:11" ht="67.5" x14ac:dyDescent="0.25">
      <c r="A23" s="60" t="s">
        <v>207</v>
      </c>
      <c r="B23" s="61" t="s">
        <v>206</v>
      </c>
      <c r="C23" s="103" t="s">
        <v>27</v>
      </c>
      <c r="D23" s="103" t="s">
        <v>27</v>
      </c>
      <c r="E23" s="62">
        <v>22000</v>
      </c>
      <c r="F23" s="58" t="s">
        <v>58</v>
      </c>
      <c r="G23" s="102" t="s">
        <v>27</v>
      </c>
      <c r="H23" s="101" t="e">
        <f t="shared" si="0"/>
        <v>#VALUE!</v>
      </c>
      <c r="I23" s="102" t="s">
        <v>27</v>
      </c>
      <c r="J23" s="101" t="e">
        <f t="shared" si="1"/>
        <v>#VALUE!</v>
      </c>
    </row>
    <row r="24" spans="1:11" x14ac:dyDescent="0.25">
      <c r="A24" s="60" t="s">
        <v>205</v>
      </c>
      <c r="B24" s="61" t="s">
        <v>204</v>
      </c>
      <c r="C24" s="103" t="s">
        <v>27</v>
      </c>
      <c r="D24" s="103" t="s">
        <v>27</v>
      </c>
      <c r="E24" s="62">
        <v>3000</v>
      </c>
      <c r="F24" s="58" t="s">
        <v>58</v>
      </c>
      <c r="G24" s="102" t="s">
        <v>27</v>
      </c>
      <c r="H24" s="101" t="e">
        <f t="shared" si="0"/>
        <v>#VALUE!</v>
      </c>
      <c r="I24" s="102" t="s">
        <v>27</v>
      </c>
      <c r="J24" s="101" t="e">
        <f t="shared" si="1"/>
        <v>#VALUE!</v>
      </c>
    </row>
    <row r="25" spans="1:11" x14ac:dyDescent="0.2">
      <c r="A25" s="57" t="s">
        <v>203</v>
      </c>
      <c r="B25" s="61" t="s">
        <v>202</v>
      </c>
      <c r="C25" s="103" t="s">
        <v>27</v>
      </c>
      <c r="D25" s="103" t="s">
        <v>27</v>
      </c>
      <c r="E25" s="106">
        <v>500</v>
      </c>
      <c r="F25" s="92" t="s">
        <v>58</v>
      </c>
      <c r="G25" s="102" t="s">
        <v>27</v>
      </c>
      <c r="H25" s="101" t="e">
        <f t="shared" si="0"/>
        <v>#VALUE!</v>
      </c>
      <c r="I25" s="102" t="s">
        <v>27</v>
      </c>
      <c r="J25" s="101" t="e">
        <f t="shared" si="1"/>
        <v>#VALUE!</v>
      </c>
    </row>
    <row r="26" spans="1:11" x14ac:dyDescent="0.2">
      <c r="A26" s="57" t="s">
        <v>201</v>
      </c>
      <c r="B26" s="61" t="s">
        <v>200</v>
      </c>
      <c r="C26" s="103" t="s">
        <v>27</v>
      </c>
      <c r="D26" s="103" t="s">
        <v>27</v>
      </c>
      <c r="E26" s="106">
        <v>3000</v>
      </c>
      <c r="F26" s="63" t="s">
        <v>58</v>
      </c>
      <c r="G26" s="102" t="s">
        <v>27</v>
      </c>
      <c r="H26" s="101" t="e">
        <f t="shared" si="0"/>
        <v>#VALUE!</v>
      </c>
      <c r="I26" s="102" t="s">
        <v>27</v>
      </c>
      <c r="J26" s="101" t="e">
        <f t="shared" si="1"/>
        <v>#VALUE!</v>
      </c>
    </row>
    <row r="27" spans="1:11" x14ac:dyDescent="0.25">
      <c r="A27" s="60" t="s">
        <v>199</v>
      </c>
      <c r="B27" s="61" t="s">
        <v>198</v>
      </c>
      <c r="C27" s="103" t="s">
        <v>27</v>
      </c>
      <c r="D27" s="103" t="s">
        <v>27</v>
      </c>
      <c r="E27" s="62">
        <v>700</v>
      </c>
      <c r="F27" s="63" t="s">
        <v>58</v>
      </c>
      <c r="G27" s="102" t="s">
        <v>27</v>
      </c>
      <c r="H27" s="101" t="e">
        <f t="shared" si="0"/>
        <v>#VALUE!</v>
      </c>
      <c r="I27" s="102" t="s">
        <v>27</v>
      </c>
      <c r="J27" s="101" t="e">
        <f t="shared" si="1"/>
        <v>#VALUE!</v>
      </c>
    </row>
    <row r="28" spans="1:11" ht="68.25" thickBot="1" x14ac:dyDescent="0.25">
      <c r="A28" s="57" t="s">
        <v>197</v>
      </c>
      <c r="B28" s="61" t="s">
        <v>196</v>
      </c>
      <c r="C28" s="103" t="s">
        <v>27</v>
      </c>
      <c r="D28" s="103" t="s">
        <v>27</v>
      </c>
      <c r="E28" s="107">
        <v>2500</v>
      </c>
      <c r="F28" s="63" t="s">
        <v>58</v>
      </c>
      <c r="G28" s="102" t="s">
        <v>27</v>
      </c>
      <c r="H28" s="101" t="e">
        <f t="shared" si="0"/>
        <v>#VALUE!</v>
      </c>
      <c r="I28" s="102" t="s">
        <v>27</v>
      </c>
      <c r="J28" s="101" t="e">
        <f t="shared" si="1"/>
        <v>#VALUE!</v>
      </c>
    </row>
    <row r="29" spans="1:11" ht="33.75" x14ac:dyDescent="0.2">
      <c r="A29" s="66" t="s">
        <v>195</v>
      </c>
      <c r="B29" s="61" t="s">
        <v>194</v>
      </c>
      <c r="C29" s="103" t="s">
        <v>27</v>
      </c>
      <c r="D29" s="103" t="s">
        <v>27</v>
      </c>
      <c r="E29" s="106">
        <v>1800</v>
      </c>
      <c r="F29" s="58" t="s">
        <v>58</v>
      </c>
      <c r="G29" s="102" t="s">
        <v>27</v>
      </c>
      <c r="H29" s="101" t="e">
        <f t="shared" si="0"/>
        <v>#VALUE!</v>
      </c>
      <c r="I29" s="102" t="s">
        <v>27</v>
      </c>
      <c r="J29" s="101" t="e">
        <f t="shared" si="1"/>
        <v>#VALUE!</v>
      </c>
    </row>
    <row r="30" spans="1:11" ht="15.75" thickBot="1" x14ac:dyDescent="0.25">
      <c r="A30" s="57" t="s">
        <v>193</v>
      </c>
      <c r="B30" s="61" t="s">
        <v>191</v>
      </c>
      <c r="C30" s="103" t="s">
        <v>27</v>
      </c>
      <c r="D30" s="103" t="s">
        <v>27</v>
      </c>
      <c r="E30" s="107">
        <v>1400</v>
      </c>
      <c r="F30" s="63" t="s">
        <v>58</v>
      </c>
      <c r="G30" s="102" t="s">
        <v>27</v>
      </c>
      <c r="H30" s="101" t="e">
        <f t="shared" si="0"/>
        <v>#VALUE!</v>
      </c>
      <c r="I30" s="102" t="s">
        <v>27</v>
      </c>
      <c r="J30" s="101" t="e">
        <f t="shared" si="1"/>
        <v>#VALUE!</v>
      </c>
    </row>
    <row r="31" spans="1:11" ht="15.75" thickBot="1" x14ac:dyDescent="0.25">
      <c r="A31" s="66" t="s">
        <v>192</v>
      </c>
      <c r="B31" s="61" t="s">
        <v>191</v>
      </c>
      <c r="C31" s="103" t="s">
        <v>27</v>
      </c>
      <c r="D31" s="103" t="s">
        <v>27</v>
      </c>
      <c r="E31" s="106">
        <v>1000</v>
      </c>
      <c r="F31" s="58" t="s">
        <v>58</v>
      </c>
      <c r="G31" s="102" t="s">
        <v>27</v>
      </c>
      <c r="H31" s="101" t="e">
        <f t="shared" si="0"/>
        <v>#VALUE!</v>
      </c>
      <c r="I31" s="102" t="s">
        <v>27</v>
      </c>
      <c r="J31" s="101" t="e">
        <f t="shared" si="1"/>
        <v>#VALUE!</v>
      </c>
    </row>
    <row r="32" spans="1:11" ht="15.75" thickBot="1" x14ac:dyDescent="0.25">
      <c r="A32" s="66" t="s">
        <v>190</v>
      </c>
      <c r="B32" s="61" t="s">
        <v>189</v>
      </c>
      <c r="C32" s="103" t="s">
        <v>27</v>
      </c>
      <c r="D32" s="103" t="s">
        <v>27</v>
      </c>
      <c r="E32" s="106">
        <v>1000</v>
      </c>
      <c r="F32" s="58" t="s">
        <v>58</v>
      </c>
      <c r="G32" s="102" t="s">
        <v>27</v>
      </c>
      <c r="H32" s="101" t="e">
        <f t="shared" si="0"/>
        <v>#VALUE!</v>
      </c>
      <c r="I32" s="102" t="s">
        <v>27</v>
      </c>
      <c r="J32" s="101" t="e">
        <f t="shared" si="1"/>
        <v>#VALUE!</v>
      </c>
    </row>
    <row r="33" spans="1:11" ht="68.25" thickBot="1" x14ac:dyDescent="0.25">
      <c r="A33" s="66" t="s">
        <v>188</v>
      </c>
      <c r="B33" s="61" t="s">
        <v>187</v>
      </c>
      <c r="C33" s="103" t="s">
        <v>27</v>
      </c>
      <c r="D33" s="103" t="s">
        <v>27</v>
      </c>
      <c r="E33" s="59">
        <v>2500</v>
      </c>
      <c r="F33" s="105" t="s">
        <v>58</v>
      </c>
      <c r="G33" s="102" t="s">
        <v>27</v>
      </c>
      <c r="H33" s="101" t="e">
        <f t="shared" si="0"/>
        <v>#VALUE!</v>
      </c>
      <c r="I33" s="102" t="s">
        <v>27</v>
      </c>
      <c r="J33" s="101" t="e">
        <f t="shared" si="1"/>
        <v>#VALUE!</v>
      </c>
      <c r="K33" s="8"/>
    </row>
    <row r="34" spans="1:11" ht="68.25" thickBot="1" x14ac:dyDescent="0.3">
      <c r="A34" s="64" t="s">
        <v>186</v>
      </c>
      <c r="B34" s="61" t="s">
        <v>185</v>
      </c>
      <c r="C34" s="103" t="s">
        <v>27</v>
      </c>
      <c r="D34" s="103" t="s">
        <v>27</v>
      </c>
      <c r="E34" s="62">
        <v>3500</v>
      </c>
      <c r="F34" s="58" t="s">
        <v>58</v>
      </c>
      <c r="G34" s="102" t="s">
        <v>27</v>
      </c>
      <c r="H34" s="101" t="e">
        <f t="shared" si="0"/>
        <v>#VALUE!</v>
      </c>
      <c r="I34" s="102" t="s">
        <v>27</v>
      </c>
      <c r="J34" s="101" t="e">
        <f t="shared" si="1"/>
        <v>#VALUE!</v>
      </c>
    </row>
    <row r="35" spans="1:11" ht="90" x14ac:dyDescent="0.25">
      <c r="A35" s="64" t="s">
        <v>184</v>
      </c>
      <c r="B35" s="61" t="s">
        <v>183</v>
      </c>
      <c r="C35" s="103" t="s">
        <v>27</v>
      </c>
      <c r="D35" s="103" t="s">
        <v>27</v>
      </c>
      <c r="E35" s="62">
        <v>500</v>
      </c>
      <c r="F35" s="58" t="s">
        <v>58</v>
      </c>
      <c r="G35" s="102" t="s">
        <v>27</v>
      </c>
      <c r="H35" s="101" t="e">
        <f t="shared" si="0"/>
        <v>#VALUE!</v>
      </c>
      <c r="I35" s="102" t="s">
        <v>27</v>
      </c>
      <c r="J35" s="101" t="e">
        <f t="shared" si="1"/>
        <v>#VALUE!</v>
      </c>
    </row>
    <row r="36" spans="1:11" ht="78.75" x14ac:dyDescent="0.25">
      <c r="A36" s="60" t="s">
        <v>182</v>
      </c>
      <c r="B36" s="61" t="s">
        <v>181</v>
      </c>
      <c r="C36" s="103" t="s">
        <v>27</v>
      </c>
      <c r="D36" s="103" t="s">
        <v>27</v>
      </c>
      <c r="E36" s="74">
        <v>700</v>
      </c>
      <c r="F36" s="63" t="s">
        <v>58</v>
      </c>
      <c r="G36" s="102" t="s">
        <v>27</v>
      </c>
      <c r="H36" s="101" t="e">
        <f t="shared" si="0"/>
        <v>#VALUE!</v>
      </c>
      <c r="I36" s="102" t="s">
        <v>27</v>
      </c>
      <c r="J36" s="101" t="e">
        <f t="shared" si="1"/>
        <v>#VALUE!</v>
      </c>
      <c r="K36" s="19"/>
    </row>
    <row r="37" spans="1:11" x14ac:dyDescent="0.2">
      <c r="A37" s="57" t="s">
        <v>180</v>
      </c>
      <c r="B37" s="61" t="s">
        <v>179</v>
      </c>
      <c r="C37" s="103" t="s">
        <v>27</v>
      </c>
      <c r="D37" s="103" t="s">
        <v>27</v>
      </c>
      <c r="E37" s="59">
        <v>600</v>
      </c>
      <c r="F37" s="104" t="s">
        <v>58</v>
      </c>
      <c r="G37" s="102" t="s">
        <v>27</v>
      </c>
      <c r="H37" s="101" t="e">
        <f t="shared" si="0"/>
        <v>#VALUE!</v>
      </c>
      <c r="I37" s="102" t="s">
        <v>27</v>
      </c>
      <c r="J37" s="101" t="e">
        <f t="shared" si="1"/>
        <v>#VALUE!</v>
      </c>
      <c r="K37" s="8"/>
    </row>
    <row r="38" spans="1:11" x14ac:dyDescent="0.2">
      <c r="A38" s="57" t="s">
        <v>178</v>
      </c>
      <c r="B38" s="61" t="s">
        <v>177</v>
      </c>
      <c r="C38" s="103" t="s">
        <v>27</v>
      </c>
      <c r="D38" s="103" t="s">
        <v>27</v>
      </c>
      <c r="E38" s="59">
        <v>50</v>
      </c>
      <c r="F38" s="104" t="s">
        <v>5</v>
      </c>
      <c r="G38" s="102" t="s">
        <v>27</v>
      </c>
      <c r="H38" s="101" t="e">
        <f t="shared" si="0"/>
        <v>#VALUE!</v>
      </c>
      <c r="I38" s="102" t="s">
        <v>27</v>
      </c>
      <c r="J38" s="101" t="e">
        <f t="shared" si="1"/>
        <v>#VALUE!</v>
      </c>
      <c r="K38" s="8"/>
    </row>
    <row r="39" spans="1:11" x14ac:dyDescent="0.25">
      <c r="A39" s="60" t="s">
        <v>175</v>
      </c>
      <c r="B39" s="61" t="s">
        <v>176</v>
      </c>
      <c r="C39" s="103" t="s">
        <v>27</v>
      </c>
      <c r="D39" s="103" t="s">
        <v>27</v>
      </c>
      <c r="E39" s="62">
        <v>3000</v>
      </c>
      <c r="F39" s="58" t="s">
        <v>58</v>
      </c>
      <c r="G39" s="102" t="s">
        <v>27</v>
      </c>
      <c r="H39" s="101" t="e">
        <f t="shared" si="0"/>
        <v>#VALUE!</v>
      </c>
      <c r="I39" s="102" t="s">
        <v>27</v>
      </c>
      <c r="J39" s="101" t="e">
        <f t="shared" si="1"/>
        <v>#VALUE!</v>
      </c>
    </row>
    <row r="40" spans="1:11" x14ac:dyDescent="0.25">
      <c r="A40" s="60" t="s">
        <v>175</v>
      </c>
      <c r="B40" s="61" t="s">
        <v>174</v>
      </c>
      <c r="C40" s="103" t="s">
        <v>27</v>
      </c>
      <c r="D40" s="103" t="s">
        <v>27</v>
      </c>
      <c r="E40" s="62">
        <v>3000</v>
      </c>
      <c r="F40" s="58" t="s">
        <v>58</v>
      </c>
      <c r="G40" s="102" t="s">
        <v>27</v>
      </c>
      <c r="H40" s="101" t="e">
        <f t="shared" si="0"/>
        <v>#VALUE!</v>
      </c>
      <c r="I40" s="102" t="s">
        <v>27</v>
      </c>
      <c r="J40" s="101" t="e">
        <f t="shared" si="1"/>
        <v>#VALUE!</v>
      </c>
    </row>
    <row r="41" spans="1:11" x14ac:dyDescent="0.25">
      <c r="A41" s="98"/>
      <c r="B41" s="98"/>
      <c r="C41" s="98"/>
      <c r="D41" s="98"/>
      <c r="E41" s="98"/>
      <c r="F41" s="98"/>
      <c r="G41" s="217" t="s">
        <v>89</v>
      </c>
      <c r="H41" s="210" t="e">
        <f>SUM(H15:H40)</f>
        <v>#VALUE!</v>
      </c>
      <c r="I41" s="217" t="s">
        <v>90</v>
      </c>
      <c r="J41" s="210" t="e">
        <f>SUM(J15:J40)</f>
        <v>#VALUE!</v>
      </c>
      <c r="K41" s="73"/>
    </row>
    <row r="42" spans="1:11" ht="32.25" customHeight="1" x14ac:dyDescent="0.25">
      <c r="A42" s="100" t="s">
        <v>41</v>
      </c>
      <c r="B42" s="100" t="s">
        <v>137</v>
      </c>
      <c r="C42" s="98"/>
      <c r="D42" s="98"/>
      <c r="E42" s="98"/>
      <c r="F42" s="98"/>
      <c r="G42" s="218"/>
      <c r="H42" s="211"/>
      <c r="I42" s="218"/>
      <c r="J42" s="211"/>
      <c r="K42" s="73"/>
    </row>
    <row r="43" spans="1:11" ht="23.25" customHeight="1" x14ac:dyDescent="0.25">
      <c r="A43" s="100" t="s">
        <v>42</v>
      </c>
      <c r="B43" s="99" t="s">
        <v>43</v>
      </c>
      <c r="C43" s="219"/>
      <c r="D43" s="220"/>
      <c r="E43" s="98"/>
      <c r="F43" s="98"/>
      <c r="G43" s="98"/>
      <c r="H43" s="98"/>
      <c r="I43" s="98"/>
      <c r="J43" s="98"/>
      <c r="K43" s="73"/>
    </row>
    <row r="44" spans="1:11" ht="23.25" customHeight="1" x14ac:dyDescent="0.25">
      <c r="A44" s="73"/>
      <c r="B44" s="73"/>
      <c r="C44" s="73"/>
      <c r="D44" s="73"/>
      <c r="E44" s="73"/>
      <c r="F44" s="73"/>
      <c r="G44" s="73"/>
      <c r="H44" s="73"/>
      <c r="I44" s="73"/>
      <c r="J44" s="73"/>
      <c r="K44" s="73"/>
    </row>
    <row r="45" spans="1:11" s="75" customFormat="1" ht="43.5" customHeight="1" x14ac:dyDescent="0.2">
      <c r="A45" s="204" t="s">
        <v>49</v>
      </c>
      <c r="B45" s="205"/>
      <c r="C45" s="205"/>
      <c r="D45" s="205"/>
      <c r="E45" s="205"/>
      <c r="F45" s="205"/>
      <c r="G45" s="205"/>
      <c r="H45" s="205"/>
      <c r="I45" s="205"/>
    </row>
    <row r="46" spans="1:11" s="75" customFormat="1" ht="44.25" customHeight="1" x14ac:dyDescent="0.2">
      <c r="A46" s="206" t="s">
        <v>50</v>
      </c>
      <c r="B46" s="207"/>
      <c r="C46" s="207"/>
      <c r="D46" s="207"/>
      <c r="E46" s="207"/>
      <c r="F46" s="207"/>
      <c r="G46" s="207"/>
      <c r="H46" s="207"/>
      <c r="I46" s="207"/>
    </row>
    <row r="47" spans="1:11" s="75" customFormat="1" ht="11.25" x14ac:dyDescent="0.2">
      <c r="A47" s="206" t="s">
        <v>51</v>
      </c>
      <c r="B47" s="207"/>
      <c r="C47" s="207"/>
      <c r="D47" s="207"/>
      <c r="E47" s="207"/>
      <c r="F47" s="207"/>
      <c r="G47" s="207"/>
      <c r="H47" s="207"/>
      <c r="I47" s="207"/>
    </row>
    <row r="48" spans="1:11" s="75" customFormat="1" ht="11.25" x14ac:dyDescent="0.2">
      <c r="A48" s="208" t="s">
        <v>52</v>
      </c>
      <c r="B48" s="209"/>
      <c r="C48" s="209"/>
      <c r="D48" s="209"/>
      <c r="E48" s="209"/>
      <c r="F48" s="209"/>
      <c r="G48" s="209"/>
      <c r="H48" s="209"/>
      <c r="I48" s="209"/>
    </row>
    <row r="49" spans="1:11" s="75" customFormat="1" ht="11.25" x14ac:dyDescent="0.2">
      <c r="A49" s="76"/>
      <c r="B49" s="44"/>
      <c r="C49" s="44"/>
      <c r="D49" s="44"/>
      <c r="E49" s="44"/>
      <c r="F49" s="44"/>
      <c r="G49" s="44"/>
      <c r="H49" s="44"/>
      <c r="I49" s="44"/>
    </row>
    <row r="50" spans="1:11" s="75" customFormat="1" ht="11.25" x14ac:dyDescent="0.2">
      <c r="A50" s="208" t="s">
        <v>53</v>
      </c>
      <c r="B50" s="209"/>
      <c r="C50" s="209"/>
      <c r="D50" s="209"/>
      <c r="E50" s="209"/>
      <c r="F50" s="209"/>
      <c r="G50" s="209"/>
      <c r="H50" s="209"/>
      <c r="I50" s="209"/>
    </row>
    <row r="51" spans="1:11" s="75" customFormat="1" ht="11.25" x14ac:dyDescent="0.2">
      <c r="A51" s="77"/>
      <c r="B51" s="50"/>
      <c r="C51" s="78"/>
      <c r="D51" s="78"/>
      <c r="E51" s="78"/>
      <c r="F51" s="78"/>
      <c r="G51" s="79"/>
      <c r="H51" s="79"/>
    </row>
    <row r="52" spans="1:11" s="75" customFormat="1" ht="11.25" x14ac:dyDescent="0.2">
      <c r="A52" s="77"/>
      <c r="B52" s="50"/>
      <c r="C52" s="78"/>
      <c r="D52" s="78"/>
      <c r="E52" s="78"/>
      <c r="F52" s="78"/>
      <c r="G52" s="79"/>
      <c r="H52" s="79"/>
    </row>
    <row r="53" spans="1:11" s="51" customFormat="1" ht="11.25" x14ac:dyDescent="0.2">
      <c r="A53" s="80"/>
    </row>
    <row r="54" spans="1:11" s="51" customFormat="1" ht="11.25" x14ac:dyDescent="0.2">
      <c r="A54" s="81"/>
      <c r="B54" s="52" t="s">
        <v>54</v>
      </c>
      <c r="C54" s="82"/>
      <c r="D54" s="82"/>
      <c r="E54" s="83"/>
      <c r="F54" s="83"/>
    </row>
    <row r="55" spans="1:11" s="51" customFormat="1" ht="11.25" x14ac:dyDescent="0.2">
      <c r="A55" s="81"/>
      <c r="B55" s="53" t="s">
        <v>55</v>
      </c>
      <c r="C55" s="82"/>
      <c r="D55" s="82"/>
      <c r="E55" s="197" t="s">
        <v>88</v>
      </c>
      <c r="F55" s="197"/>
    </row>
    <row r="56" spans="1:11" s="28" customFormat="1" x14ac:dyDescent="0.25">
      <c r="A56" s="73"/>
      <c r="B56" s="73"/>
      <c r="C56" s="73"/>
      <c r="D56" s="73"/>
      <c r="E56" s="73"/>
      <c r="F56" s="73"/>
      <c r="G56" s="73"/>
      <c r="H56" s="73"/>
      <c r="I56" s="73"/>
      <c r="J56" s="73"/>
      <c r="K56" s="73"/>
    </row>
    <row r="57" spans="1:11" x14ac:dyDescent="0.25">
      <c r="A57" s="73"/>
      <c r="B57" s="73"/>
      <c r="C57" s="73"/>
      <c r="D57" s="73"/>
      <c r="E57" s="73"/>
      <c r="F57" s="73"/>
      <c r="G57" s="73"/>
      <c r="H57" s="73"/>
      <c r="I57" s="73"/>
      <c r="J57" s="73"/>
      <c r="K57" s="73"/>
    </row>
    <row r="58" spans="1:11" x14ac:dyDescent="0.25">
      <c r="A58" s="73"/>
      <c r="B58" s="73"/>
      <c r="C58" s="73"/>
      <c r="D58" s="73"/>
      <c r="E58" s="73"/>
      <c r="F58" s="73"/>
      <c r="G58" s="73"/>
      <c r="H58" s="73"/>
      <c r="I58" s="73"/>
      <c r="J58" s="73"/>
      <c r="K58" s="73"/>
    </row>
    <row r="59" spans="1:11" x14ac:dyDescent="0.2">
      <c r="A59" s="3"/>
      <c r="B59" s="34"/>
      <c r="C59" s="5"/>
      <c r="D59" s="5"/>
      <c r="E59" s="12"/>
      <c r="F59" s="7"/>
      <c r="G59" s="6"/>
      <c r="H59" s="8"/>
      <c r="I59" s="6"/>
      <c r="J59" s="8"/>
    </row>
    <row r="60" spans="1:11" x14ac:dyDescent="0.2">
      <c r="A60" s="3"/>
      <c r="B60" s="34"/>
      <c r="C60" s="5"/>
      <c r="D60" s="5"/>
      <c r="E60" s="12"/>
      <c r="F60" s="7"/>
      <c r="G60" s="6"/>
      <c r="H60" s="8"/>
      <c r="I60" s="6"/>
      <c r="J60" s="8"/>
    </row>
    <row r="61" spans="1:11" x14ac:dyDescent="0.2">
      <c r="A61" s="3"/>
      <c r="B61" s="34"/>
      <c r="C61" s="5"/>
      <c r="D61" s="5"/>
      <c r="E61" s="12"/>
      <c r="F61" s="7"/>
      <c r="G61" s="6"/>
      <c r="H61" s="8"/>
      <c r="I61" s="6"/>
      <c r="J61" s="8"/>
    </row>
    <row r="62" spans="1:11" x14ac:dyDescent="0.2">
      <c r="A62" s="3"/>
      <c r="B62" s="34"/>
      <c r="C62" s="5"/>
      <c r="D62" s="5"/>
      <c r="E62" s="12"/>
      <c r="F62" s="7"/>
      <c r="G62" s="6"/>
      <c r="H62" s="8"/>
      <c r="I62" s="6"/>
      <c r="J62" s="8"/>
    </row>
    <row r="63" spans="1:11" x14ac:dyDescent="0.2">
      <c r="A63" s="3"/>
      <c r="B63" s="34"/>
      <c r="C63" s="5"/>
      <c r="D63" s="5"/>
      <c r="E63" s="12"/>
      <c r="F63" s="7"/>
      <c r="G63" s="6"/>
      <c r="H63" s="8"/>
      <c r="I63" s="6"/>
      <c r="J63" s="8"/>
    </row>
    <row r="64" spans="1:11" x14ac:dyDescent="0.2">
      <c r="A64" s="3"/>
      <c r="B64" s="34"/>
      <c r="C64" s="5"/>
      <c r="D64" s="5"/>
      <c r="E64" s="12"/>
      <c r="F64" s="7"/>
      <c r="G64" s="6"/>
      <c r="H64" s="8"/>
      <c r="I64" s="6"/>
      <c r="J64" s="8"/>
    </row>
    <row r="65" spans="1:10" x14ac:dyDescent="0.2">
      <c r="A65" s="3"/>
      <c r="B65" s="34"/>
      <c r="C65" s="5"/>
      <c r="D65" s="5"/>
      <c r="E65" s="12"/>
      <c r="F65" s="7"/>
      <c r="G65" s="6"/>
      <c r="H65" s="8"/>
      <c r="I65" s="6"/>
      <c r="J65" s="8"/>
    </row>
    <row r="66" spans="1:10" x14ac:dyDescent="0.2">
      <c r="A66" s="3"/>
      <c r="B66" s="34"/>
      <c r="C66" s="5"/>
      <c r="D66" s="5"/>
      <c r="E66" s="12"/>
      <c r="F66" s="7"/>
      <c r="G66" s="6"/>
      <c r="H66" s="8"/>
      <c r="I66" s="6"/>
      <c r="J66" s="8"/>
    </row>
    <row r="67" spans="1:10" x14ac:dyDescent="0.2">
      <c r="A67" s="3"/>
      <c r="B67" s="34"/>
      <c r="C67" s="5"/>
      <c r="D67" s="5"/>
      <c r="E67" s="12"/>
      <c r="F67" s="7"/>
      <c r="G67" s="6"/>
      <c r="H67" s="8"/>
      <c r="I67" s="6"/>
      <c r="J67" s="8"/>
    </row>
    <row r="68" spans="1:10" x14ac:dyDescent="0.2">
      <c r="A68" s="3"/>
      <c r="B68" s="34"/>
      <c r="C68" s="5"/>
      <c r="D68" s="5"/>
      <c r="E68" s="12"/>
      <c r="F68" s="7"/>
      <c r="G68" s="6"/>
      <c r="H68" s="8"/>
      <c r="I68" s="6"/>
      <c r="J68" s="8"/>
    </row>
    <row r="69" spans="1:10" x14ac:dyDescent="0.2">
      <c r="A69" s="3"/>
      <c r="B69" s="34"/>
      <c r="C69" s="5"/>
      <c r="D69" s="5"/>
      <c r="E69" s="12"/>
      <c r="F69" s="7"/>
      <c r="G69" s="6"/>
      <c r="H69" s="8"/>
      <c r="I69" s="6"/>
      <c r="J69" s="8"/>
    </row>
    <row r="70" spans="1:10" x14ac:dyDescent="0.2">
      <c r="A70" s="3"/>
      <c r="B70" s="34"/>
      <c r="C70" s="5"/>
      <c r="D70" s="5"/>
      <c r="E70" s="12"/>
      <c r="F70" s="7"/>
      <c r="G70" s="6"/>
      <c r="H70" s="8"/>
      <c r="I70" s="6"/>
      <c r="J70" s="8"/>
    </row>
    <row r="71" spans="1:10" x14ac:dyDescent="0.2">
      <c r="A71" s="3"/>
      <c r="B71" s="34"/>
      <c r="C71" s="5"/>
      <c r="D71" s="5"/>
      <c r="E71" s="12"/>
      <c r="F71" s="7"/>
      <c r="G71" s="6"/>
      <c r="H71" s="8"/>
      <c r="I71" s="6"/>
      <c r="J71" s="8"/>
    </row>
    <row r="72" spans="1:10" x14ac:dyDescent="0.2">
      <c r="A72" s="3"/>
      <c r="B72" s="34"/>
      <c r="C72" s="5"/>
      <c r="D72" s="5"/>
      <c r="E72" s="12"/>
      <c r="F72" s="7"/>
      <c r="G72" s="6"/>
      <c r="H72" s="8"/>
      <c r="I72" s="6"/>
      <c r="J72" s="8"/>
    </row>
    <row r="73" spans="1:10" x14ac:dyDescent="0.2">
      <c r="A73" s="3"/>
      <c r="B73" s="34"/>
      <c r="C73" s="5"/>
      <c r="D73" s="5"/>
      <c r="E73" s="12"/>
      <c r="F73" s="7"/>
      <c r="G73" s="6"/>
      <c r="H73" s="8"/>
      <c r="I73" s="6"/>
      <c r="J73" s="8"/>
    </row>
    <row r="74" spans="1:10" x14ac:dyDescent="0.2">
      <c r="A74" s="3"/>
      <c r="B74" s="34"/>
      <c r="C74" s="5"/>
      <c r="D74" s="5"/>
      <c r="E74" s="12"/>
      <c r="F74" s="7"/>
      <c r="G74" s="6"/>
      <c r="H74" s="8"/>
      <c r="I74" s="6"/>
      <c r="J74" s="8"/>
    </row>
    <row r="75" spans="1:10" x14ac:dyDescent="0.2">
      <c r="A75" s="3"/>
      <c r="B75" s="34"/>
      <c r="C75" s="5"/>
      <c r="D75" s="5"/>
      <c r="E75" s="12"/>
      <c r="F75" s="7"/>
      <c r="G75" s="6"/>
      <c r="H75" s="8"/>
      <c r="I75" s="6"/>
      <c r="J75" s="8"/>
    </row>
    <row r="76" spans="1:10" x14ac:dyDescent="0.2">
      <c r="A76" s="3"/>
      <c r="B76" s="34"/>
      <c r="C76" s="5"/>
      <c r="D76" s="5"/>
      <c r="E76" s="12"/>
      <c r="F76" s="7"/>
      <c r="G76" s="6"/>
      <c r="H76" s="8"/>
      <c r="I76" s="6"/>
      <c r="J76" s="8"/>
    </row>
    <row r="77" spans="1:10" x14ac:dyDescent="0.2">
      <c r="A77" s="3"/>
      <c r="B77" s="34"/>
      <c r="C77" s="5"/>
      <c r="D77" s="5"/>
      <c r="E77" s="12"/>
      <c r="F77" s="7"/>
      <c r="G77" s="6"/>
      <c r="H77" s="8"/>
      <c r="I77" s="6"/>
      <c r="J77" s="8"/>
    </row>
    <row r="78" spans="1:10" x14ac:dyDescent="0.2">
      <c r="A78" s="3"/>
      <c r="B78" s="34"/>
      <c r="C78" s="5"/>
      <c r="D78" s="5"/>
      <c r="E78" s="12"/>
      <c r="F78" s="7"/>
      <c r="G78" s="6"/>
      <c r="H78" s="8"/>
      <c r="I78" s="6"/>
      <c r="J78" s="8"/>
    </row>
    <row r="79" spans="1:10" x14ac:dyDescent="0.2">
      <c r="A79" s="3"/>
      <c r="B79" s="34"/>
      <c r="C79" s="5"/>
      <c r="D79" s="5"/>
      <c r="E79" s="12"/>
      <c r="F79" s="7"/>
      <c r="G79" s="6"/>
      <c r="H79" s="8"/>
      <c r="I79" s="6"/>
      <c r="J79" s="8"/>
    </row>
    <row r="80" spans="1:10" x14ac:dyDescent="0.2">
      <c r="A80" s="3"/>
      <c r="B80" s="34"/>
      <c r="C80" s="5"/>
      <c r="D80" s="5"/>
      <c r="E80" s="12"/>
      <c r="F80" s="7"/>
      <c r="G80" s="6"/>
      <c r="H80" s="8"/>
      <c r="I80" s="6"/>
      <c r="J80" s="8"/>
    </row>
    <row r="81" spans="1:10" x14ac:dyDescent="0.2">
      <c r="A81" s="3"/>
      <c r="B81" s="34"/>
      <c r="C81" s="5"/>
      <c r="D81" s="5"/>
      <c r="E81" s="12"/>
      <c r="F81" s="7"/>
      <c r="G81" s="6"/>
      <c r="H81" s="8"/>
      <c r="I81" s="6"/>
      <c r="J81" s="8"/>
    </row>
    <row r="82" spans="1:10" x14ac:dyDescent="0.2">
      <c r="A82" s="3"/>
      <c r="B82" s="34"/>
      <c r="C82" s="5"/>
      <c r="D82" s="5"/>
      <c r="E82" s="12"/>
      <c r="F82" s="7"/>
      <c r="G82" s="6"/>
      <c r="H82" s="8"/>
      <c r="I82" s="6"/>
      <c r="J82" s="8"/>
    </row>
    <row r="83" spans="1:10" x14ac:dyDescent="0.2">
      <c r="A83" s="3"/>
      <c r="B83" s="34"/>
      <c r="C83" s="5"/>
      <c r="D83" s="5"/>
      <c r="E83" s="12"/>
      <c r="F83" s="7"/>
      <c r="G83" s="6"/>
      <c r="H83" s="8"/>
      <c r="I83" s="6"/>
      <c r="J83" s="8"/>
    </row>
    <row r="84" spans="1:10" x14ac:dyDescent="0.2">
      <c r="A84" s="3"/>
      <c r="B84" s="34"/>
      <c r="C84" s="5"/>
      <c r="D84" s="5"/>
      <c r="E84" s="12"/>
      <c r="F84" s="7"/>
      <c r="G84" s="6"/>
      <c r="H84" s="8"/>
      <c r="I84" s="6"/>
      <c r="J84" s="8"/>
    </row>
    <row r="85" spans="1:10" ht="17.25" x14ac:dyDescent="0.25">
      <c r="A85" s="9"/>
      <c r="B85" s="35"/>
      <c r="C85" s="10"/>
      <c r="D85" s="10"/>
      <c r="E85" s="10"/>
      <c r="F85" s="10"/>
      <c r="G85" s="10"/>
      <c r="H85" s="11"/>
      <c r="I85" s="10"/>
      <c r="J85" s="11"/>
    </row>
    <row r="86" spans="1:10" x14ac:dyDescent="0.2">
      <c r="A86" s="3"/>
      <c r="B86" s="34"/>
      <c r="C86" s="5"/>
      <c r="D86" s="5"/>
      <c r="E86" s="12"/>
      <c r="F86" s="7"/>
      <c r="G86" s="6"/>
      <c r="H86" s="8"/>
      <c r="I86" s="6"/>
      <c r="J86" s="8"/>
    </row>
    <row r="87" spans="1:10" x14ac:dyDescent="0.2">
      <c r="A87" s="3"/>
      <c r="B87" s="34"/>
      <c r="C87" s="5"/>
      <c r="D87" s="5"/>
      <c r="E87" s="12"/>
      <c r="F87" s="7"/>
      <c r="G87" s="6"/>
      <c r="H87" s="8"/>
      <c r="I87" s="6"/>
      <c r="J87" s="8"/>
    </row>
    <row r="88" spans="1:10" x14ac:dyDescent="0.2">
      <c r="A88" s="3"/>
      <c r="B88" s="34"/>
      <c r="C88" s="5"/>
      <c r="D88" s="5"/>
      <c r="E88" s="12"/>
      <c r="F88" s="7"/>
      <c r="G88" s="6"/>
      <c r="H88" s="8"/>
      <c r="I88" s="6"/>
      <c r="J88" s="8"/>
    </row>
    <row r="89" spans="1:10" x14ac:dyDescent="0.2">
      <c r="A89" s="3"/>
      <c r="B89" s="34"/>
      <c r="C89" s="5"/>
      <c r="D89" s="5"/>
      <c r="E89" s="12"/>
      <c r="F89" s="7"/>
      <c r="G89" s="6"/>
      <c r="H89" s="8"/>
      <c r="I89" s="6"/>
      <c r="J89" s="8"/>
    </row>
    <row r="90" spans="1:10" x14ac:dyDescent="0.2">
      <c r="A90" s="3"/>
      <c r="B90" s="34"/>
      <c r="C90" s="5"/>
      <c r="D90" s="5"/>
      <c r="E90" s="12"/>
      <c r="F90" s="7"/>
      <c r="G90" s="6"/>
      <c r="H90" s="8"/>
      <c r="I90" s="6"/>
      <c r="J90" s="8"/>
    </row>
    <row r="91" spans="1:10" x14ac:dyDescent="0.2">
      <c r="A91" s="3"/>
      <c r="B91" s="34"/>
      <c r="C91" s="5"/>
      <c r="D91" s="5"/>
      <c r="E91" s="12"/>
      <c r="F91" s="7"/>
      <c r="G91" s="6"/>
      <c r="H91" s="8"/>
      <c r="I91" s="6"/>
      <c r="J91" s="8"/>
    </row>
    <row r="92" spans="1:10" x14ac:dyDescent="0.2">
      <c r="A92" s="3"/>
      <c r="B92" s="34"/>
      <c r="C92" s="5"/>
      <c r="D92" s="5"/>
      <c r="E92" s="12"/>
      <c r="F92" s="7"/>
      <c r="G92" s="6"/>
      <c r="H92" s="8"/>
      <c r="I92" s="6"/>
      <c r="J92" s="8"/>
    </row>
    <row r="93" spans="1:10" x14ac:dyDescent="0.2">
      <c r="A93" s="3"/>
      <c r="B93" s="34"/>
      <c r="C93" s="5"/>
      <c r="D93" s="5"/>
      <c r="E93" s="12"/>
      <c r="F93" s="7"/>
      <c r="G93" s="6"/>
      <c r="H93" s="8"/>
      <c r="I93" s="6"/>
      <c r="J93" s="8"/>
    </row>
    <row r="94" spans="1:10" x14ac:dyDescent="0.2">
      <c r="A94" s="3"/>
      <c r="B94" s="34"/>
      <c r="C94" s="5"/>
      <c r="D94" s="5"/>
      <c r="E94" s="12"/>
      <c r="F94" s="7"/>
      <c r="G94" s="6"/>
      <c r="H94" s="8"/>
      <c r="I94" s="6"/>
      <c r="J94" s="8"/>
    </row>
    <row r="95" spans="1:10" x14ac:dyDescent="0.2">
      <c r="A95" s="3"/>
      <c r="B95" s="34"/>
      <c r="C95" s="5"/>
      <c r="D95" s="5"/>
      <c r="E95" s="12"/>
      <c r="F95" s="7"/>
      <c r="G95" s="6"/>
      <c r="H95" s="8"/>
      <c r="I95" s="6"/>
      <c r="J95" s="8"/>
    </row>
    <row r="96" spans="1:10" x14ac:dyDescent="0.2">
      <c r="A96" s="3"/>
      <c r="B96" s="34"/>
      <c r="C96" s="5"/>
      <c r="D96" s="5"/>
      <c r="E96" s="12"/>
      <c r="F96" s="7"/>
      <c r="G96" s="6"/>
      <c r="H96" s="8"/>
      <c r="I96" s="6"/>
      <c r="J96" s="8"/>
    </row>
    <row r="97" spans="1:10" x14ac:dyDescent="0.2">
      <c r="A97" s="3"/>
      <c r="B97" s="34"/>
      <c r="C97" s="5"/>
      <c r="D97" s="5"/>
      <c r="E97" s="12"/>
      <c r="F97" s="7"/>
      <c r="G97" s="6"/>
      <c r="H97" s="8"/>
      <c r="I97" s="6"/>
      <c r="J97" s="8"/>
    </row>
    <row r="98" spans="1:10" x14ac:dyDescent="0.2">
      <c r="A98" s="3"/>
      <c r="B98" s="34"/>
      <c r="C98" s="5"/>
      <c r="D98" s="5"/>
      <c r="E98" s="12"/>
      <c r="F98" s="7"/>
      <c r="G98" s="6"/>
      <c r="H98" s="8"/>
      <c r="I98" s="6"/>
      <c r="J98" s="8"/>
    </row>
    <row r="99" spans="1:10" x14ac:dyDescent="0.2">
      <c r="A99" s="3"/>
      <c r="B99" s="34"/>
      <c r="C99" s="5"/>
      <c r="D99" s="5"/>
      <c r="E99" s="12"/>
      <c r="F99" s="7"/>
      <c r="G99" s="6"/>
      <c r="H99" s="8"/>
      <c r="I99" s="6"/>
      <c r="J99" s="8"/>
    </row>
    <row r="100" spans="1:10" x14ac:dyDescent="0.2">
      <c r="A100" s="3"/>
      <c r="B100" s="34"/>
      <c r="C100" s="5"/>
      <c r="D100" s="5"/>
      <c r="E100" s="12"/>
      <c r="F100" s="7"/>
      <c r="G100" s="6"/>
      <c r="H100" s="8"/>
      <c r="I100" s="6"/>
      <c r="J100" s="8"/>
    </row>
    <row r="101" spans="1:10" x14ac:dyDescent="0.2">
      <c r="A101" s="3"/>
      <c r="B101" s="34"/>
      <c r="C101" s="5"/>
      <c r="D101" s="5"/>
      <c r="E101" s="12"/>
      <c r="F101" s="7"/>
      <c r="G101" s="6"/>
      <c r="H101" s="8"/>
      <c r="I101" s="6"/>
      <c r="J101" s="8"/>
    </row>
    <row r="102" spans="1:10" x14ac:dyDescent="0.2">
      <c r="A102" s="3"/>
      <c r="B102" s="34"/>
      <c r="C102" s="5"/>
      <c r="D102" s="5"/>
      <c r="E102" s="12"/>
      <c r="F102" s="7"/>
      <c r="G102" s="6"/>
      <c r="H102" s="8"/>
      <c r="I102" s="6"/>
      <c r="J102" s="8"/>
    </row>
    <row r="103" spans="1:10" x14ac:dyDescent="0.2">
      <c r="A103" s="3"/>
      <c r="B103" s="34"/>
      <c r="C103" s="5"/>
      <c r="D103" s="5"/>
      <c r="E103" s="12"/>
      <c r="F103" s="7"/>
      <c r="G103" s="6"/>
      <c r="H103" s="8"/>
      <c r="I103" s="6"/>
      <c r="J103" s="8"/>
    </row>
    <row r="104" spans="1:10" x14ac:dyDescent="0.2">
      <c r="A104" s="3"/>
      <c r="B104" s="34"/>
      <c r="C104" s="5"/>
      <c r="D104" s="5"/>
      <c r="E104" s="12"/>
      <c r="F104" s="7"/>
      <c r="G104" s="6"/>
      <c r="H104" s="8"/>
      <c r="I104" s="6"/>
      <c r="J104" s="8"/>
    </row>
    <row r="105" spans="1:10" x14ac:dyDescent="0.2">
      <c r="A105" s="3"/>
      <c r="B105" s="34"/>
      <c r="C105" s="5"/>
      <c r="D105" s="5"/>
      <c r="E105" s="12"/>
      <c r="F105" s="7"/>
      <c r="G105" s="6"/>
      <c r="H105" s="8"/>
      <c r="I105" s="6"/>
      <c r="J105" s="8"/>
    </row>
    <row r="106" spans="1:10" x14ac:dyDescent="0.2">
      <c r="A106" s="3"/>
      <c r="B106" s="34"/>
      <c r="C106" s="5"/>
      <c r="D106" s="5"/>
      <c r="E106" s="12"/>
      <c r="F106" s="7"/>
      <c r="G106" s="6"/>
      <c r="H106" s="8"/>
      <c r="I106" s="6"/>
      <c r="J106" s="8"/>
    </row>
    <row r="107" spans="1:10" x14ac:dyDescent="0.2">
      <c r="A107" s="3"/>
      <c r="B107" s="34"/>
      <c r="C107" s="5"/>
      <c r="D107" s="5"/>
      <c r="E107" s="12"/>
      <c r="F107" s="7"/>
      <c r="G107" s="6"/>
      <c r="H107" s="8"/>
      <c r="I107" s="6"/>
      <c r="J107" s="8"/>
    </row>
    <row r="108" spans="1:10" x14ac:dyDescent="0.2">
      <c r="A108" s="3"/>
      <c r="B108" s="34"/>
      <c r="C108" s="5"/>
      <c r="D108" s="5"/>
      <c r="E108" s="12"/>
      <c r="F108" s="7"/>
      <c r="G108" s="6"/>
      <c r="H108" s="8"/>
      <c r="I108" s="6"/>
      <c r="J108" s="8"/>
    </row>
    <row r="109" spans="1:10" x14ac:dyDescent="0.2">
      <c r="A109" s="3"/>
      <c r="B109" s="34"/>
      <c r="C109" s="5"/>
      <c r="D109" s="5"/>
      <c r="E109" s="12"/>
      <c r="F109" s="7"/>
      <c r="G109" s="6"/>
      <c r="H109" s="8"/>
      <c r="I109" s="6"/>
      <c r="J109" s="8"/>
    </row>
    <row r="110" spans="1:10" x14ac:dyDescent="0.2">
      <c r="A110" s="3"/>
      <c r="B110" s="34"/>
      <c r="C110" s="5"/>
      <c r="D110" s="5"/>
      <c r="E110" s="12"/>
      <c r="F110" s="7"/>
      <c r="G110" s="6"/>
      <c r="H110" s="8"/>
      <c r="I110" s="6"/>
      <c r="J110" s="8"/>
    </row>
    <row r="111" spans="1:10" x14ac:dyDescent="0.2">
      <c r="A111" s="3"/>
      <c r="B111" s="34"/>
      <c r="C111" s="5"/>
      <c r="D111" s="5"/>
      <c r="E111" s="12"/>
      <c r="F111" s="7"/>
      <c r="G111" s="6"/>
      <c r="H111" s="8"/>
      <c r="I111" s="6"/>
      <c r="J111" s="8"/>
    </row>
    <row r="112" spans="1:10" x14ac:dyDescent="0.2">
      <c r="A112" s="3"/>
      <c r="B112" s="34"/>
      <c r="C112" s="5"/>
      <c r="D112" s="5"/>
      <c r="E112" s="12"/>
      <c r="F112" s="7"/>
      <c r="G112" s="6"/>
      <c r="H112" s="8"/>
      <c r="I112" s="6"/>
      <c r="J112" s="8"/>
    </row>
    <row r="113" spans="1:10" x14ac:dyDescent="0.2">
      <c r="A113" s="3"/>
      <c r="B113" s="34"/>
      <c r="C113" s="5"/>
      <c r="D113" s="5"/>
      <c r="E113" s="12"/>
      <c r="F113" s="7"/>
      <c r="G113" s="6"/>
      <c r="H113" s="8"/>
      <c r="I113" s="6"/>
      <c r="J113" s="8"/>
    </row>
    <row r="114" spans="1:10" x14ac:dyDescent="0.2">
      <c r="A114" s="3"/>
      <c r="B114" s="34"/>
      <c r="C114" s="5"/>
      <c r="D114" s="5"/>
      <c r="E114" s="12"/>
      <c r="F114" s="7"/>
      <c r="G114" s="6"/>
      <c r="H114" s="8"/>
      <c r="I114" s="6"/>
      <c r="J114" s="8"/>
    </row>
    <row r="115" spans="1:10" x14ac:dyDescent="0.2">
      <c r="A115" s="3"/>
      <c r="B115" s="34"/>
      <c r="C115" s="5"/>
      <c r="D115" s="5"/>
      <c r="E115" s="12"/>
      <c r="F115" s="7"/>
      <c r="G115" s="6"/>
      <c r="H115" s="8"/>
      <c r="I115" s="6"/>
      <c r="J115" s="8"/>
    </row>
    <row r="116" spans="1:10" x14ac:dyDescent="0.2">
      <c r="A116" s="3"/>
      <c r="B116" s="34"/>
      <c r="C116" s="5"/>
      <c r="D116" s="5"/>
      <c r="E116" s="12"/>
      <c r="F116" s="7"/>
      <c r="G116" s="6"/>
      <c r="H116" s="8"/>
      <c r="I116" s="6"/>
      <c r="J116" s="8"/>
    </row>
    <row r="117" spans="1:10" x14ac:dyDescent="0.2">
      <c r="A117" s="3"/>
      <c r="B117" s="34"/>
      <c r="C117" s="5"/>
      <c r="D117" s="5"/>
      <c r="E117" s="12"/>
      <c r="F117" s="7"/>
      <c r="G117" s="6"/>
      <c r="H117" s="8"/>
      <c r="I117" s="6"/>
      <c r="J117" s="8"/>
    </row>
    <row r="118" spans="1:10" x14ac:dyDescent="0.2">
      <c r="A118" s="3"/>
      <c r="B118" s="34"/>
      <c r="C118" s="5"/>
      <c r="D118" s="5"/>
      <c r="E118" s="12"/>
      <c r="F118" s="7"/>
      <c r="G118" s="6"/>
      <c r="H118" s="8"/>
      <c r="I118" s="6"/>
      <c r="J118" s="8"/>
    </row>
    <row r="119" spans="1:10" x14ac:dyDescent="0.2">
      <c r="A119" s="3"/>
      <c r="B119" s="34"/>
      <c r="C119" s="5"/>
      <c r="D119" s="5"/>
      <c r="E119" s="12"/>
      <c r="F119" s="7"/>
      <c r="G119" s="6"/>
      <c r="H119" s="8"/>
      <c r="I119" s="6"/>
      <c r="J119" s="8"/>
    </row>
    <row r="120" spans="1:10" x14ac:dyDescent="0.2">
      <c r="A120" s="3"/>
      <c r="B120" s="34"/>
      <c r="C120" s="5"/>
      <c r="D120" s="5"/>
      <c r="E120" s="12"/>
      <c r="F120" s="7"/>
      <c r="G120" s="6"/>
      <c r="H120" s="8"/>
      <c r="I120" s="6"/>
      <c r="J120" s="8"/>
    </row>
    <row r="121" spans="1:10" x14ac:dyDescent="0.2">
      <c r="A121" s="3"/>
      <c r="B121" s="34"/>
      <c r="C121" s="5"/>
      <c r="D121" s="5"/>
      <c r="E121" s="12"/>
      <c r="F121" s="7"/>
      <c r="G121" s="6"/>
      <c r="H121" s="8"/>
      <c r="I121" s="6"/>
      <c r="J121" s="8"/>
    </row>
    <row r="122" spans="1:10" x14ac:dyDescent="0.2">
      <c r="A122" s="3"/>
      <c r="B122" s="34"/>
      <c r="C122" s="5"/>
      <c r="D122" s="5"/>
      <c r="E122" s="12"/>
      <c r="F122" s="7"/>
      <c r="G122" s="6"/>
      <c r="H122" s="8"/>
      <c r="I122" s="6"/>
      <c r="J122" s="8"/>
    </row>
    <row r="123" spans="1:10" x14ac:dyDescent="0.2">
      <c r="A123" s="3"/>
      <c r="B123" s="34"/>
      <c r="C123" s="5"/>
      <c r="D123" s="5"/>
      <c r="E123" s="12"/>
      <c r="F123" s="7"/>
      <c r="G123" s="6"/>
      <c r="H123" s="8"/>
      <c r="I123" s="6"/>
      <c r="J123" s="8"/>
    </row>
    <row r="124" spans="1:10" x14ac:dyDescent="0.2">
      <c r="A124" s="3"/>
      <c r="B124" s="34"/>
      <c r="C124" s="5"/>
      <c r="D124" s="5"/>
      <c r="E124" s="12"/>
      <c r="F124" s="7"/>
      <c r="G124" s="6"/>
      <c r="H124" s="8"/>
      <c r="I124" s="6"/>
      <c r="J124" s="8"/>
    </row>
    <row r="125" spans="1:10" x14ac:dyDescent="0.2">
      <c r="A125" s="3"/>
      <c r="B125" s="34"/>
      <c r="C125" s="5"/>
      <c r="D125" s="5"/>
      <c r="E125" s="12"/>
      <c r="F125" s="7"/>
      <c r="G125" s="6"/>
      <c r="H125" s="8"/>
      <c r="I125" s="6"/>
      <c r="J125" s="8"/>
    </row>
    <row r="126" spans="1:10" x14ac:dyDescent="0.2">
      <c r="A126" s="3"/>
      <c r="B126" s="34"/>
      <c r="C126" s="5"/>
      <c r="D126" s="5"/>
      <c r="E126" s="12"/>
      <c r="F126" s="7"/>
      <c r="G126" s="6"/>
      <c r="H126" s="8"/>
      <c r="I126" s="6"/>
      <c r="J126" s="8"/>
    </row>
    <row r="127" spans="1:10" x14ac:dyDescent="0.2">
      <c r="A127" s="3"/>
      <c r="B127" s="34"/>
      <c r="C127" s="5"/>
      <c r="D127" s="5"/>
      <c r="E127" s="12"/>
      <c r="F127" s="7"/>
      <c r="G127" s="6"/>
      <c r="H127" s="8"/>
      <c r="I127" s="6"/>
      <c r="J127" s="8"/>
    </row>
    <row r="128" spans="1:10" x14ac:dyDescent="0.2">
      <c r="A128" s="3"/>
      <c r="B128" s="34"/>
      <c r="C128" s="5"/>
      <c r="D128" s="5"/>
      <c r="E128" s="12"/>
      <c r="F128" s="7"/>
      <c r="G128" s="6"/>
      <c r="H128" s="8"/>
      <c r="I128" s="6"/>
      <c r="J128" s="8"/>
    </row>
    <row r="129" spans="1:10" x14ac:dyDescent="0.2">
      <c r="A129" s="3"/>
      <c r="B129" s="34"/>
      <c r="C129" s="5"/>
      <c r="D129" s="5"/>
      <c r="E129" s="12"/>
      <c r="F129" s="7"/>
      <c r="G129" s="6"/>
      <c r="H129" s="8"/>
      <c r="I129" s="6"/>
      <c r="J129" s="8"/>
    </row>
    <row r="130" spans="1:10" x14ac:dyDescent="0.2">
      <c r="A130" s="3"/>
      <c r="B130" s="34"/>
      <c r="C130" s="5"/>
      <c r="D130" s="5"/>
      <c r="E130" s="12"/>
      <c r="F130" s="7"/>
      <c r="G130" s="6"/>
      <c r="H130" s="8"/>
      <c r="I130" s="6"/>
      <c r="J130" s="8"/>
    </row>
    <row r="131" spans="1:10" ht="17.25" x14ac:dyDescent="0.25">
      <c r="A131" s="9"/>
      <c r="B131" s="35"/>
      <c r="C131" s="10"/>
      <c r="D131" s="10"/>
      <c r="E131" s="10"/>
      <c r="F131" s="10"/>
      <c r="G131" s="10"/>
      <c r="H131" s="11"/>
      <c r="I131" s="10"/>
      <c r="J131" s="11"/>
    </row>
    <row r="132" spans="1:10" x14ac:dyDescent="0.2">
      <c r="A132" s="3"/>
      <c r="B132" s="34"/>
      <c r="C132" s="5"/>
      <c r="D132" s="5"/>
      <c r="E132" s="12"/>
      <c r="F132" s="7"/>
      <c r="G132" s="6"/>
      <c r="H132" s="8"/>
      <c r="I132" s="6"/>
      <c r="J132" s="8"/>
    </row>
    <row r="133" spans="1:10" x14ac:dyDescent="0.2">
      <c r="A133" s="3"/>
      <c r="B133" s="34"/>
      <c r="C133" s="5"/>
      <c r="D133" s="5"/>
      <c r="E133" s="12"/>
      <c r="F133" s="7"/>
      <c r="G133" s="6"/>
      <c r="H133" s="8"/>
      <c r="I133" s="6"/>
      <c r="J133" s="8"/>
    </row>
    <row r="134" spans="1:10" x14ac:dyDescent="0.2">
      <c r="A134" s="3"/>
      <c r="B134" s="34"/>
      <c r="C134" s="5"/>
      <c r="D134" s="5"/>
      <c r="E134" s="12"/>
      <c r="F134" s="7"/>
      <c r="G134" s="6"/>
      <c r="H134" s="8"/>
      <c r="I134" s="6"/>
      <c r="J134" s="8"/>
    </row>
    <row r="135" spans="1:10" x14ac:dyDescent="0.2">
      <c r="A135" s="3"/>
      <c r="B135" s="34"/>
      <c r="C135" s="5"/>
      <c r="D135" s="5"/>
      <c r="E135" s="12"/>
      <c r="F135" s="7"/>
      <c r="G135" s="6"/>
      <c r="H135" s="8"/>
      <c r="I135" s="6"/>
      <c r="J135" s="8"/>
    </row>
    <row r="136" spans="1:10" x14ac:dyDescent="0.2">
      <c r="A136" s="3"/>
      <c r="B136" s="34"/>
      <c r="C136" s="5"/>
      <c r="D136" s="5"/>
      <c r="E136" s="12"/>
      <c r="F136" s="7"/>
      <c r="G136" s="6"/>
      <c r="H136" s="8"/>
      <c r="I136" s="6"/>
      <c r="J136" s="8"/>
    </row>
    <row r="137" spans="1:10" x14ac:dyDescent="0.2">
      <c r="A137" s="3"/>
      <c r="B137" s="34"/>
      <c r="C137" s="5"/>
      <c r="D137" s="5"/>
      <c r="E137" s="12"/>
      <c r="F137" s="7"/>
      <c r="G137" s="6"/>
      <c r="H137" s="8"/>
      <c r="I137" s="6"/>
      <c r="J137" s="8"/>
    </row>
    <row r="138" spans="1:10" x14ac:dyDescent="0.2">
      <c r="A138" s="3"/>
      <c r="B138" s="34"/>
      <c r="C138" s="5"/>
      <c r="D138" s="5"/>
      <c r="E138" s="12"/>
      <c r="F138" s="7"/>
      <c r="G138" s="6"/>
      <c r="H138" s="8"/>
      <c r="I138" s="6"/>
      <c r="J138" s="8"/>
    </row>
    <row r="139" spans="1:10" x14ac:dyDescent="0.2">
      <c r="A139" s="3"/>
      <c r="B139" s="34"/>
      <c r="C139" s="5"/>
      <c r="D139" s="5"/>
      <c r="E139" s="12"/>
      <c r="F139" s="7"/>
      <c r="G139" s="6"/>
      <c r="H139" s="8"/>
      <c r="I139" s="6"/>
      <c r="J139" s="8"/>
    </row>
    <row r="140" spans="1:10" x14ac:dyDescent="0.2">
      <c r="A140" s="3"/>
      <c r="B140" s="34"/>
      <c r="C140" s="5"/>
      <c r="D140" s="5"/>
      <c r="E140" s="12"/>
      <c r="F140" s="7"/>
      <c r="G140" s="6"/>
      <c r="H140" s="8"/>
      <c r="I140" s="6"/>
      <c r="J140" s="8"/>
    </row>
    <row r="141" spans="1:10" x14ac:dyDescent="0.2">
      <c r="A141" s="3"/>
      <c r="B141" s="34"/>
      <c r="C141" s="5"/>
      <c r="D141" s="5"/>
      <c r="E141" s="12"/>
      <c r="F141" s="7"/>
      <c r="G141" s="6"/>
      <c r="H141" s="8"/>
      <c r="I141" s="6"/>
      <c r="J141" s="8"/>
    </row>
    <row r="142" spans="1:10" x14ac:dyDescent="0.2">
      <c r="A142" s="3"/>
      <c r="B142" s="34"/>
      <c r="C142" s="5"/>
      <c r="D142" s="5"/>
      <c r="E142" s="12"/>
      <c r="F142" s="7"/>
      <c r="G142" s="6"/>
      <c r="H142" s="8"/>
      <c r="I142" s="6"/>
      <c r="J142" s="8"/>
    </row>
    <row r="143" spans="1:10" x14ac:dyDescent="0.2">
      <c r="A143" s="3"/>
      <c r="B143" s="34"/>
      <c r="C143" s="5"/>
      <c r="D143" s="5"/>
      <c r="E143" s="12"/>
      <c r="F143" s="7"/>
      <c r="G143" s="6"/>
      <c r="H143" s="8"/>
      <c r="I143" s="6"/>
      <c r="J143" s="8"/>
    </row>
    <row r="144" spans="1:10" x14ac:dyDescent="0.2">
      <c r="A144" s="3"/>
      <c r="B144" s="34"/>
      <c r="C144" s="5"/>
      <c r="D144" s="5"/>
      <c r="E144" s="12"/>
      <c r="F144" s="7"/>
      <c r="G144" s="6"/>
      <c r="H144" s="8"/>
      <c r="I144" s="6"/>
      <c r="J144" s="8"/>
    </row>
    <row r="145" spans="1:10" x14ac:dyDescent="0.2">
      <c r="A145" s="3"/>
      <c r="B145" s="34"/>
      <c r="C145" s="5"/>
      <c r="D145" s="5"/>
      <c r="E145" s="12"/>
      <c r="F145" s="7"/>
      <c r="G145" s="6"/>
      <c r="H145" s="8"/>
      <c r="I145" s="6"/>
      <c r="J145" s="8"/>
    </row>
    <row r="146" spans="1:10" x14ac:dyDescent="0.2">
      <c r="A146" s="3"/>
      <c r="B146" s="34"/>
      <c r="C146" s="5"/>
      <c r="D146" s="5"/>
      <c r="E146" s="12"/>
      <c r="F146" s="7"/>
      <c r="G146" s="6"/>
      <c r="H146" s="8"/>
      <c r="I146" s="6"/>
      <c r="J146" s="8"/>
    </row>
    <row r="147" spans="1:10" x14ac:dyDescent="0.2">
      <c r="A147" s="3"/>
      <c r="B147" s="34"/>
      <c r="C147" s="5"/>
      <c r="D147" s="5"/>
      <c r="E147" s="12"/>
      <c r="F147" s="7"/>
      <c r="G147" s="6"/>
      <c r="H147" s="8"/>
      <c r="I147" s="6"/>
      <c r="J147" s="8"/>
    </row>
    <row r="148" spans="1:10" x14ac:dyDescent="0.2">
      <c r="A148" s="3"/>
      <c r="B148" s="34"/>
      <c r="C148" s="5"/>
      <c r="D148" s="5"/>
      <c r="E148" s="12"/>
      <c r="F148" s="7"/>
      <c r="G148" s="6"/>
      <c r="H148" s="8"/>
      <c r="I148" s="6"/>
      <c r="J148" s="8"/>
    </row>
    <row r="149" spans="1:10" x14ac:dyDescent="0.2">
      <c r="A149" s="3"/>
      <c r="B149" s="34"/>
      <c r="C149" s="5"/>
      <c r="D149" s="5"/>
      <c r="E149" s="12"/>
      <c r="F149" s="7"/>
      <c r="G149" s="6"/>
      <c r="H149" s="8"/>
      <c r="I149" s="6"/>
      <c r="J149" s="8"/>
    </row>
    <row r="150" spans="1:10" x14ac:dyDescent="0.2">
      <c r="A150" s="3"/>
      <c r="B150" s="34"/>
      <c r="C150" s="5"/>
      <c r="D150" s="5"/>
      <c r="E150" s="12"/>
      <c r="F150" s="7"/>
      <c r="G150" s="6"/>
      <c r="H150" s="8"/>
      <c r="I150" s="6"/>
      <c r="J150" s="8"/>
    </row>
    <row r="151" spans="1:10" x14ac:dyDescent="0.2">
      <c r="A151" s="3"/>
      <c r="B151" s="34"/>
      <c r="C151" s="5"/>
      <c r="D151" s="5"/>
      <c r="E151" s="12"/>
      <c r="F151" s="7"/>
      <c r="G151" s="6"/>
      <c r="H151" s="8"/>
      <c r="I151" s="6"/>
      <c r="J151" s="8"/>
    </row>
    <row r="152" spans="1:10" x14ac:dyDescent="0.2">
      <c r="A152" s="3"/>
      <c r="B152" s="34"/>
      <c r="C152" s="5"/>
      <c r="D152" s="5"/>
      <c r="E152" s="12"/>
      <c r="F152" s="7"/>
      <c r="G152" s="6"/>
      <c r="H152" s="8"/>
      <c r="I152" s="6"/>
      <c r="J152" s="8"/>
    </row>
    <row r="153" spans="1:10" x14ac:dyDescent="0.2">
      <c r="A153" s="3"/>
      <c r="B153" s="34"/>
      <c r="C153" s="5"/>
      <c r="D153" s="5"/>
      <c r="E153" s="12"/>
      <c r="F153" s="7"/>
      <c r="G153" s="6"/>
      <c r="H153" s="8"/>
      <c r="I153" s="6"/>
      <c r="J153" s="8"/>
    </row>
    <row r="154" spans="1:10" x14ac:dyDescent="0.2">
      <c r="A154" s="3"/>
      <c r="B154" s="34"/>
      <c r="C154" s="5"/>
      <c r="D154" s="5"/>
      <c r="E154" s="12"/>
      <c r="F154" s="7"/>
      <c r="G154" s="6"/>
      <c r="H154" s="8"/>
      <c r="I154" s="6"/>
      <c r="J154" s="8"/>
    </row>
    <row r="155" spans="1:10" x14ac:dyDescent="0.2">
      <c r="A155" s="3"/>
      <c r="B155" s="34"/>
      <c r="C155" s="5"/>
      <c r="D155" s="5"/>
      <c r="E155" s="12"/>
      <c r="F155" s="7"/>
      <c r="G155" s="6"/>
      <c r="H155" s="8"/>
      <c r="I155" s="6"/>
      <c r="J155" s="8"/>
    </row>
    <row r="156" spans="1:10" x14ac:dyDescent="0.2">
      <c r="A156" s="3"/>
      <c r="B156" s="34"/>
      <c r="C156" s="5"/>
      <c r="D156" s="5"/>
      <c r="E156" s="12"/>
      <c r="F156" s="7"/>
      <c r="G156" s="6"/>
      <c r="H156" s="8"/>
      <c r="I156" s="6"/>
      <c r="J156" s="8"/>
    </row>
    <row r="157" spans="1:10" x14ac:dyDescent="0.2">
      <c r="A157" s="3"/>
      <c r="B157" s="34"/>
      <c r="C157" s="5"/>
      <c r="D157" s="5"/>
      <c r="E157" s="12"/>
      <c r="F157" s="7"/>
      <c r="G157" s="6"/>
      <c r="H157" s="8"/>
      <c r="I157" s="6"/>
      <c r="J157" s="8"/>
    </row>
    <row r="158" spans="1:10" x14ac:dyDescent="0.2">
      <c r="A158" s="3"/>
      <c r="B158" s="34"/>
      <c r="C158" s="5"/>
      <c r="D158" s="5"/>
      <c r="E158" s="12"/>
      <c r="F158" s="7"/>
      <c r="G158" s="6"/>
      <c r="H158" s="8"/>
      <c r="I158" s="6"/>
      <c r="J158" s="8"/>
    </row>
    <row r="159" spans="1:10" x14ac:dyDescent="0.2">
      <c r="A159" s="3"/>
      <c r="B159" s="34"/>
      <c r="C159" s="5"/>
      <c r="D159" s="5"/>
      <c r="E159" s="12"/>
      <c r="F159" s="7"/>
      <c r="G159" s="6"/>
      <c r="H159" s="8"/>
      <c r="I159" s="6"/>
      <c r="J159" s="8"/>
    </row>
    <row r="160" spans="1:10" x14ac:dyDescent="0.2">
      <c r="A160" s="3"/>
      <c r="B160" s="34"/>
      <c r="C160" s="5"/>
      <c r="D160" s="5"/>
      <c r="E160" s="12"/>
      <c r="F160" s="7"/>
      <c r="G160" s="6"/>
      <c r="H160" s="8"/>
      <c r="I160" s="6"/>
      <c r="J160" s="8"/>
    </row>
    <row r="161" spans="1:10" x14ac:dyDescent="0.2">
      <c r="A161" s="3"/>
      <c r="B161" s="34"/>
      <c r="C161" s="5"/>
      <c r="D161" s="5"/>
      <c r="E161" s="12"/>
      <c r="F161" s="7"/>
      <c r="G161" s="6"/>
      <c r="H161" s="8"/>
      <c r="I161" s="6"/>
      <c r="J161" s="8"/>
    </row>
    <row r="162" spans="1:10" x14ac:dyDescent="0.2">
      <c r="A162" s="3"/>
      <c r="B162" s="34"/>
      <c r="C162" s="5"/>
      <c r="D162" s="5"/>
      <c r="E162" s="12"/>
      <c r="F162" s="7"/>
      <c r="G162" s="6"/>
      <c r="H162" s="8"/>
      <c r="I162" s="6"/>
      <c r="J162" s="8"/>
    </row>
    <row r="163" spans="1:10" x14ac:dyDescent="0.2">
      <c r="A163" s="3"/>
      <c r="B163" s="34"/>
      <c r="C163" s="5"/>
      <c r="D163" s="5"/>
      <c r="E163" s="12"/>
      <c r="F163" s="7"/>
      <c r="G163" s="6"/>
      <c r="H163" s="8"/>
      <c r="I163" s="6"/>
      <c r="J163" s="8"/>
    </row>
    <row r="164" spans="1:10" x14ac:dyDescent="0.2">
      <c r="A164" s="3"/>
      <c r="B164" s="34"/>
      <c r="C164" s="5"/>
      <c r="D164" s="5"/>
      <c r="E164" s="12"/>
      <c r="F164" s="7"/>
      <c r="G164" s="6"/>
      <c r="H164" s="8"/>
      <c r="I164" s="6"/>
      <c r="J164" s="8"/>
    </row>
    <row r="165" spans="1:10" x14ac:dyDescent="0.2">
      <c r="A165" s="3"/>
      <c r="B165" s="34"/>
      <c r="C165" s="5"/>
      <c r="D165" s="5"/>
      <c r="E165" s="12"/>
      <c r="F165" s="7"/>
      <c r="G165" s="6"/>
      <c r="H165" s="8"/>
      <c r="I165" s="6"/>
      <c r="J165" s="8"/>
    </row>
    <row r="166" spans="1:10" x14ac:dyDescent="0.2">
      <c r="A166" s="3"/>
      <c r="B166" s="34"/>
      <c r="C166" s="5"/>
      <c r="D166" s="5"/>
      <c r="E166" s="12"/>
      <c r="F166" s="7"/>
      <c r="G166" s="6"/>
      <c r="H166" s="8"/>
      <c r="I166" s="6"/>
      <c r="J166" s="8"/>
    </row>
    <row r="167" spans="1:10" x14ac:dyDescent="0.2">
      <c r="A167" s="3"/>
      <c r="B167" s="34"/>
      <c r="C167" s="5"/>
      <c r="D167" s="5"/>
      <c r="E167" s="12"/>
      <c r="F167" s="7"/>
      <c r="G167" s="6"/>
      <c r="H167" s="8"/>
      <c r="I167" s="6"/>
      <c r="J167" s="8"/>
    </row>
    <row r="168" spans="1:10" x14ac:dyDescent="0.2">
      <c r="A168" s="3"/>
      <c r="B168" s="34"/>
      <c r="C168" s="5"/>
      <c r="D168" s="5"/>
      <c r="E168" s="12"/>
      <c r="F168" s="7"/>
      <c r="G168" s="6"/>
      <c r="H168" s="8"/>
      <c r="I168" s="6"/>
      <c r="J168" s="8"/>
    </row>
    <row r="169" spans="1:10" x14ac:dyDescent="0.2">
      <c r="A169" s="3"/>
      <c r="B169" s="34"/>
      <c r="C169" s="5"/>
      <c r="D169" s="5"/>
      <c r="E169" s="12"/>
      <c r="F169" s="7"/>
      <c r="G169" s="6"/>
      <c r="H169" s="8"/>
      <c r="I169" s="6"/>
      <c r="J169" s="8"/>
    </row>
    <row r="170" spans="1:10" x14ac:dyDescent="0.2">
      <c r="A170" s="3"/>
      <c r="B170" s="34"/>
      <c r="C170" s="5"/>
      <c r="D170" s="5"/>
      <c r="E170" s="12"/>
      <c r="F170" s="7"/>
      <c r="G170" s="6"/>
      <c r="H170" s="8"/>
      <c r="I170" s="6"/>
      <c r="J170" s="8"/>
    </row>
    <row r="171" spans="1:10" x14ac:dyDescent="0.2">
      <c r="A171" s="3"/>
      <c r="B171" s="34"/>
      <c r="C171" s="5"/>
      <c r="D171" s="5"/>
      <c r="E171" s="12"/>
      <c r="F171" s="7"/>
      <c r="G171" s="6"/>
      <c r="H171" s="8"/>
      <c r="I171" s="6"/>
      <c r="J171" s="8"/>
    </row>
    <row r="172" spans="1:10" x14ac:dyDescent="0.2">
      <c r="A172" s="3"/>
      <c r="B172" s="34"/>
      <c r="C172" s="5"/>
      <c r="D172" s="5"/>
      <c r="E172" s="12"/>
      <c r="F172" s="7"/>
      <c r="G172" s="6"/>
      <c r="H172" s="8"/>
      <c r="I172" s="6"/>
      <c r="J172" s="8"/>
    </row>
    <row r="173" spans="1:10" x14ac:dyDescent="0.2">
      <c r="A173" s="3"/>
      <c r="B173" s="34"/>
      <c r="C173" s="5"/>
      <c r="D173" s="5"/>
      <c r="E173" s="12"/>
      <c r="F173" s="7"/>
      <c r="G173" s="6"/>
      <c r="H173" s="8"/>
      <c r="I173" s="6"/>
      <c r="J173" s="8"/>
    </row>
    <row r="174" spans="1:10" x14ac:dyDescent="0.2">
      <c r="A174" s="3"/>
      <c r="B174" s="34"/>
      <c r="C174" s="5"/>
      <c r="D174" s="5"/>
      <c r="E174" s="12"/>
      <c r="F174" s="7"/>
      <c r="G174" s="6"/>
      <c r="H174" s="8"/>
      <c r="I174" s="6"/>
      <c r="J174" s="8"/>
    </row>
    <row r="175" spans="1:10" x14ac:dyDescent="0.2">
      <c r="A175" s="3"/>
      <c r="B175" s="34"/>
      <c r="C175" s="5"/>
      <c r="D175" s="5"/>
      <c r="E175" s="12"/>
      <c r="F175" s="7"/>
      <c r="G175" s="6"/>
      <c r="H175" s="8"/>
      <c r="I175" s="6"/>
      <c r="J175" s="8"/>
    </row>
    <row r="176" spans="1:10" x14ac:dyDescent="0.2">
      <c r="A176" s="3"/>
      <c r="B176" s="34"/>
      <c r="C176" s="5"/>
      <c r="D176" s="5"/>
      <c r="E176" s="12"/>
      <c r="F176" s="7"/>
      <c r="G176" s="6"/>
      <c r="H176" s="8"/>
      <c r="I176" s="6"/>
      <c r="J176" s="8"/>
    </row>
    <row r="177" spans="1:10" ht="17.25" x14ac:dyDescent="0.25">
      <c r="A177" s="9"/>
      <c r="B177" s="35"/>
      <c r="C177" s="10"/>
      <c r="D177" s="10"/>
      <c r="E177" s="10"/>
      <c r="F177" s="10"/>
      <c r="G177" s="10"/>
      <c r="H177" s="11"/>
      <c r="I177" s="10"/>
      <c r="J177" s="11"/>
    </row>
    <row r="178" spans="1:10" x14ac:dyDescent="0.2">
      <c r="A178" s="3"/>
      <c r="B178" s="34"/>
      <c r="C178" s="5"/>
      <c r="D178" s="5"/>
      <c r="E178" s="12"/>
      <c r="F178" s="7"/>
      <c r="G178" s="6"/>
      <c r="H178" s="8"/>
      <c r="I178" s="6"/>
      <c r="J178" s="8"/>
    </row>
    <row r="179" spans="1:10" x14ac:dyDescent="0.2">
      <c r="A179" s="3"/>
      <c r="B179" s="34"/>
      <c r="C179" s="5"/>
      <c r="D179" s="5"/>
      <c r="E179" s="12"/>
      <c r="F179" s="7"/>
      <c r="G179" s="6"/>
      <c r="H179" s="8"/>
      <c r="I179" s="6"/>
      <c r="J179" s="8"/>
    </row>
    <row r="180" spans="1:10" x14ac:dyDescent="0.2">
      <c r="A180" s="3"/>
      <c r="B180" s="34"/>
      <c r="C180" s="5"/>
      <c r="D180" s="5"/>
      <c r="E180" s="12"/>
      <c r="F180" s="7"/>
      <c r="G180" s="6"/>
      <c r="H180" s="8"/>
      <c r="I180" s="6"/>
      <c r="J180" s="8"/>
    </row>
    <row r="181" spans="1:10" x14ac:dyDescent="0.2">
      <c r="A181" s="3"/>
      <c r="B181" s="34"/>
      <c r="C181" s="5"/>
      <c r="D181" s="5"/>
      <c r="E181" s="12"/>
      <c r="F181" s="7"/>
      <c r="G181" s="6"/>
      <c r="H181" s="8"/>
      <c r="I181" s="6"/>
      <c r="J181" s="8"/>
    </row>
    <row r="182" spans="1:10" x14ac:dyDescent="0.2">
      <c r="A182" s="3"/>
      <c r="B182" s="34"/>
      <c r="C182" s="5"/>
      <c r="D182" s="5"/>
      <c r="E182" s="12"/>
      <c r="F182" s="7"/>
      <c r="G182" s="6"/>
      <c r="H182" s="8"/>
      <c r="I182" s="6"/>
      <c r="J182" s="8"/>
    </row>
    <row r="183" spans="1:10" x14ac:dyDescent="0.2">
      <c r="A183" s="3"/>
      <c r="B183" s="34"/>
      <c r="C183" s="5"/>
      <c r="D183" s="5"/>
      <c r="E183" s="12"/>
      <c r="F183" s="7"/>
      <c r="G183" s="6"/>
      <c r="H183" s="8"/>
      <c r="I183" s="6"/>
      <c r="J183" s="8"/>
    </row>
    <row r="184" spans="1:10" x14ac:dyDescent="0.2">
      <c r="A184" s="3"/>
      <c r="B184" s="34"/>
      <c r="C184" s="5"/>
      <c r="D184" s="5"/>
      <c r="E184" s="12"/>
      <c r="F184" s="7"/>
      <c r="G184" s="6"/>
      <c r="H184" s="8"/>
      <c r="I184" s="6"/>
      <c r="J184" s="8"/>
    </row>
    <row r="185" spans="1:10" x14ac:dyDescent="0.2">
      <c r="A185" s="3"/>
      <c r="B185" s="34"/>
      <c r="C185" s="5"/>
      <c r="D185" s="5"/>
      <c r="E185" s="12"/>
      <c r="F185" s="7"/>
      <c r="G185" s="6"/>
      <c r="H185" s="8"/>
      <c r="I185" s="6"/>
      <c r="J185" s="8"/>
    </row>
    <row r="186" spans="1:10" x14ac:dyDescent="0.2">
      <c r="A186" s="3"/>
      <c r="B186" s="34"/>
      <c r="C186" s="5"/>
      <c r="D186" s="5"/>
      <c r="E186" s="12"/>
      <c r="F186" s="7"/>
      <c r="G186" s="6"/>
      <c r="H186" s="8"/>
      <c r="I186" s="6"/>
      <c r="J186" s="8"/>
    </row>
    <row r="187" spans="1:10" x14ac:dyDescent="0.2">
      <c r="A187" s="3"/>
      <c r="B187" s="34"/>
      <c r="C187" s="5"/>
      <c r="D187" s="5"/>
      <c r="E187" s="12"/>
      <c r="F187" s="7"/>
      <c r="G187" s="6"/>
      <c r="H187" s="8"/>
      <c r="I187" s="6"/>
      <c r="J187" s="8"/>
    </row>
    <row r="188" spans="1:10" x14ac:dyDescent="0.2">
      <c r="A188" s="3"/>
      <c r="B188" s="34"/>
      <c r="C188" s="5"/>
      <c r="D188" s="5"/>
      <c r="E188" s="12"/>
      <c r="F188" s="7"/>
      <c r="G188" s="6"/>
      <c r="H188" s="8"/>
      <c r="I188" s="6"/>
      <c r="J188" s="8"/>
    </row>
    <row r="189" spans="1:10" x14ac:dyDescent="0.2">
      <c r="A189" s="3"/>
      <c r="B189" s="34"/>
      <c r="C189" s="5"/>
      <c r="D189" s="5"/>
      <c r="E189" s="12"/>
      <c r="F189" s="7"/>
      <c r="G189" s="6"/>
      <c r="H189" s="8"/>
      <c r="I189" s="6"/>
      <c r="J189" s="8"/>
    </row>
    <row r="190" spans="1:10" x14ac:dyDescent="0.2">
      <c r="A190" s="3"/>
      <c r="B190" s="34"/>
      <c r="C190" s="5"/>
      <c r="D190" s="5"/>
      <c r="E190" s="12"/>
      <c r="F190" s="7"/>
      <c r="G190" s="6"/>
      <c r="H190" s="8"/>
      <c r="I190" s="6"/>
      <c r="J190" s="8"/>
    </row>
    <row r="191" spans="1:10" x14ac:dyDescent="0.2">
      <c r="A191" s="3"/>
      <c r="B191" s="34"/>
      <c r="C191" s="5"/>
      <c r="D191" s="5"/>
      <c r="E191" s="12"/>
      <c r="F191" s="7"/>
      <c r="G191" s="6"/>
      <c r="H191" s="8"/>
      <c r="I191" s="6"/>
      <c r="J191" s="8"/>
    </row>
    <row r="192" spans="1:10" x14ac:dyDescent="0.2">
      <c r="A192" s="3"/>
      <c r="B192" s="34"/>
      <c r="C192" s="5"/>
      <c r="D192" s="5"/>
      <c r="E192" s="12"/>
      <c r="F192" s="7"/>
      <c r="G192" s="6"/>
      <c r="H192" s="8"/>
      <c r="I192" s="6"/>
      <c r="J192" s="8"/>
    </row>
    <row r="193" spans="1:10" x14ac:dyDescent="0.2">
      <c r="A193" s="3"/>
      <c r="B193" s="34"/>
      <c r="C193" s="5"/>
      <c r="D193" s="5"/>
      <c r="E193" s="12"/>
      <c r="F193" s="7"/>
      <c r="G193" s="6"/>
      <c r="H193" s="8"/>
      <c r="I193" s="6"/>
      <c r="J193" s="8"/>
    </row>
    <row r="194" spans="1:10" x14ac:dyDescent="0.2">
      <c r="A194" s="3"/>
      <c r="B194" s="34"/>
      <c r="C194" s="5"/>
      <c r="D194" s="5"/>
      <c r="E194" s="12"/>
      <c r="F194" s="7"/>
      <c r="G194" s="6"/>
      <c r="H194" s="8"/>
      <c r="I194" s="6"/>
      <c r="J194" s="8"/>
    </row>
    <row r="195" spans="1:10" x14ac:dyDescent="0.2">
      <c r="A195" s="3"/>
      <c r="B195" s="34"/>
      <c r="C195" s="5"/>
      <c r="D195" s="5"/>
      <c r="E195" s="12"/>
      <c r="F195" s="7"/>
      <c r="G195" s="6"/>
      <c r="H195" s="8"/>
      <c r="I195" s="6"/>
      <c r="J195" s="8"/>
    </row>
    <row r="196" spans="1:10" x14ac:dyDescent="0.2">
      <c r="A196" s="3"/>
      <c r="B196" s="34"/>
      <c r="C196" s="5"/>
      <c r="D196" s="5"/>
      <c r="E196" s="12"/>
      <c r="F196" s="7"/>
      <c r="G196" s="6"/>
      <c r="H196" s="8"/>
      <c r="I196" s="6"/>
      <c r="J196" s="8"/>
    </row>
    <row r="197" spans="1:10" x14ac:dyDescent="0.2">
      <c r="A197" s="3"/>
      <c r="B197" s="34"/>
      <c r="C197" s="5"/>
      <c r="D197" s="5"/>
      <c r="E197" s="12"/>
      <c r="F197" s="7"/>
      <c r="G197" s="6"/>
      <c r="H197" s="8"/>
      <c r="I197" s="6"/>
      <c r="J197" s="8"/>
    </row>
    <row r="198" spans="1:10" x14ac:dyDescent="0.2">
      <c r="A198" s="3"/>
      <c r="B198" s="34"/>
      <c r="C198" s="5"/>
      <c r="D198" s="5"/>
      <c r="E198" s="12"/>
      <c r="F198" s="7"/>
      <c r="G198" s="6"/>
      <c r="H198" s="8"/>
      <c r="I198" s="6"/>
      <c r="J198" s="8"/>
    </row>
    <row r="199" spans="1:10" x14ac:dyDescent="0.2">
      <c r="A199" s="3"/>
      <c r="B199" s="34"/>
      <c r="C199" s="5"/>
      <c r="D199" s="5"/>
      <c r="E199" s="12"/>
      <c r="F199" s="7"/>
      <c r="G199" s="6"/>
      <c r="H199" s="8"/>
      <c r="I199" s="6"/>
      <c r="J199" s="8"/>
    </row>
    <row r="200" spans="1:10" x14ac:dyDescent="0.2">
      <c r="A200" s="3"/>
      <c r="B200" s="34"/>
      <c r="C200" s="5"/>
      <c r="D200" s="5"/>
      <c r="E200" s="12"/>
      <c r="F200" s="7"/>
      <c r="G200" s="6"/>
      <c r="H200" s="8"/>
      <c r="I200" s="6"/>
      <c r="J200" s="8"/>
    </row>
    <row r="201" spans="1:10" x14ac:dyDescent="0.2">
      <c r="A201" s="3"/>
      <c r="B201" s="34"/>
      <c r="C201" s="5"/>
      <c r="D201" s="5"/>
      <c r="E201" s="12"/>
      <c r="F201" s="7"/>
      <c r="G201" s="6"/>
      <c r="H201" s="8"/>
      <c r="I201" s="6"/>
      <c r="J201" s="8"/>
    </row>
    <row r="202" spans="1:10" x14ac:dyDescent="0.2">
      <c r="A202" s="3"/>
      <c r="B202" s="34"/>
      <c r="C202" s="5"/>
      <c r="D202" s="5"/>
      <c r="E202" s="12"/>
      <c r="F202" s="7"/>
      <c r="G202" s="6"/>
      <c r="H202" s="8"/>
      <c r="I202" s="6"/>
      <c r="J202" s="8"/>
    </row>
    <row r="203" spans="1:10" x14ac:dyDescent="0.2">
      <c r="A203" s="3"/>
      <c r="B203" s="34"/>
      <c r="C203" s="5"/>
      <c r="D203" s="5"/>
      <c r="E203" s="12"/>
      <c r="F203" s="7"/>
      <c r="G203" s="6"/>
      <c r="H203" s="8"/>
      <c r="I203" s="6"/>
      <c r="J203" s="8"/>
    </row>
    <row r="204" spans="1:10" x14ac:dyDescent="0.2">
      <c r="A204" s="3"/>
      <c r="B204" s="34"/>
      <c r="C204" s="5"/>
      <c r="D204" s="5"/>
      <c r="E204" s="12"/>
      <c r="F204" s="7"/>
      <c r="G204" s="6"/>
      <c r="H204" s="8"/>
      <c r="I204" s="6"/>
      <c r="J204" s="8"/>
    </row>
    <row r="205" spans="1:10" x14ac:dyDescent="0.2">
      <c r="A205" s="3"/>
      <c r="B205" s="34"/>
      <c r="C205" s="5"/>
      <c r="D205" s="5"/>
      <c r="E205" s="12"/>
      <c r="F205" s="7"/>
      <c r="G205" s="6"/>
      <c r="H205" s="8"/>
      <c r="I205" s="6"/>
      <c r="J205" s="8"/>
    </row>
    <row r="206" spans="1:10" x14ac:dyDescent="0.2">
      <c r="A206" s="3"/>
      <c r="B206" s="34"/>
      <c r="C206" s="5"/>
      <c r="D206" s="5"/>
      <c r="E206" s="12"/>
      <c r="F206" s="7"/>
      <c r="G206" s="6"/>
      <c r="H206" s="8"/>
      <c r="I206" s="6"/>
      <c r="J206" s="8"/>
    </row>
    <row r="207" spans="1:10" x14ac:dyDescent="0.2">
      <c r="A207" s="3"/>
      <c r="B207" s="34"/>
      <c r="C207" s="5"/>
      <c r="D207" s="5"/>
      <c r="E207" s="12"/>
      <c r="F207" s="7"/>
      <c r="G207" s="6"/>
      <c r="H207" s="8"/>
      <c r="I207" s="6"/>
      <c r="J207" s="8"/>
    </row>
    <row r="208" spans="1:10" x14ac:dyDescent="0.2">
      <c r="A208" s="3"/>
      <c r="B208" s="34"/>
      <c r="C208" s="5"/>
      <c r="D208" s="5"/>
      <c r="E208" s="12"/>
      <c r="F208" s="7"/>
      <c r="G208" s="6"/>
      <c r="H208" s="8"/>
      <c r="I208" s="6"/>
      <c r="J208" s="8"/>
    </row>
    <row r="209" spans="1:10" x14ac:dyDescent="0.2">
      <c r="A209" s="3"/>
      <c r="B209" s="34"/>
      <c r="C209" s="5"/>
      <c r="D209" s="5"/>
      <c r="E209" s="12"/>
      <c r="F209" s="7"/>
      <c r="G209" s="6"/>
      <c r="H209" s="8"/>
      <c r="I209" s="6"/>
      <c r="J209" s="8"/>
    </row>
    <row r="210" spans="1:10" x14ac:dyDescent="0.2">
      <c r="A210" s="3"/>
      <c r="B210" s="34"/>
      <c r="C210" s="5"/>
      <c r="D210" s="5"/>
      <c r="E210" s="12"/>
      <c r="F210" s="7"/>
      <c r="G210" s="6"/>
      <c r="H210" s="8"/>
      <c r="I210" s="6"/>
      <c r="J210" s="8"/>
    </row>
    <row r="211" spans="1:10" x14ac:dyDescent="0.2">
      <c r="A211" s="3"/>
      <c r="B211" s="34"/>
      <c r="C211" s="5"/>
      <c r="D211" s="5"/>
      <c r="E211" s="12"/>
      <c r="F211" s="7"/>
      <c r="G211" s="6"/>
      <c r="H211" s="8"/>
      <c r="I211" s="6"/>
      <c r="J211" s="8"/>
    </row>
    <row r="212" spans="1:10" x14ac:dyDescent="0.2">
      <c r="A212" s="3"/>
      <c r="B212" s="34"/>
      <c r="C212" s="5"/>
      <c r="D212" s="5"/>
      <c r="E212" s="12"/>
      <c r="F212" s="7"/>
      <c r="G212" s="6"/>
      <c r="H212" s="8"/>
      <c r="I212" s="6"/>
      <c r="J212" s="8"/>
    </row>
    <row r="213" spans="1:10" x14ac:dyDescent="0.2">
      <c r="A213" s="3"/>
      <c r="B213" s="34"/>
      <c r="C213" s="5"/>
      <c r="D213" s="5"/>
      <c r="E213" s="12"/>
      <c r="F213" s="7"/>
      <c r="G213" s="6"/>
      <c r="H213" s="8"/>
      <c r="I213" s="6"/>
      <c r="J213" s="8"/>
    </row>
    <row r="214" spans="1:10" x14ac:dyDescent="0.2">
      <c r="A214" s="3"/>
      <c r="B214" s="34"/>
      <c r="C214" s="5"/>
      <c r="D214" s="5"/>
      <c r="E214" s="12"/>
      <c r="F214" s="7"/>
      <c r="G214" s="6"/>
      <c r="H214" s="8"/>
      <c r="I214" s="6"/>
      <c r="J214" s="8"/>
    </row>
    <row r="215" spans="1:10" x14ac:dyDescent="0.2">
      <c r="A215" s="3"/>
      <c r="B215" s="34"/>
      <c r="C215" s="5"/>
      <c r="D215" s="5"/>
      <c r="E215" s="12"/>
      <c r="F215" s="7"/>
      <c r="G215" s="6"/>
      <c r="H215" s="8"/>
      <c r="I215" s="6"/>
      <c r="J215" s="8"/>
    </row>
    <row r="216" spans="1:10" x14ac:dyDescent="0.2">
      <c r="A216" s="3"/>
      <c r="B216" s="34"/>
      <c r="C216" s="5"/>
      <c r="D216" s="5"/>
      <c r="E216" s="12"/>
      <c r="F216" s="7"/>
      <c r="G216" s="6"/>
      <c r="H216" s="8"/>
      <c r="I216" s="6"/>
      <c r="J216" s="8"/>
    </row>
    <row r="217" spans="1:10" x14ac:dyDescent="0.2">
      <c r="A217" s="3"/>
      <c r="B217" s="34"/>
      <c r="C217" s="5"/>
      <c r="D217" s="5"/>
      <c r="E217" s="12"/>
      <c r="F217" s="7"/>
      <c r="G217" s="6"/>
      <c r="H217" s="8"/>
      <c r="I217" s="6"/>
      <c r="J217" s="8"/>
    </row>
    <row r="218" spans="1:10" x14ac:dyDescent="0.2">
      <c r="A218" s="3"/>
      <c r="B218" s="34"/>
      <c r="C218" s="5"/>
      <c r="D218" s="5"/>
      <c r="E218" s="12"/>
      <c r="F218" s="7"/>
      <c r="G218" s="6"/>
      <c r="H218" s="8"/>
      <c r="I218" s="6"/>
      <c r="J218" s="8"/>
    </row>
    <row r="219" spans="1:10" x14ac:dyDescent="0.2">
      <c r="A219" s="3"/>
      <c r="B219" s="34"/>
      <c r="C219" s="5"/>
      <c r="D219" s="5"/>
      <c r="E219" s="12"/>
      <c r="F219" s="7"/>
      <c r="G219" s="6"/>
      <c r="H219" s="8"/>
      <c r="I219" s="6"/>
      <c r="J219" s="8"/>
    </row>
    <row r="220" spans="1:10" x14ac:dyDescent="0.2">
      <c r="A220" s="3"/>
      <c r="B220" s="34"/>
      <c r="C220" s="5"/>
      <c r="D220" s="5"/>
      <c r="E220" s="12"/>
      <c r="F220" s="7"/>
      <c r="G220" s="6"/>
      <c r="H220" s="8"/>
      <c r="I220" s="6"/>
      <c r="J220" s="8"/>
    </row>
    <row r="221" spans="1:10" x14ac:dyDescent="0.2">
      <c r="A221" s="3"/>
      <c r="B221" s="34"/>
      <c r="C221" s="5"/>
      <c r="D221" s="5"/>
      <c r="E221" s="12"/>
      <c r="F221" s="7"/>
      <c r="G221" s="6"/>
      <c r="H221" s="8"/>
      <c r="I221" s="6"/>
      <c r="J221" s="8"/>
    </row>
    <row r="222" spans="1:10" x14ac:dyDescent="0.2">
      <c r="A222" s="3"/>
      <c r="B222" s="34"/>
      <c r="C222" s="5"/>
      <c r="D222" s="5"/>
      <c r="E222" s="12"/>
      <c r="F222" s="7"/>
      <c r="G222" s="6"/>
      <c r="H222" s="8"/>
      <c r="I222" s="6"/>
      <c r="J222" s="8"/>
    </row>
    <row r="223" spans="1:10" ht="17.25" x14ac:dyDescent="0.25">
      <c r="A223" s="9"/>
      <c r="B223" s="35"/>
      <c r="C223" s="10"/>
      <c r="D223" s="10"/>
      <c r="E223" s="10"/>
      <c r="F223" s="10"/>
      <c r="G223" s="10"/>
      <c r="H223" s="11"/>
      <c r="I223" s="10"/>
      <c r="J223" s="11"/>
    </row>
    <row r="224" spans="1:10" x14ac:dyDescent="0.2">
      <c r="A224" s="3"/>
      <c r="B224" s="34"/>
      <c r="C224" s="5"/>
      <c r="D224" s="5"/>
      <c r="E224" s="12"/>
      <c r="F224" s="7"/>
      <c r="G224" s="6"/>
      <c r="H224" s="8"/>
      <c r="I224" s="6"/>
      <c r="J224" s="8"/>
    </row>
    <row r="225" spans="1:10" x14ac:dyDescent="0.2">
      <c r="A225" s="3"/>
      <c r="B225" s="34"/>
      <c r="C225" s="5"/>
      <c r="D225" s="5"/>
      <c r="E225" s="12"/>
      <c r="F225" s="7"/>
      <c r="G225" s="6"/>
      <c r="H225" s="8"/>
      <c r="I225" s="6"/>
      <c r="J225" s="8"/>
    </row>
    <row r="226" spans="1:10" x14ac:dyDescent="0.2">
      <c r="A226" s="3"/>
      <c r="B226" s="34"/>
      <c r="C226" s="5"/>
      <c r="D226" s="5"/>
      <c r="E226" s="12"/>
      <c r="F226" s="7"/>
      <c r="G226" s="6"/>
      <c r="H226" s="8"/>
      <c r="I226" s="6"/>
      <c r="J226" s="8"/>
    </row>
    <row r="227" spans="1:10" x14ac:dyDescent="0.2">
      <c r="A227" s="3"/>
      <c r="B227" s="34"/>
      <c r="C227" s="5"/>
      <c r="D227" s="5"/>
      <c r="E227" s="12"/>
      <c r="F227" s="7"/>
      <c r="G227" s="6"/>
      <c r="H227" s="8"/>
      <c r="I227" s="6"/>
      <c r="J227" s="8"/>
    </row>
    <row r="228" spans="1:10" x14ac:dyDescent="0.2">
      <c r="A228" s="3"/>
      <c r="B228" s="34"/>
      <c r="C228" s="5"/>
      <c r="D228" s="5"/>
      <c r="E228" s="12"/>
      <c r="F228" s="7"/>
      <c r="G228" s="6"/>
      <c r="H228" s="8"/>
      <c r="I228" s="6"/>
      <c r="J228" s="8"/>
    </row>
    <row r="229" spans="1:10" x14ac:dyDescent="0.2">
      <c r="A229" s="3"/>
      <c r="B229" s="34"/>
      <c r="C229" s="5"/>
      <c r="D229" s="5"/>
      <c r="E229" s="12"/>
      <c r="F229" s="7"/>
      <c r="G229" s="6"/>
      <c r="H229" s="8"/>
      <c r="I229" s="6"/>
      <c r="J229" s="8"/>
    </row>
    <row r="230" spans="1:10" x14ac:dyDescent="0.2">
      <c r="A230" s="3"/>
      <c r="B230" s="34"/>
      <c r="C230" s="5"/>
      <c r="D230" s="5"/>
      <c r="E230" s="12"/>
      <c r="F230" s="7"/>
      <c r="G230" s="6"/>
      <c r="H230" s="8"/>
      <c r="I230" s="6"/>
      <c r="J230" s="8"/>
    </row>
    <row r="231" spans="1:10" x14ac:dyDescent="0.2">
      <c r="A231" s="3"/>
      <c r="B231" s="34"/>
      <c r="C231" s="5"/>
      <c r="D231" s="5"/>
      <c r="E231" s="12"/>
      <c r="F231" s="7"/>
      <c r="G231" s="6"/>
      <c r="H231" s="8"/>
      <c r="I231" s="6"/>
      <c r="J231" s="8"/>
    </row>
    <row r="232" spans="1:10" x14ac:dyDescent="0.2">
      <c r="A232" s="3"/>
      <c r="B232" s="34"/>
      <c r="C232" s="5"/>
      <c r="D232" s="5"/>
      <c r="E232" s="12"/>
      <c r="F232" s="7"/>
      <c r="G232" s="6"/>
      <c r="H232" s="8"/>
      <c r="I232" s="6"/>
      <c r="J232" s="8"/>
    </row>
    <row r="233" spans="1:10" x14ac:dyDescent="0.2">
      <c r="A233" s="3"/>
      <c r="B233" s="34"/>
      <c r="C233" s="5"/>
      <c r="D233" s="5"/>
      <c r="E233" s="12"/>
      <c r="F233" s="7"/>
      <c r="G233" s="6"/>
      <c r="H233" s="8"/>
      <c r="I233" s="6"/>
      <c r="J233" s="8"/>
    </row>
    <row r="234" spans="1:10" x14ac:dyDescent="0.2">
      <c r="A234" s="3"/>
      <c r="B234" s="34"/>
      <c r="C234" s="5"/>
      <c r="D234" s="5"/>
      <c r="E234" s="12"/>
      <c r="F234" s="7"/>
      <c r="G234" s="6"/>
      <c r="H234" s="8"/>
      <c r="I234" s="6"/>
      <c r="J234" s="8"/>
    </row>
    <row r="235" spans="1:10" x14ac:dyDescent="0.2">
      <c r="A235" s="3"/>
      <c r="B235" s="34"/>
      <c r="C235" s="5"/>
      <c r="D235" s="5"/>
      <c r="E235" s="12"/>
      <c r="F235" s="7"/>
      <c r="G235" s="6"/>
      <c r="H235" s="8"/>
      <c r="I235" s="6"/>
      <c r="J235" s="8"/>
    </row>
    <row r="236" spans="1:10" x14ac:dyDescent="0.2">
      <c r="A236" s="3"/>
      <c r="B236" s="34"/>
      <c r="C236" s="5"/>
      <c r="D236" s="5"/>
      <c r="E236" s="12"/>
      <c r="F236" s="7"/>
      <c r="G236" s="6"/>
      <c r="H236" s="8"/>
      <c r="I236" s="6"/>
      <c r="J236" s="8"/>
    </row>
    <row r="237" spans="1:10" x14ac:dyDescent="0.2">
      <c r="A237" s="3"/>
      <c r="B237" s="34"/>
      <c r="C237" s="5"/>
      <c r="D237" s="5"/>
      <c r="E237" s="12"/>
      <c r="F237" s="7"/>
      <c r="G237" s="6"/>
      <c r="H237" s="8"/>
      <c r="I237" s="6"/>
      <c r="J237" s="8"/>
    </row>
    <row r="238" spans="1:10" x14ac:dyDescent="0.2">
      <c r="A238" s="3"/>
      <c r="B238" s="34"/>
      <c r="C238" s="5"/>
      <c r="D238" s="5"/>
      <c r="E238" s="12"/>
      <c r="F238" s="7"/>
      <c r="G238" s="6"/>
      <c r="H238" s="8"/>
      <c r="I238" s="6"/>
      <c r="J238" s="8"/>
    </row>
    <row r="239" spans="1:10" x14ac:dyDescent="0.2">
      <c r="A239" s="3"/>
      <c r="B239" s="34"/>
      <c r="C239" s="5"/>
      <c r="D239" s="5"/>
      <c r="E239" s="12"/>
      <c r="F239" s="7"/>
      <c r="G239" s="6"/>
      <c r="H239" s="8"/>
      <c r="I239" s="6"/>
      <c r="J239" s="8"/>
    </row>
    <row r="240" spans="1:10" x14ac:dyDescent="0.2">
      <c r="A240" s="3"/>
      <c r="B240" s="34"/>
      <c r="C240" s="5"/>
      <c r="D240" s="5"/>
      <c r="E240" s="12"/>
      <c r="F240" s="7"/>
      <c r="G240" s="6"/>
      <c r="H240" s="8"/>
      <c r="I240" s="6"/>
      <c r="J240" s="8"/>
    </row>
    <row r="241" spans="1:10" x14ac:dyDescent="0.2">
      <c r="A241" s="3"/>
      <c r="B241" s="34"/>
      <c r="C241" s="5"/>
      <c r="D241" s="5"/>
      <c r="E241" s="12"/>
      <c r="F241" s="7"/>
      <c r="G241" s="6"/>
      <c r="H241" s="8"/>
      <c r="I241" s="6"/>
      <c r="J241" s="8"/>
    </row>
    <row r="242" spans="1:10" x14ac:dyDescent="0.2">
      <c r="A242" s="3"/>
      <c r="B242" s="34"/>
      <c r="C242" s="5"/>
      <c r="D242" s="5"/>
      <c r="E242" s="12"/>
      <c r="F242" s="7"/>
      <c r="G242" s="6"/>
      <c r="H242" s="8"/>
      <c r="I242" s="6"/>
      <c r="J242" s="8"/>
    </row>
    <row r="243" spans="1:10" x14ac:dyDescent="0.2">
      <c r="A243" s="3"/>
      <c r="B243" s="34"/>
      <c r="C243" s="5"/>
      <c r="D243" s="5"/>
      <c r="E243" s="12"/>
      <c r="F243" s="7"/>
      <c r="G243" s="6"/>
      <c r="H243" s="8"/>
      <c r="I243" s="6"/>
      <c r="J243" s="8"/>
    </row>
    <row r="244" spans="1:10" x14ac:dyDescent="0.2">
      <c r="A244" s="3"/>
      <c r="B244" s="34"/>
      <c r="C244" s="5"/>
      <c r="D244" s="5"/>
      <c r="E244" s="12"/>
      <c r="F244" s="7"/>
      <c r="G244" s="6"/>
      <c r="H244" s="8"/>
      <c r="I244" s="6"/>
      <c r="J244" s="8"/>
    </row>
    <row r="245" spans="1:10" x14ac:dyDescent="0.2">
      <c r="A245" s="3"/>
      <c r="B245" s="34"/>
      <c r="C245" s="5"/>
      <c r="D245" s="5"/>
      <c r="E245" s="12"/>
      <c r="F245" s="7"/>
      <c r="G245" s="6"/>
      <c r="H245" s="8"/>
      <c r="I245" s="6"/>
      <c r="J245" s="8"/>
    </row>
    <row r="246" spans="1:10" x14ac:dyDescent="0.2">
      <c r="A246" s="3"/>
      <c r="B246" s="34"/>
      <c r="C246" s="5"/>
      <c r="D246" s="5"/>
      <c r="E246" s="12"/>
      <c r="F246" s="7"/>
      <c r="G246" s="6"/>
      <c r="H246" s="8"/>
      <c r="I246" s="6"/>
      <c r="J246" s="8"/>
    </row>
    <row r="247" spans="1:10" x14ac:dyDescent="0.2">
      <c r="A247" s="3"/>
      <c r="B247" s="34"/>
      <c r="C247" s="5"/>
      <c r="D247" s="5"/>
      <c r="E247" s="12"/>
      <c r="F247" s="7"/>
      <c r="G247" s="6"/>
      <c r="H247" s="8"/>
      <c r="I247" s="6"/>
      <c r="J247" s="8"/>
    </row>
    <row r="248" spans="1:10" x14ac:dyDescent="0.2">
      <c r="A248" s="3"/>
      <c r="B248" s="34"/>
      <c r="C248" s="5"/>
      <c r="D248" s="5"/>
      <c r="E248" s="12"/>
      <c r="F248" s="7"/>
      <c r="G248" s="6"/>
      <c r="H248" s="8"/>
      <c r="I248" s="6"/>
      <c r="J248" s="8"/>
    </row>
    <row r="249" spans="1:10" x14ac:dyDescent="0.2">
      <c r="A249" s="3"/>
      <c r="B249" s="34"/>
      <c r="C249" s="5"/>
      <c r="D249" s="5"/>
      <c r="E249" s="12"/>
      <c r="F249" s="7"/>
      <c r="G249" s="6"/>
      <c r="H249" s="8"/>
      <c r="I249" s="6"/>
      <c r="J249" s="8"/>
    </row>
    <row r="250" spans="1:10" x14ac:dyDescent="0.2">
      <c r="A250" s="3"/>
      <c r="B250" s="34"/>
      <c r="C250" s="5"/>
      <c r="D250" s="5"/>
      <c r="E250" s="12"/>
      <c r="F250" s="7"/>
      <c r="G250" s="6"/>
      <c r="H250" s="8"/>
      <c r="I250" s="6"/>
      <c r="J250" s="8"/>
    </row>
    <row r="251" spans="1:10" x14ac:dyDescent="0.2">
      <c r="A251" s="3"/>
      <c r="B251" s="34"/>
      <c r="C251" s="5"/>
      <c r="D251" s="5"/>
      <c r="E251" s="12"/>
      <c r="F251" s="7"/>
      <c r="G251" s="6"/>
      <c r="H251" s="8"/>
      <c r="I251" s="6"/>
      <c r="J251" s="8"/>
    </row>
    <row r="252" spans="1:10" x14ac:dyDescent="0.2">
      <c r="A252" s="3"/>
      <c r="B252" s="34"/>
      <c r="C252" s="5"/>
      <c r="D252" s="5"/>
      <c r="E252" s="12"/>
      <c r="F252" s="7"/>
      <c r="G252" s="6"/>
      <c r="H252" s="8"/>
      <c r="I252" s="6"/>
      <c r="J252" s="8"/>
    </row>
    <row r="253" spans="1:10" x14ac:dyDescent="0.2">
      <c r="A253" s="3"/>
      <c r="B253" s="34"/>
      <c r="C253" s="5"/>
      <c r="D253" s="5"/>
      <c r="E253" s="12"/>
      <c r="F253" s="7"/>
      <c r="G253" s="6"/>
      <c r="H253" s="8"/>
      <c r="I253" s="6"/>
      <c r="J253" s="8"/>
    </row>
    <row r="254" spans="1:10" x14ac:dyDescent="0.2">
      <c r="A254" s="3"/>
      <c r="B254" s="34"/>
      <c r="C254" s="5"/>
      <c r="D254" s="5"/>
      <c r="E254" s="12"/>
      <c r="F254" s="7"/>
      <c r="G254" s="6"/>
      <c r="H254" s="8"/>
      <c r="I254" s="6"/>
      <c r="J254" s="8"/>
    </row>
    <row r="255" spans="1:10" x14ac:dyDescent="0.2">
      <c r="A255" s="3"/>
      <c r="B255" s="34"/>
      <c r="C255" s="5"/>
      <c r="D255" s="5"/>
      <c r="E255" s="12"/>
      <c r="F255" s="7"/>
      <c r="G255" s="6"/>
      <c r="H255" s="8"/>
      <c r="I255" s="6"/>
      <c r="J255" s="8"/>
    </row>
    <row r="256" spans="1:10" x14ac:dyDescent="0.2">
      <c r="A256" s="3"/>
      <c r="B256" s="34"/>
      <c r="C256" s="5"/>
      <c r="D256" s="5"/>
      <c r="E256" s="12"/>
      <c r="F256" s="7"/>
      <c r="G256" s="6"/>
      <c r="H256" s="8"/>
      <c r="I256" s="6"/>
      <c r="J256" s="8"/>
    </row>
    <row r="257" spans="1:10" x14ac:dyDescent="0.2">
      <c r="A257" s="3"/>
      <c r="B257" s="34"/>
      <c r="C257" s="5"/>
      <c r="D257" s="5"/>
      <c r="E257" s="12"/>
      <c r="F257" s="7"/>
      <c r="G257" s="6"/>
      <c r="H257" s="8"/>
      <c r="I257" s="6"/>
      <c r="J257" s="8"/>
    </row>
    <row r="258" spans="1:10" x14ac:dyDescent="0.2">
      <c r="A258" s="3"/>
      <c r="B258" s="34"/>
      <c r="C258" s="5"/>
      <c r="D258" s="5"/>
      <c r="E258" s="12"/>
      <c r="F258" s="7"/>
      <c r="G258" s="6"/>
      <c r="H258" s="8"/>
      <c r="I258" s="6"/>
      <c r="J258" s="8"/>
    </row>
    <row r="259" spans="1:10" x14ac:dyDescent="0.2">
      <c r="A259" s="3"/>
      <c r="B259" s="34"/>
      <c r="C259" s="5"/>
      <c r="D259" s="5"/>
      <c r="E259" s="12"/>
      <c r="F259" s="7"/>
      <c r="G259" s="6"/>
      <c r="H259" s="8"/>
      <c r="I259" s="6"/>
      <c r="J259" s="8"/>
    </row>
    <row r="260" spans="1:10" x14ac:dyDescent="0.2">
      <c r="A260" s="3"/>
      <c r="B260" s="34"/>
      <c r="C260" s="5"/>
      <c r="D260" s="5"/>
      <c r="E260" s="12"/>
      <c r="F260" s="7"/>
      <c r="G260" s="6"/>
      <c r="H260" s="8"/>
      <c r="I260" s="6"/>
      <c r="J260" s="8"/>
    </row>
    <row r="261" spans="1:10" x14ac:dyDescent="0.2">
      <c r="A261" s="3"/>
      <c r="B261" s="34"/>
      <c r="C261" s="5"/>
      <c r="D261" s="5"/>
      <c r="E261" s="12"/>
      <c r="F261" s="7"/>
      <c r="G261" s="6"/>
      <c r="H261" s="8"/>
      <c r="I261" s="6"/>
      <c r="J261" s="8"/>
    </row>
    <row r="262" spans="1:10" x14ac:dyDescent="0.2">
      <c r="A262" s="3"/>
      <c r="B262" s="34"/>
      <c r="C262" s="5"/>
      <c r="D262" s="5"/>
      <c r="E262" s="12"/>
      <c r="F262" s="7"/>
      <c r="G262" s="6"/>
      <c r="H262" s="8"/>
      <c r="I262" s="6"/>
      <c r="J262" s="8"/>
    </row>
    <row r="263" spans="1:10" x14ac:dyDescent="0.2">
      <c r="A263" s="3"/>
      <c r="B263" s="34"/>
      <c r="C263" s="5"/>
      <c r="D263" s="5"/>
      <c r="E263" s="12"/>
      <c r="F263" s="7"/>
      <c r="G263" s="6"/>
      <c r="H263" s="8"/>
      <c r="I263" s="6"/>
      <c r="J263" s="8"/>
    </row>
    <row r="264" spans="1:10" x14ac:dyDescent="0.2">
      <c r="A264" s="3"/>
      <c r="B264" s="34"/>
      <c r="C264" s="5"/>
      <c r="D264" s="5"/>
      <c r="E264" s="12"/>
      <c r="F264" s="7"/>
      <c r="G264" s="6"/>
      <c r="H264" s="8"/>
      <c r="I264" s="6"/>
      <c r="J264" s="8"/>
    </row>
    <row r="265" spans="1:10" x14ac:dyDescent="0.2">
      <c r="A265" s="3"/>
      <c r="B265" s="34"/>
      <c r="C265" s="5"/>
      <c r="D265" s="5"/>
      <c r="E265" s="12"/>
      <c r="F265" s="7"/>
      <c r="G265" s="6"/>
      <c r="H265" s="8"/>
      <c r="I265" s="6"/>
      <c r="J265" s="8"/>
    </row>
    <row r="266" spans="1:10" x14ac:dyDescent="0.2">
      <c r="A266" s="3"/>
      <c r="B266" s="34"/>
      <c r="C266" s="5"/>
      <c r="D266" s="5"/>
      <c r="E266" s="12"/>
      <c r="F266" s="7"/>
      <c r="G266" s="6"/>
      <c r="H266" s="8"/>
      <c r="I266" s="6"/>
      <c r="J266" s="8"/>
    </row>
    <row r="267" spans="1:10" x14ac:dyDescent="0.2">
      <c r="A267" s="3"/>
      <c r="B267" s="34"/>
      <c r="C267" s="5"/>
      <c r="D267" s="5"/>
      <c r="E267" s="12"/>
      <c r="F267" s="7"/>
      <c r="G267" s="6"/>
      <c r="H267" s="8"/>
      <c r="I267" s="6"/>
      <c r="J267" s="8"/>
    </row>
    <row r="268" spans="1:10" x14ac:dyDescent="0.2">
      <c r="A268" s="3"/>
      <c r="B268" s="34"/>
      <c r="C268" s="5"/>
      <c r="D268" s="5"/>
      <c r="E268" s="12"/>
      <c r="F268" s="7"/>
      <c r="G268" s="6"/>
      <c r="H268" s="8"/>
      <c r="I268" s="6"/>
      <c r="J268" s="8"/>
    </row>
    <row r="269" spans="1:10" ht="17.25" x14ac:dyDescent="0.25">
      <c r="A269" s="9"/>
      <c r="B269" s="35"/>
      <c r="C269" s="10"/>
      <c r="D269" s="10"/>
      <c r="E269" s="10"/>
      <c r="F269" s="10"/>
      <c r="G269" s="10"/>
      <c r="H269" s="11"/>
      <c r="I269" s="10"/>
      <c r="J269" s="11"/>
    </row>
    <row r="270" spans="1:10" x14ac:dyDescent="0.2">
      <c r="A270" s="3"/>
      <c r="B270" s="34"/>
      <c r="C270" s="5"/>
      <c r="D270" s="5"/>
      <c r="E270" s="12"/>
      <c r="F270" s="7"/>
      <c r="G270" s="6"/>
      <c r="H270" s="8"/>
      <c r="I270" s="6"/>
      <c r="J270" s="8"/>
    </row>
    <row r="271" spans="1:10" x14ac:dyDescent="0.2">
      <c r="A271" s="3"/>
      <c r="B271" s="34"/>
      <c r="C271" s="5"/>
      <c r="D271" s="5"/>
      <c r="E271" s="12"/>
      <c r="F271" s="7"/>
      <c r="G271" s="6"/>
      <c r="H271" s="8"/>
      <c r="I271" s="6"/>
      <c r="J271" s="8"/>
    </row>
    <row r="272" spans="1:10" x14ac:dyDescent="0.2">
      <c r="A272" s="3"/>
      <c r="B272" s="34"/>
      <c r="C272" s="5"/>
      <c r="D272" s="5"/>
      <c r="E272" s="12"/>
      <c r="F272" s="7"/>
      <c r="G272" s="6"/>
      <c r="H272" s="8"/>
      <c r="I272" s="6"/>
      <c r="J272" s="8"/>
    </row>
    <row r="273" spans="1:10" x14ac:dyDescent="0.2">
      <c r="A273" s="3"/>
      <c r="B273" s="34"/>
      <c r="C273" s="5"/>
      <c r="D273" s="5"/>
      <c r="E273" s="12"/>
      <c r="F273" s="7"/>
      <c r="G273" s="6"/>
      <c r="H273" s="8"/>
      <c r="I273" s="6"/>
      <c r="J273" s="8"/>
    </row>
    <row r="274" spans="1:10" x14ac:dyDescent="0.2">
      <c r="A274" s="3"/>
      <c r="B274" s="34"/>
      <c r="C274" s="5"/>
      <c r="D274" s="5"/>
      <c r="E274" s="12"/>
      <c r="F274" s="7"/>
      <c r="G274" s="6"/>
      <c r="H274" s="8"/>
      <c r="I274" s="6"/>
      <c r="J274" s="8"/>
    </row>
    <row r="275" spans="1:10" x14ac:dyDescent="0.2">
      <c r="A275" s="3"/>
      <c r="B275" s="34"/>
      <c r="C275" s="5"/>
      <c r="D275" s="5"/>
      <c r="E275" s="12"/>
      <c r="F275" s="7"/>
      <c r="G275" s="6"/>
      <c r="H275" s="8"/>
      <c r="I275" s="6"/>
      <c r="J275" s="8"/>
    </row>
    <row r="276" spans="1:10" x14ac:dyDescent="0.2">
      <c r="A276" s="3"/>
      <c r="B276" s="34"/>
      <c r="C276" s="5"/>
      <c r="D276" s="5"/>
      <c r="E276" s="12"/>
      <c r="F276" s="7"/>
      <c r="G276" s="6"/>
      <c r="H276" s="8"/>
      <c r="I276" s="6"/>
      <c r="J276" s="8"/>
    </row>
    <row r="277" spans="1:10" x14ac:dyDescent="0.2">
      <c r="A277" s="3"/>
      <c r="B277" s="34"/>
      <c r="C277" s="5"/>
      <c r="D277" s="5"/>
      <c r="E277" s="12"/>
      <c r="F277" s="7"/>
      <c r="G277" s="6"/>
      <c r="H277" s="8"/>
      <c r="I277" s="6"/>
      <c r="J277" s="8"/>
    </row>
    <row r="278" spans="1:10" x14ac:dyDescent="0.2">
      <c r="A278" s="3"/>
      <c r="B278" s="34"/>
      <c r="C278" s="5"/>
      <c r="D278" s="5"/>
      <c r="E278" s="12"/>
      <c r="F278" s="7"/>
      <c r="G278" s="6"/>
      <c r="H278" s="8"/>
      <c r="I278" s="6"/>
      <c r="J278" s="8"/>
    </row>
    <row r="279" spans="1:10" x14ac:dyDescent="0.2">
      <c r="A279" s="3"/>
      <c r="B279" s="34"/>
      <c r="C279" s="5"/>
      <c r="D279" s="5"/>
      <c r="E279" s="12"/>
      <c r="F279" s="7"/>
      <c r="G279" s="6"/>
      <c r="H279" s="8"/>
      <c r="I279" s="6"/>
      <c r="J279" s="8"/>
    </row>
    <row r="280" spans="1:10" x14ac:dyDescent="0.2">
      <c r="A280" s="3"/>
      <c r="B280" s="34"/>
      <c r="C280" s="5"/>
      <c r="D280" s="5"/>
      <c r="E280" s="12"/>
      <c r="F280" s="7"/>
      <c r="G280" s="6"/>
      <c r="H280" s="8"/>
      <c r="I280" s="6"/>
      <c r="J280" s="8"/>
    </row>
    <row r="281" spans="1:10" x14ac:dyDescent="0.2">
      <c r="A281" s="3"/>
      <c r="B281" s="34"/>
      <c r="C281" s="5"/>
      <c r="D281" s="5"/>
      <c r="E281" s="12"/>
      <c r="F281" s="7"/>
      <c r="G281" s="6"/>
      <c r="H281" s="8"/>
      <c r="I281" s="6"/>
      <c r="J281" s="8"/>
    </row>
    <row r="282" spans="1:10" x14ac:dyDescent="0.2">
      <c r="A282" s="3"/>
      <c r="B282" s="34"/>
      <c r="C282" s="5"/>
      <c r="D282" s="5"/>
      <c r="E282" s="12"/>
      <c r="F282" s="7"/>
      <c r="G282" s="6"/>
      <c r="H282" s="8"/>
      <c r="I282" s="6"/>
      <c r="J282" s="8"/>
    </row>
    <row r="283" spans="1:10" x14ac:dyDescent="0.2">
      <c r="A283" s="3"/>
      <c r="B283" s="34"/>
      <c r="C283" s="5"/>
      <c r="D283" s="5"/>
      <c r="E283" s="12"/>
      <c r="F283" s="7"/>
      <c r="G283" s="6"/>
      <c r="H283" s="8"/>
      <c r="I283" s="6"/>
      <c r="J283" s="8"/>
    </row>
    <row r="284" spans="1:10" x14ac:dyDescent="0.2">
      <c r="A284" s="3"/>
      <c r="B284" s="34"/>
      <c r="C284" s="5"/>
      <c r="D284" s="5"/>
      <c r="E284" s="12"/>
      <c r="F284" s="7"/>
      <c r="G284" s="6"/>
      <c r="H284" s="8"/>
      <c r="I284" s="6"/>
      <c r="J284" s="8"/>
    </row>
    <row r="285" spans="1:10" x14ac:dyDescent="0.2">
      <c r="A285" s="3"/>
      <c r="B285" s="34"/>
      <c r="C285" s="5"/>
      <c r="D285" s="5"/>
      <c r="E285" s="12"/>
      <c r="F285" s="7"/>
      <c r="G285" s="6"/>
      <c r="H285" s="8"/>
      <c r="I285" s="6"/>
      <c r="J285" s="8"/>
    </row>
    <row r="286" spans="1:10" x14ac:dyDescent="0.2">
      <c r="A286" s="3"/>
      <c r="B286" s="34"/>
      <c r="C286" s="5"/>
      <c r="D286" s="5"/>
      <c r="E286" s="12"/>
      <c r="F286" s="7"/>
      <c r="G286" s="6"/>
      <c r="H286" s="8"/>
      <c r="I286" s="6"/>
      <c r="J286" s="8"/>
    </row>
    <row r="287" spans="1:10" x14ac:dyDescent="0.2">
      <c r="A287" s="3"/>
      <c r="B287" s="34"/>
      <c r="C287" s="5"/>
      <c r="D287" s="5"/>
      <c r="E287" s="12"/>
      <c r="F287" s="7"/>
      <c r="G287" s="6"/>
      <c r="H287" s="8"/>
      <c r="I287" s="6"/>
      <c r="J287" s="8"/>
    </row>
    <row r="288" spans="1:10" x14ac:dyDescent="0.2">
      <c r="A288" s="3"/>
      <c r="B288" s="34"/>
      <c r="C288" s="5"/>
      <c r="D288" s="5"/>
      <c r="E288" s="12"/>
      <c r="F288" s="7"/>
      <c r="G288" s="6"/>
      <c r="H288" s="8"/>
      <c r="I288" s="6"/>
      <c r="J288" s="8"/>
    </row>
    <row r="289" spans="1:10" x14ac:dyDescent="0.2">
      <c r="A289" s="3"/>
      <c r="B289" s="34"/>
      <c r="C289" s="5"/>
      <c r="D289" s="5"/>
      <c r="E289" s="12"/>
      <c r="F289" s="7"/>
      <c r="G289" s="6"/>
      <c r="H289" s="8"/>
      <c r="I289" s="6"/>
      <c r="J289" s="8"/>
    </row>
    <row r="290" spans="1:10" x14ac:dyDescent="0.2">
      <c r="A290" s="3"/>
      <c r="B290" s="34"/>
      <c r="C290" s="5"/>
      <c r="D290" s="5"/>
      <c r="E290" s="12"/>
      <c r="F290" s="7"/>
      <c r="G290" s="6"/>
      <c r="H290" s="8"/>
      <c r="I290" s="6"/>
      <c r="J290" s="8"/>
    </row>
    <row r="291" spans="1:10" x14ac:dyDescent="0.2">
      <c r="A291" s="3"/>
      <c r="B291" s="34"/>
      <c r="C291" s="5"/>
      <c r="D291" s="5"/>
      <c r="E291" s="12"/>
      <c r="F291" s="7"/>
      <c r="G291" s="6"/>
      <c r="H291" s="8"/>
      <c r="I291" s="6"/>
      <c r="J291" s="8"/>
    </row>
    <row r="292" spans="1:10" x14ac:dyDescent="0.2">
      <c r="A292" s="3"/>
      <c r="B292" s="34"/>
      <c r="C292" s="5"/>
      <c r="D292" s="5"/>
      <c r="E292" s="12"/>
      <c r="F292" s="7"/>
      <c r="G292" s="6"/>
      <c r="H292" s="8"/>
      <c r="I292" s="6"/>
      <c r="J292" s="8"/>
    </row>
    <row r="293" spans="1:10" x14ac:dyDescent="0.2">
      <c r="A293" s="3"/>
      <c r="B293" s="34"/>
      <c r="C293" s="5"/>
      <c r="D293" s="5"/>
      <c r="E293" s="12"/>
      <c r="F293" s="7"/>
      <c r="G293" s="6"/>
      <c r="H293" s="8"/>
      <c r="I293" s="6"/>
      <c r="J293" s="8"/>
    </row>
    <row r="294" spans="1:10" x14ac:dyDescent="0.2">
      <c r="A294" s="3"/>
      <c r="B294" s="34"/>
      <c r="C294" s="5"/>
      <c r="D294" s="5"/>
      <c r="E294" s="12"/>
      <c r="F294" s="7"/>
      <c r="G294" s="6"/>
      <c r="H294" s="8"/>
      <c r="I294" s="6"/>
      <c r="J294" s="8"/>
    </row>
    <row r="295" spans="1:10" x14ac:dyDescent="0.2">
      <c r="A295" s="3"/>
      <c r="B295" s="34"/>
      <c r="C295" s="5"/>
      <c r="D295" s="5"/>
      <c r="E295" s="12"/>
      <c r="F295" s="7"/>
      <c r="G295" s="6"/>
      <c r="H295" s="8"/>
      <c r="I295" s="6"/>
      <c r="J295" s="8"/>
    </row>
    <row r="296" spans="1:10" x14ac:dyDescent="0.2">
      <c r="A296" s="3"/>
      <c r="B296" s="34"/>
      <c r="C296" s="5"/>
      <c r="D296" s="5"/>
      <c r="E296" s="12"/>
      <c r="F296" s="7"/>
      <c r="G296" s="6"/>
      <c r="H296" s="8"/>
      <c r="I296" s="6"/>
      <c r="J296" s="8"/>
    </row>
    <row r="297" spans="1:10" x14ac:dyDescent="0.2">
      <c r="A297" s="3"/>
      <c r="B297" s="34"/>
      <c r="C297" s="5"/>
      <c r="D297" s="5"/>
      <c r="E297" s="12"/>
      <c r="F297" s="7"/>
      <c r="G297" s="6"/>
      <c r="H297" s="8"/>
      <c r="I297" s="6"/>
      <c r="J297" s="8"/>
    </row>
    <row r="298" spans="1:10" x14ac:dyDescent="0.2">
      <c r="A298" s="3"/>
      <c r="B298" s="34"/>
      <c r="C298" s="5"/>
      <c r="D298" s="5"/>
      <c r="E298" s="12"/>
      <c r="F298" s="7"/>
      <c r="G298" s="6"/>
      <c r="H298" s="8"/>
      <c r="I298" s="6"/>
      <c r="J298" s="8"/>
    </row>
    <row r="299" spans="1:10" x14ac:dyDescent="0.2">
      <c r="A299" s="3"/>
      <c r="B299" s="34"/>
      <c r="C299" s="5"/>
      <c r="D299" s="5"/>
      <c r="E299" s="12"/>
      <c r="F299" s="7"/>
      <c r="G299" s="6"/>
      <c r="H299" s="8"/>
      <c r="I299" s="6"/>
      <c r="J299" s="8"/>
    </row>
    <row r="300" spans="1:10" x14ac:dyDescent="0.2">
      <c r="A300" s="3"/>
      <c r="B300" s="34"/>
      <c r="C300" s="5"/>
      <c r="D300" s="5"/>
      <c r="E300" s="12"/>
      <c r="F300" s="7"/>
      <c r="G300" s="6"/>
      <c r="H300" s="8"/>
      <c r="I300" s="6"/>
      <c r="J300" s="8"/>
    </row>
    <row r="301" spans="1:10" x14ac:dyDescent="0.2">
      <c r="A301" s="3"/>
      <c r="B301" s="34"/>
      <c r="C301" s="5"/>
      <c r="D301" s="5"/>
      <c r="E301" s="12"/>
      <c r="F301" s="7"/>
      <c r="G301" s="6"/>
      <c r="H301" s="8"/>
      <c r="I301" s="6"/>
      <c r="J301" s="8"/>
    </row>
    <row r="302" spans="1:10" x14ac:dyDescent="0.2">
      <c r="A302" s="3"/>
      <c r="B302" s="34"/>
      <c r="C302" s="5"/>
      <c r="D302" s="5"/>
      <c r="E302" s="12"/>
      <c r="F302" s="7"/>
      <c r="G302" s="6"/>
      <c r="H302" s="8"/>
      <c r="I302" s="6"/>
      <c r="J302" s="8"/>
    </row>
    <row r="303" spans="1:10" x14ac:dyDescent="0.2">
      <c r="A303" s="3"/>
      <c r="B303" s="34"/>
      <c r="C303" s="5"/>
      <c r="D303" s="5"/>
      <c r="E303" s="12"/>
      <c r="F303" s="7"/>
      <c r="G303" s="6"/>
      <c r="H303" s="8"/>
      <c r="I303" s="6"/>
      <c r="J303" s="8"/>
    </row>
    <row r="304" spans="1:10" x14ac:dyDescent="0.2">
      <c r="A304" s="3"/>
      <c r="B304" s="34"/>
      <c r="C304" s="5"/>
      <c r="D304" s="5"/>
      <c r="E304" s="12"/>
      <c r="F304" s="7"/>
      <c r="G304" s="6"/>
      <c r="H304" s="8"/>
      <c r="I304" s="6"/>
      <c r="J304" s="8"/>
    </row>
    <row r="305" spans="1:10" x14ac:dyDescent="0.2">
      <c r="A305" s="3"/>
      <c r="B305" s="34"/>
      <c r="C305" s="5"/>
      <c r="D305" s="5"/>
      <c r="E305" s="12"/>
      <c r="F305" s="7"/>
      <c r="G305" s="6"/>
      <c r="H305" s="8"/>
      <c r="I305" s="6"/>
      <c r="J305" s="8"/>
    </row>
    <row r="306" spans="1:10" x14ac:dyDescent="0.2">
      <c r="A306" s="3"/>
      <c r="B306" s="34"/>
      <c r="C306" s="5"/>
      <c r="D306" s="5"/>
      <c r="E306" s="12"/>
      <c r="F306" s="7"/>
      <c r="G306" s="6"/>
      <c r="H306" s="8"/>
      <c r="I306" s="6"/>
      <c r="J306" s="8"/>
    </row>
    <row r="307" spans="1:10" x14ac:dyDescent="0.2">
      <c r="A307" s="3"/>
      <c r="B307" s="34"/>
      <c r="C307" s="5"/>
      <c r="D307" s="5"/>
      <c r="E307" s="12"/>
      <c r="F307" s="7"/>
      <c r="G307" s="6"/>
      <c r="H307" s="8"/>
      <c r="I307" s="6"/>
      <c r="J307" s="8"/>
    </row>
    <row r="308" spans="1:10" x14ac:dyDescent="0.2">
      <c r="A308" s="3"/>
      <c r="B308" s="34"/>
      <c r="C308" s="5"/>
      <c r="D308" s="5"/>
      <c r="E308" s="12"/>
      <c r="F308" s="7"/>
      <c r="G308" s="6"/>
      <c r="H308" s="8"/>
      <c r="I308" s="6"/>
      <c r="J308" s="8"/>
    </row>
    <row r="309" spans="1:10" x14ac:dyDescent="0.2">
      <c r="A309" s="3"/>
      <c r="B309" s="34"/>
      <c r="C309" s="5"/>
      <c r="D309" s="5"/>
      <c r="E309" s="12"/>
      <c r="F309" s="7"/>
      <c r="G309" s="6"/>
      <c r="H309" s="8"/>
      <c r="I309" s="6"/>
      <c r="J309" s="8"/>
    </row>
    <row r="310" spans="1:10" x14ac:dyDescent="0.2">
      <c r="A310" s="3"/>
      <c r="B310" s="34"/>
      <c r="C310" s="5"/>
      <c r="D310" s="5"/>
      <c r="E310" s="12"/>
      <c r="F310" s="7"/>
      <c r="G310" s="6"/>
      <c r="H310" s="8"/>
      <c r="I310" s="6"/>
      <c r="J310" s="8"/>
    </row>
    <row r="311" spans="1:10" x14ac:dyDescent="0.2">
      <c r="A311" s="3"/>
      <c r="B311" s="34"/>
      <c r="C311" s="5"/>
      <c r="D311" s="5"/>
      <c r="E311" s="12"/>
      <c r="F311" s="7"/>
      <c r="G311" s="6"/>
      <c r="H311" s="8"/>
      <c r="I311" s="6"/>
      <c r="J311" s="8"/>
    </row>
    <row r="312" spans="1:10" x14ac:dyDescent="0.2">
      <c r="A312" s="3"/>
      <c r="B312" s="34"/>
      <c r="C312" s="5"/>
      <c r="D312" s="5"/>
      <c r="E312" s="12"/>
      <c r="F312" s="7"/>
      <c r="G312" s="6"/>
      <c r="H312" s="8"/>
      <c r="I312" s="6"/>
      <c r="J312" s="8"/>
    </row>
    <row r="313" spans="1:10" x14ac:dyDescent="0.2">
      <c r="A313" s="3"/>
      <c r="B313" s="34"/>
      <c r="C313" s="5"/>
      <c r="D313" s="5"/>
      <c r="E313" s="12"/>
      <c r="F313" s="7"/>
      <c r="G313" s="6"/>
      <c r="H313" s="8"/>
      <c r="I313" s="6"/>
      <c r="J313" s="8"/>
    </row>
    <row r="314" spans="1:10" x14ac:dyDescent="0.2">
      <c r="A314" s="3"/>
      <c r="B314" s="34"/>
      <c r="C314" s="5"/>
      <c r="D314" s="5"/>
      <c r="E314" s="12"/>
      <c r="F314" s="7"/>
      <c r="G314" s="6"/>
      <c r="H314" s="8"/>
      <c r="I314" s="6"/>
      <c r="J314" s="8"/>
    </row>
    <row r="315" spans="1:10" ht="17.25" x14ac:dyDescent="0.25">
      <c r="A315" s="9"/>
      <c r="B315" s="35"/>
      <c r="C315" s="10"/>
      <c r="D315" s="10"/>
      <c r="E315" s="10"/>
      <c r="F315" s="10"/>
      <c r="G315" s="10"/>
      <c r="H315" s="11"/>
      <c r="I315" s="10"/>
      <c r="J315" s="11"/>
    </row>
    <row r="316" spans="1:10" x14ac:dyDescent="0.2">
      <c r="A316" s="3"/>
      <c r="B316" s="34"/>
      <c r="C316" s="5"/>
      <c r="D316" s="5"/>
      <c r="E316" s="12"/>
      <c r="F316" s="7"/>
      <c r="G316" s="6"/>
      <c r="H316" s="8"/>
      <c r="I316" s="6"/>
      <c r="J316" s="8"/>
    </row>
    <row r="317" spans="1:10" x14ac:dyDescent="0.2">
      <c r="A317" s="3"/>
      <c r="B317" s="34"/>
      <c r="C317" s="5"/>
      <c r="D317" s="5"/>
      <c r="E317" s="12"/>
      <c r="F317" s="7"/>
      <c r="G317" s="6"/>
      <c r="H317" s="8"/>
      <c r="I317" s="6"/>
      <c r="J317" s="8"/>
    </row>
    <row r="318" spans="1:10" x14ac:dyDescent="0.2">
      <c r="A318" s="3"/>
      <c r="B318" s="34"/>
      <c r="C318" s="5"/>
      <c r="D318" s="5"/>
      <c r="E318" s="12"/>
      <c r="F318" s="7"/>
      <c r="G318" s="6"/>
      <c r="H318" s="8"/>
      <c r="I318" s="6"/>
      <c r="J318" s="8"/>
    </row>
    <row r="319" spans="1:10" x14ac:dyDescent="0.2">
      <c r="A319" s="3"/>
      <c r="B319" s="34"/>
      <c r="C319" s="5"/>
      <c r="D319" s="5"/>
      <c r="E319" s="12"/>
      <c r="F319" s="7"/>
      <c r="G319" s="6"/>
      <c r="H319" s="8"/>
      <c r="I319" s="6"/>
      <c r="J319" s="8"/>
    </row>
    <row r="320" spans="1:10" x14ac:dyDescent="0.2">
      <c r="A320" s="3"/>
      <c r="B320" s="34"/>
      <c r="C320" s="5"/>
      <c r="D320" s="5"/>
      <c r="E320" s="12"/>
      <c r="F320" s="7"/>
      <c r="G320" s="6"/>
      <c r="H320" s="8"/>
      <c r="I320" s="6"/>
      <c r="J320" s="8"/>
    </row>
    <row r="321" spans="1:10" x14ac:dyDescent="0.2">
      <c r="A321" s="3"/>
      <c r="B321" s="34"/>
      <c r="C321" s="5"/>
      <c r="D321" s="5"/>
      <c r="E321" s="12"/>
      <c r="F321" s="7"/>
      <c r="G321" s="6"/>
      <c r="H321" s="8"/>
      <c r="I321" s="6"/>
      <c r="J321" s="8"/>
    </row>
    <row r="322" spans="1:10" x14ac:dyDescent="0.2">
      <c r="A322" s="3"/>
      <c r="B322" s="34"/>
      <c r="C322" s="5"/>
      <c r="D322" s="5"/>
      <c r="E322" s="12"/>
      <c r="F322" s="7"/>
      <c r="G322" s="6"/>
      <c r="H322" s="8"/>
      <c r="I322" s="6"/>
      <c r="J322" s="8"/>
    </row>
    <row r="323" spans="1:10" x14ac:dyDescent="0.2">
      <c r="A323" s="3"/>
      <c r="B323" s="34"/>
      <c r="C323" s="5"/>
      <c r="D323" s="5"/>
      <c r="E323" s="12"/>
      <c r="F323" s="7"/>
      <c r="G323" s="6"/>
      <c r="H323" s="8"/>
      <c r="I323" s="6"/>
      <c r="J323" s="8"/>
    </row>
    <row r="324" spans="1:10" x14ac:dyDescent="0.2">
      <c r="A324" s="3"/>
      <c r="B324" s="34"/>
      <c r="C324" s="5"/>
      <c r="D324" s="5"/>
      <c r="E324" s="12"/>
      <c r="F324" s="7"/>
      <c r="G324" s="6"/>
      <c r="H324" s="8"/>
      <c r="I324" s="6"/>
      <c r="J324" s="8"/>
    </row>
    <row r="325" spans="1:10" x14ac:dyDescent="0.2">
      <c r="A325" s="3"/>
      <c r="B325" s="34"/>
      <c r="C325" s="5"/>
      <c r="D325" s="5"/>
      <c r="E325" s="12"/>
      <c r="F325" s="7"/>
      <c r="G325" s="6"/>
      <c r="H325" s="8"/>
      <c r="I325" s="6"/>
      <c r="J325" s="8"/>
    </row>
    <row r="326" spans="1:10" x14ac:dyDescent="0.2">
      <c r="A326" s="3"/>
      <c r="B326" s="34"/>
      <c r="C326" s="5"/>
      <c r="D326" s="5"/>
      <c r="E326" s="12"/>
      <c r="F326" s="7"/>
      <c r="G326" s="6"/>
      <c r="H326" s="8"/>
      <c r="I326" s="6"/>
      <c r="J326" s="8"/>
    </row>
    <row r="327" spans="1:10" x14ac:dyDescent="0.2">
      <c r="A327" s="3"/>
      <c r="B327" s="34"/>
      <c r="C327" s="5"/>
      <c r="D327" s="5"/>
      <c r="E327" s="12"/>
      <c r="F327" s="7"/>
      <c r="G327" s="6"/>
      <c r="H327" s="8"/>
      <c r="I327" s="6"/>
      <c r="J327" s="8"/>
    </row>
    <row r="328" spans="1:10" x14ac:dyDescent="0.2">
      <c r="A328" s="3"/>
      <c r="B328" s="34"/>
      <c r="C328" s="5"/>
      <c r="D328" s="5"/>
      <c r="E328" s="12"/>
      <c r="F328" s="7"/>
      <c r="G328" s="6"/>
      <c r="H328" s="8"/>
      <c r="I328" s="6"/>
      <c r="J328" s="8"/>
    </row>
    <row r="329" spans="1:10" x14ac:dyDescent="0.2">
      <c r="A329" s="3"/>
      <c r="B329" s="34"/>
      <c r="C329" s="5"/>
      <c r="D329" s="5"/>
      <c r="E329" s="12"/>
      <c r="F329" s="7"/>
      <c r="G329" s="6"/>
      <c r="H329" s="8"/>
      <c r="I329" s="6"/>
      <c r="J329" s="8"/>
    </row>
    <row r="330" spans="1:10" x14ac:dyDescent="0.2">
      <c r="A330" s="3"/>
      <c r="B330" s="34"/>
      <c r="C330" s="5"/>
      <c r="D330" s="5"/>
      <c r="E330" s="12"/>
      <c r="F330" s="7"/>
      <c r="G330" s="6"/>
      <c r="H330" s="8"/>
      <c r="I330" s="6"/>
      <c r="J330" s="8"/>
    </row>
    <row r="331" spans="1:10" x14ac:dyDescent="0.2">
      <c r="A331" s="3"/>
      <c r="B331" s="34"/>
      <c r="C331" s="5"/>
      <c r="D331" s="5"/>
      <c r="E331" s="12"/>
      <c r="F331" s="7"/>
      <c r="G331" s="6"/>
      <c r="H331" s="8"/>
      <c r="I331" s="6"/>
      <c r="J331" s="8"/>
    </row>
    <row r="332" spans="1:10" x14ac:dyDescent="0.2">
      <c r="A332" s="3"/>
      <c r="B332" s="34"/>
      <c r="C332" s="5"/>
      <c r="D332" s="5"/>
      <c r="E332" s="12"/>
      <c r="F332" s="7"/>
      <c r="G332" s="6"/>
      <c r="H332" s="8"/>
      <c r="I332" s="6"/>
      <c r="J332" s="8"/>
    </row>
    <row r="333" spans="1:10" x14ac:dyDescent="0.2">
      <c r="A333" s="3"/>
      <c r="B333" s="34"/>
      <c r="C333" s="5"/>
      <c r="D333" s="5"/>
      <c r="E333" s="12"/>
      <c r="F333" s="7"/>
      <c r="G333" s="6"/>
      <c r="H333" s="8"/>
      <c r="I333" s="6"/>
      <c r="J333" s="8"/>
    </row>
    <row r="334" spans="1:10" x14ac:dyDescent="0.2">
      <c r="A334" s="3"/>
      <c r="B334" s="34"/>
      <c r="C334" s="5"/>
      <c r="D334" s="5"/>
      <c r="E334" s="12"/>
      <c r="F334" s="7"/>
      <c r="G334" s="6"/>
      <c r="H334" s="8"/>
      <c r="I334" s="6"/>
      <c r="J334" s="8"/>
    </row>
    <row r="335" spans="1:10" x14ac:dyDescent="0.2">
      <c r="A335" s="3"/>
      <c r="B335" s="34"/>
      <c r="C335" s="5"/>
      <c r="D335" s="5"/>
      <c r="E335" s="12"/>
      <c r="F335" s="7"/>
      <c r="G335" s="6"/>
      <c r="H335" s="8"/>
      <c r="I335" s="6"/>
      <c r="J335" s="8"/>
    </row>
    <row r="336" spans="1:10" x14ac:dyDescent="0.2">
      <c r="A336" s="3"/>
      <c r="B336" s="34"/>
      <c r="C336" s="5"/>
      <c r="D336" s="5"/>
      <c r="E336" s="12"/>
      <c r="F336" s="7"/>
      <c r="G336" s="6"/>
      <c r="H336" s="8"/>
      <c r="I336" s="6"/>
      <c r="J336" s="8"/>
    </row>
    <row r="337" spans="1:10" x14ac:dyDescent="0.2">
      <c r="A337" s="3"/>
      <c r="B337" s="34"/>
      <c r="C337" s="5"/>
      <c r="D337" s="5"/>
      <c r="E337" s="12"/>
      <c r="F337" s="7"/>
      <c r="G337" s="6"/>
      <c r="H337" s="8"/>
      <c r="I337" s="6"/>
      <c r="J337" s="8"/>
    </row>
    <row r="338" spans="1:10" x14ac:dyDescent="0.2">
      <c r="A338" s="3"/>
      <c r="B338" s="34"/>
      <c r="C338" s="5"/>
      <c r="D338" s="5"/>
      <c r="E338" s="12"/>
      <c r="F338" s="7"/>
      <c r="G338" s="6"/>
      <c r="H338" s="8"/>
      <c r="I338" s="6"/>
      <c r="J338" s="8"/>
    </row>
    <row r="339" spans="1:10" x14ac:dyDescent="0.2">
      <c r="A339" s="3"/>
      <c r="B339" s="34"/>
      <c r="C339" s="5"/>
      <c r="D339" s="5"/>
      <c r="E339" s="12"/>
      <c r="F339" s="7"/>
      <c r="G339" s="6"/>
      <c r="H339" s="8"/>
      <c r="I339" s="6"/>
      <c r="J339" s="8"/>
    </row>
    <row r="340" spans="1:10" x14ac:dyDescent="0.2">
      <c r="A340" s="3"/>
      <c r="B340" s="34"/>
      <c r="C340" s="5"/>
      <c r="D340" s="5"/>
      <c r="E340" s="12"/>
      <c r="F340" s="7"/>
      <c r="G340" s="6"/>
      <c r="H340" s="8"/>
      <c r="I340" s="6"/>
      <c r="J340" s="8"/>
    </row>
    <row r="341" spans="1:10" x14ac:dyDescent="0.2">
      <c r="A341" s="3"/>
      <c r="B341" s="34"/>
      <c r="C341" s="5"/>
      <c r="D341" s="5"/>
      <c r="E341" s="12"/>
      <c r="F341" s="7"/>
      <c r="G341" s="6"/>
      <c r="H341" s="8"/>
      <c r="I341" s="6"/>
      <c r="J341" s="8"/>
    </row>
    <row r="342" spans="1:10" x14ac:dyDescent="0.2">
      <c r="A342" s="3"/>
      <c r="B342" s="34"/>
      <c r="C342" s="5"/>
      <c r="D342" s="5"/>
      <c r="E342" s="12"/>
      <c r="F342" s="7"/>
      <c r="G342" s="6"/>
      <c r="H342" s="8"/>
      <c r="I342" s="6"/>
      <c r="J342" s="8"/>
    </row>
    <row r="343" spans="1:10" x14ac:dyDescent="0.2">
      <c r="A343" s="3"/>
      <c r="B343" s="34"/>
      <c r="C343" s="5"/>
      <c r="D343" s="5"/>
      <c r="E343" s="12"/>
      <c r="F343" s="7"/>
      <c r="G343" s="6"/>
      <c r="H343" s="8"/>
      <c r="I343" s="6"/>
      <c r="J343" s="8"/>
    </row>
    <row r="344" spans="1:10" x14ac:dyDescent="0.2">
      <c r="A344" s="3"/>
      <c r="B344" s="34"/>
      <c r="C344" s="5"/>
      <c r="D344" s="5"/>
      <c r="E344" s="12"/>
      <c r="F344" s="7"/>
      <c r="G344" s="6"/>
      <c r="H344" s="8"/>
      <c r="I344" s="6"/>
      <c r="J344" s="8"/>
    </row>
    <row r="345" spans="1:10" x14ac:dyDescent="0.2">
      <c r="A345" s="3"/>
      <c r="B345" s="34"/>
      <c r="C345" s="5"/>
      <c r="D345" s="5"/>
      <c r="E345" s="12"/>
      <c r="F345" s="7"/>
      <c r="G345" s="6"/>
      <c r="H345" s="8"/>
      <c r="I345" s="6"/>
      <c r="J345" s="8"/>
    </row>
    <row r="346" spans="1:10" x14ac:dyDescent="0.2">
      <c r="A346" s="3"/>
      <c r="B346" s="34"/>
      <c r="C346" s="5"/>
      <c r="D346" s="5"/>
      <c r="E346" s="12"/>
      <c r="F346" s="7"/>
      <c r="G346" s="6"/>
      <c r="H346" s="8"/>
      <c r="I346" s="6"/>
      <c r="J346" s="8"/>
    </row>
    <row r="347" spans="1:10" x14ac:dyDescent="0.2">
      <c r="A347" s="3"/>
      <c r="B347" s="34"/>
      <c r="C347" s="5"/>
      <c r="D347" s="5"/>
      <c r="E347" s="12"/>
      <c r="F347" s="7"/>
      <c r="G347" s="6"/>
      <c r="H347" s="8"/>
      <c r="I347" s="6"/>
      <c r="J347" s="8"/>
    </row>
    <row r="348" spans="1:10" x14ac:dyDescent="0.2">
      <c r="A348" s="3"/>
      <c r="B348" s="34"/>
      <c r="C348" s="5"/>
      <c r="D348" s="5"/>
      <c r="E348" s="12"/>
      <c r="F348" s="7"/>
      <c r="G348" s="6"/>
      <c r="H348" s="8"/>
      <c r="I348" s="6"/>
      <c r="J348" s="8"/>
    </row>
    <row r="349" spans="1:10" x14ac:dyDescent="0.2">
      <c r="A349" s="3"/>
      <c r="B349" s="34"/>
      <c r="C349" s="5"/>
      <c r="D349" s="5"/>
      <c r="E349" s="12"/>
      <c r="F349" s="7"/>
      <c r="G349" s="6"/>
      <c r="H349" s="8"/>
      <c r="I349" s="6"/>
      <c r="J349" s="8"/>
    </row>
    <row r="350" spans="1:10" x14ac:dyDescent="0.2">
      <c r="A350" s="3"/>
      <c r="B350" s="34"/>
      <c r="C350" s="5"/>
      <c r="D350" s="5"/>
      <c r="E350" s="12"/>
      <c r="F350" s="7"/>
      <c r="G350" s="6"/>
      <c r="H350" s="8"/>
      <c r="I350" s="6"/>
      <c r="J350" s="8"/>
    </row>
    <row r="351" spans="1:10" x14ac:dyDescent="0.2">
      <c r="A351" s="3"/>
      <c r="B351" s="34"/>
      <c r="C351" s="5"/>
      <c r="D351" s="5"/>
      <c r="E351" s="12"/>
      <c r="F351" s="7"/>
      <c r="G351" s="6"/>
      <c r="H351" s="8"/>
      <c r="I351" s="6"/>
      <c r="J351" s="8"/>
    </row>
    <row r="352" spans="1:10" x14ac:dyDescent="0.2">
      <c r="A352" s="3"/>
      <c r="B352" s="34"/>
      <c r="C352" s="5"/>
      <c r="D352" s="5"/>
      <c r="E352" s="12"/>
      <c r="F352" s="7"/>
      <c r="G352" s="6"/>
      <c r="H352" s="8"/>
      <c r="I352" s="6"/>
      <c r="J352" s="8"/>
    </row>
    <row r="353" spans="1:10" x14ac:dyDescent="0.2">
      <c r="A353" s="3"/>
      <c r="B353" s="34"/>
      <c r="C353" s="5"/>
      <c r="D353" s="5"/>
      <c r="E353" s="12"/>
      <c r="F353" s="7"/>
      <c r="G353" s="6"/>
      <c r="H353" s="8"/>
      <c r="I353" s="6"/>
      <c r="J353" s="8"/>
    </row>
    <row r="354" spans="1:10" x14ac:dyDescent="0.2">
      <c r="A354" s="3"/>
      <c r="B354" s="34"/>
      <c r="C354" s="5"/>
      <c r="D354" s="5"/>
      <c r="E354" s="12"/>
      <c r="F354" s="7"/>
      <c r="G354" s="6"/>
      <c r="H354" s="8"/>
      <c r="I354" s="6"/>
      <c r="J354" s="8"/>
    </row>
  </sheetData>
  <mergeCells count="20">
    <mergeCell ref="A45:I45"/>
    <mergeCell ref="A50:I50"/>
    <mergeCell ref="E55:F55"/>
    <mergeCell ref="G41:G42"/>
    <mergeCell ref="A46:I46"/>
    <mergeCell ref="A47:I47"/>
    <mergeCell ref="A48:I48"/>
    <mergeCell ref="H41:H42"/>
    <mergeCell ref="I41:I42"/>
    <mergeCell ref="C43:D43"/>
    <mergeCell ref="J41:J42"/>
    <mergeCell ref="A12:J12"/>
    <mergeCell ref="A14:J14"/>
    <mergeCell ref="A1:J3"/>
    <mergeCell ref="A6:B6"/>
    <mergeCell ref="A10:B10"/>
    <mergeCell ref="A11:B11"/>
    <mergeCell ref="A7:B7"/>
    <mergeCell ref="A8:B8"/>
    <mergeCell ref="A9:B9"/>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pageSetUpPr fitToPage="1"/>
  </sheetPr>
  <dimension ref="A1:K1520"/>
  <sheetViews>
    <sheetView workbookViewId="0">
      <selection activeCell="K1" sqref="A1:XFD11"/>
    </sheetView>
  </sheetViews>
  <sheetFormatPr defaultRowHeight="15" x14ac:dyDescent="0.25"/>
  <cols>
    <col min="1" max="1" width="26.7109375" style="13" customWidth="1"/>
    <col min="2" max="2" width="30.7109375" customWidth="1"/>
    <col min="3" max="4" width="26.7109375" customWidth="1"/>
    <col min="5" max="5" width="11.7109375" style="87" customWidth="1"/>
    <col min="6" max="6" width="3.7109375" style="87" customWidth="1"/>
    <col min="7" max="10" width="11.7109375" customWidth="1"/>
  </cols>
  <sheetData>
    <row r="1" spans="1:11" ht="15" customHeight="1" x14ac:dyDescent="0.25">
      <c r="A1" s="199" t="s">
        <v>47</v>
      </c>
      <c r="B1" s="199"/>
      <c r="C1" s="199"/>
      <c r="D1" s="199"/>
      <c r="E1" s="199"/>
      <c r="F1" s="199"/>
      <c r="G1" s="199"/>
      <c r="H1" s="199"/>
      <c r="I1" s="199"/>
      <c r="J1" s="199"/>
    </row>
    <row r="2" spans="1:11" ht="15" customHeight="1" x14ac:dyDescent="0.25">
      <c r="A2" s="199"/>
      <c r="B2" s="199"/>
      <c r="C2" s="199"/>
      <c r="D2" s="199"/>
      <c r="E2" s="199"/>
      <c r="F2" s="199"/>
      <c r="G2" s="199"/>
      <c r="H2" s="199"/>
      <c r="I2" s="199"/>
      <c r="J2" s="199"/>
    </row>
    <row r="3" spans="1:11" ht="15" customHeight="1" x14ac:dyDescent="0.25">
      <c r="A3" s="199"/>
      <c r="B3" s="199"/>
      <c r="C3" s="199"/>
      <c r="D3" s="199"/>
      <c r="E3" s="199"/>
      <c r="F3" s="199"/>
      <c r="G3" s="199"/>
      <c r="H3" s="199"/>
      <c r="I3" s="199"/>
      <c r="J3" s="199"/>
    </row>
    <row r="4" spans="1:11" s="21" customFormat="1" ht="15" customHeight="1" x14ac:dyDescent="0.25">
      <c r="A4" s="18" t="s">
        <v>48</v>
      </c>
      <c r="B4" s="18"/>
      <c r="C4" s="18"/>
      <c r="D4" s="18"/>
      <c r="E4" s="86"/>
      <c r="F4" s="86"/>
      <c r="G4" s="18"/>
      <c r="H4" s="18"/>
      <c r="I4" s="18"/>
      <c r="J4" s="18"/>
    </row>
    <row r="5" spans="1:11" s="21" customFormat="1" ht="15" customHeight="1" x14ac:dyDescent="0.25">
      <c r="A5" s="18"/>
      <c r="B5" s="18"/>
      <c r="C5" s="18"/>
      <c r="D5" s="18"/>
      <c r="E5" s="86"/>
      <c r="F5" s="86"/>
      <c r="G5" s="18"/>
      <c r="H5" s="18"/>
      <c r="I5" s="18"/>
      <c r="J5" s="18"/>
    </row>
    <row r="6" spans="1:11" s="93" customFormat="1" ht="15" customHeight="1" x14ac:dyDescent="0.25">
      <c r="A6" s="228" t="s">
        <v>142</v>
      </c>
      <c r="B6" s="228"/>
      <c r="C6" s="134"/>
      <c r="D6" s="134"/>
      <c r="E6" s="135"/>
      <c r="F6" s="135"/>
      <c r="G6" s="134"/>
      <c r="H6" s="134"/>
      <c r="I6" s="134"/>
      <c r="J6" s="134"/>
    </row>
    <row r="7" spans="1:11" s="93" customFormat="1" ht="15" customHeight="1" x14ac:dyDescent="0.25">
      <c r="A7" s="228" t="s">
        <v>270</v>
      </c>
      <c r="B7" s="228"/>
      <c r="C7" s="134"/>
      <c r="D7" s="134"/>
      <c r="E7" s="135"/>
      <c r="F7" s="135"/>
      <c r="G7" s="134"/>
      <c r="H7" s="134"/>
      <c r="I7" s="134"/>
      <c r="J7" s="134"/>
    </row>
    <row r="8" spans="1:11" s="93" customFormat="1" ht="15" customHeight="1" x14ac:dyDescent="0.25">
      <c r="A8" s="228" t="s">
        <v>271</v>
      </c>
      <c r="B8" s="228"/>
      <c r="C8" s="134"/>
      <c r="D8" s="134"/>
      <c r="E8" s="135"/>
      <c r="F8" s="135"/>
      <c r="G8" s="134"/>
      <c r="H8" s="134"/>
      <c r="I8" s="134"/>
      <c r="J8" s="134"/>
    </row>
    <row r="9" spans="1:11" s="93" customFormat="1" ht="15" customHeight="1" x14ac:dyDescent="0.25">
      <c r="A9" s="228" t="s">
        <v>272</v>
      </c>
      <c r="B9" s="228"/>
      <c r="C9" s="134"/>
      <c r="D9" s="134"/>
      <c r="E9" s="135"/>
      <c r="F9" s="135"/>
      <c r="G9" s="134"/>
      <c r="H9" s="134"/>
      <c r="I9" s="134"/>
      <c r="J9" s="134"/>
    </row>
    <row r="10" spans="1:11" s="93" customFormat="1" ht="15" customHeight="1" x14ac:dyDescent="0.25">
      <c r="A10" s="228" t="s">
        <v>273</v>
      </c>
      <c r="B10" s="228"/>
      <c r="C10" s="134"/>
      <c r="D10" s="134"/>
      <c r="E10" s="135"/>
      <c r="F10" s="135"/>
      <c r="G10" s="134"/>
      <c r="H10" s="134"/>
      <c r="I10" s="134"/>
      <c r="J10" s="134"/>
    </row>
    <row r="11" spans="1:11" s="93" customFormat="1" ht="15" customHeight="1" x14ac:dyDescent="0.25">
      <c r="A11" s="228" t="s">
        <v>172</v>
      </c>
      <c r="B11" s="228"/>
      <c r="C11" s="134"/>
      <c r="D11" s="134"/>
      <c r="E11" s="135"/>
      <c r="F11" s="135"/>
      <c r="G11" s="134"/>
      <c r="H11" s="134"/>
      <c r="I11" s="134"/>
      <c r="J11" s="134"/>
    </row>
    <row r="12" spans="1:11" ht="30" customHeight="1" thickBot="1" x14ac:dyDescent="0.3">
      <c r="A12" s="229" t="s">
        <v>149</v>
      </c>
      <c r="B12" s="230"/>
      <c r="C12" s="230"/>
      <c r="D12" s="230"/>
      <c r="E12" s="230"/>
      <c r="F12" s="230"/>
      <c r="G12" s="230"/>
      <c r="H12" s="230"/>
      <c r="I12" s="230"/>
      <c r="J12" s="230"/>
    </row>
    <row r="13" spans="1:11" ht="90" customHeight="1" thickBot="1" x14ac:dyDescent="0.3">
      <c r="A13" s="56" t="s">
        <v>11</v>
      </c>
      <c r="B13" s="56" t="s">
        <v>10</v>
      </c>
      <c r="C13" s="56" t="s">
        <v>13</v>
      </c>
      <c r="D13" s="56" t="s">
        <v>12</v>
      </c>
      <c r="E13" s="56" t="s">
        <v>6</v>
      </c>
      <c r="F13" s="56" t="s">
        <v>4</v>
      </c>
      <c r="G13" s="54" t="s">
        <v>7</v>
      </c>
      <c r="H13" s="54" t="s">
        <v>8</v>
      </c>
      <c r="I13" s="55" t="s">
        <v>75</v>
      </c>
      <c r="J13" s="56" t="s">
        <v>9</v>
      </c>
    </row>
    <row r="14" spans="1:11" ht="17.25" x14ac:dyDescent="0.25">
      <c r="A14" s="231" t="s">
        <v>44</v>
      </c>
      <c r="B14" s="232"/>
      <c r="C14" s="232"/>
      <c r="D14" s="232"/>
      <c r="E14" s="232"/>
      <c r="F14" s="232"/>
      <c r="G14" s="232"/>
      <c r="H14" s="232"/>
      <c r="I14" s="232"/>
      <c r="J14" s="232"/>
      <c r="K14" s="19"/>
    </row>
    <row r="15" spans="1:11" ht="42" customHeight="1" x14ac:dyDescent="0.25">
      <c r="A15" s="117" t="s">
        <v>91</v>
      </c>
      <c r="B15" s="61" t="s">
        <v>268</v>
      </c>
      <c r="C15" s="103" t="s">
        <v>27</v>
      </c>
      <c r="D15" s="103" t="s">
        <v>27</v>
      </c>
      <c r="E15" s="127">
        <v>400</v>
      </c>
      <c r="F15" s="133" t="s">
        <v>5</v>
      </c>
      <c r="G15" s="102" t="s">
        <v>27</v>
      </c>
      <c r="H15" s="101" t="e">
        <f t="shared" ref="H15:H49" si="0">SUM(E15*G15)</f>
        <v>#VALUE!</v>
      </c>
      <c r="I15" s="102" t="s">
        <v>27</v>
      </c>
      <c r="J15" s="101" t="e">
        <f t="shared" ref="J15:J47" si="1">SUM(E15*G15)+(H15/100*I15)</f>
        <v>#VALUE!</v>
      </c>
      <c r="K15" s="8"/>
    </row>
    <row r="16" spans="1:11" ht="48.75" customHeight="1" x14ac:dyDescent="0.25">
      <c r="A16" s="117" t="s">
        <v>267</v>
      </c>
      <c r="B16" s="124" t="s">
        <v>266</v>
      </c>
      <c r="C16" s="103" t="s">
        <v>27</v>
      </c>
      <c r="D16" s="103" t="s">
        <v>27</v>
      </c>
      <c r="E16" s="131">
        <v>3700</v>
      </c>
      <c r="F16" s="110" t="s">
        <v>58</v>
      </c>
      <c r="G16" s="102" t="s">
        <v>27</v>
      </c>
      <c r="H16" s="101" t="e">
        <f t="shared" si="0"/>
        <v>#VALUE!</v>
      </c>
      <c r="I16" s="102" t="s">
        <v>27</v>
      </c>
      <c r="J16" s="101" t="e">
        <f t="shared" si="1"/>
        <v>#VALUE!</v>
      </c>
    </row>
    <row r="17" spans="1:11" ht="22.5" x14ac:dyDescent="0.25">
      <c r="A17" s="130" t="s">
        <v>61</v>
      </c>
      <c r="B17" s="129" t="s">
        <v>265</v>
      </c>
      <c r="C17" s="128" t="s">
        <v>27</v>
      </c>
      <c r="D17" s="128" t="s">
        <v>27</v>
      </c>
      <c r="E17" s="127">
        <v>6000</v>
      </c>
      <c r="F17" s="74" t="s">
        <v>45</v>
      </c>
      <c r="G17" s="115" t="s">
        <v>27</v>
      </c>
      <c r="H17" s="101" t="e">
        <f t="shared" si="0"/>
        <v>#VALUE!</v>
      </c>
      <c r="I17" s="115" t="s">
        <v>27</v>
      </c>
      <c r="J17" s="101" t="e">
        <f t="shared" si="1"/>
        <v>#VALUE!</v>
      </c>
    </row>
    <row r="18" spans="1:11" x14ac:dyDescent="0.25">
      <c r="A18" s="117" t="s">
        <v>61</v>
      </c>
      <c r="B18" s="61" t="s">
        <v>264</v>
      </c>
      <c r="C18" s="103" t="s">
        <v>27</v>
      </c>
      <c r="D18" s="103" t="s">
        <v>27</v>
      </c>
      <c r="E18" s="111">
        <v>6000</v>
      </c>
      <c r="F18" s="126" t="s">
        <v>45</v>
      </c>
      <c r="G18" s="102" t="s">
        <v>27</v>
      </c>
      <c r="H18" s="101" t="e">
        <f t="shared" si="0"/>
        <v>#VALUE!</v>
      </c>
      <c r="I18" s="115" t="s">
        <v>27</v>
      </c>
      <c r="J18" s="101" t="e">
        <f t="shared" si="1"/>
        <v>#VALUE!</v>
      </c>
      <c r="K18" s="8"/>
    </row>
    <row r="19" spans="1:11" ht="45" x14ac:dyDescent="0.25">
      <c r="A19" s="117" t="s">
        <v>124</v>
      </c>
      <c r="B19" s="124" t="s">
        <v>125</v>
      </c>
      <c r="C19" s="103" t="s">
        <v>27</v>
      </c>
      <c r="D19" s="103" t="s">
        <v>27</v>
      </c>
      <c r="E19" s="111">
        <v>500</v>
      </c>
      <c r="F19" s="123" t="s">
        <v>5</v>
      </c>
      <c r="G19" s="102" t="s">
        <v>27</v>
      </c>
      <c r="H19" s="101" t="e">
        <f t="shared" si="0"/>
        <v>#VALUE!</v>
      </c>
      <c r="I19" s="115" t="s">
        <v>27</v>
      </c>
      <c r="J19" s="125" t="e">
        <f t="shared" si="1"/>
        <v>#VALUE!</v>
      </c>
      <c r="K19" s="6"/>
    </row>
    <row r="20" spans="1:11" ht="45" x14ac:dyDescent="0.25">
      <c r="A20" s="117" t="s">
        <v>263</v>
      </c>
      <c r="B20" s="124" t="s">
        <v>126</v>
      </c>
      <c r="C20" s="103" t="s">
        <v>27</v>
      </c>
      <c r="D20" s="103" t="s">
        <v>27</v>
      </c>
      <c r="E20" s="111">
        <v>30</v>
      </c>
      <c r="F20" s="123" t="s">
        <v>5</v>
      </c>
      <c r="G20" s="102" t="s">
        <v>27</v>
      </c>
      <c r="H20" s="101" t="e">
        <f t="shared" si="0"/>
        <v>#VALUE!</v>
      </c>
      <c r="I20" s="115" t="s">
        <v>27</v>
      </c>
      <c r="J20" s="101" t="e">
        <f t="shared" si="1"/>
        <v>#VALUE!</v>
      </c>
    </row>
    <row r="21" spans="1:11" ht="33.75" x14ac:dyDescent="0.25">
      <c r="A21" s="117" t="s">
        <v>262</v>
      </c>
      <c r="B21" s="124" t="s">
        <v>261</v>
      </c>
      <c r="C21" s="103" t="s">
        <v>27</v>
      </c>
      <c r="D21" s="103" t="s">
        <v>27</v>
      </c>
      <c r="E21" s="111">
        <v>300</v>
      </c>
      <c r="F21" s="123" t="s">
        <v>5</v>
      </c>
      <c r="G21" s="102" t="s">
        <v>27</v>
      </c>
      <c r="H21" s="101" t="e">
        <f t="shared" si="0"/>
        <v>#VALUE!</v>
      </c>
      <c r="I21" s="115" t="s">
        <v>27</v>
      </c>
      <c r="J21" s="101" t="e">
        <f t="shared" si="1"/>
        <v>#VALUE!</v>
      </c>
    </row>
    <row r="22" spans="1:11" x14ac:dyDescent="0.25">
      <c r="A22" s="117" t="s">
        <v>260</v>
      </c>
      <c r="B22" s="124" t="s">
        <v>259</v>
      </c>
      <c r="C22" s="103" t="s">
        <v>27</v>
      </c>
      <c r="D22" s="103" t="s">
        <v>27</v>
      </c>
      <c r="E22" s="111">
        <v>320</v>
      </c>
      <c r="F22" s="123" t="s">
        <v>5</v>
      </c>
      <c r="G22" s="102" t="s">
        <v>27</v>
      </c>
      <c r="H22" s="101" t="e">
        <f t="shared" si="0"/>
        <v>#VALUE!</v>
      </c>
      <c r="I22" s="115" t="s">
        <v>27</v>
      </c>
      <c r="J22" s="101" t="e">
        <f t="shared" si="1"/>
        <v>#VALUE!</v>
      </c>
    </row>
    <row r="23" spans="1:11" ht="45" x14ac:dyDescent="0.25">
      <c r="A23" s="117" t="s">
        <v>127</v>
      </c>
      <c r="B23" s="124" t="s">
        <v>128</v>
      </c>
      <c r="C23" s="103" t="s">
        <v>27</v>
      </c>
      <c r="D23" s="103" t="s">
        <v>27</v>
      </c>
      <c r="E23" s="122">
        <v>320</v>
      </c>
      <c r="F23" s="121" t="s">
        <v>58</v>
      </c>
      <c r="G23" s="115" t="s">
        <v>27</v>
      </c>
      <c r="H23" s="101" t="e">
        <f t="shared" si="0"/>
        <v>#VALUE!</v>
      </c>
      <c r="I23" s="102" t="s">
        <v>27</v>
      </c>
      <c r="J23" s="101" t="e">
        <f t="shared" si="1"/>
        <v>#VALUE!</v>
      </c>
    </row>
    <row r="24" spans="1:11" ht="45" x14ac:dyDescent="0.25">
      <c r="A24" s="117" t="s">
        <v>94</v>
      </c>
      <c r="B24" s="61" t="s">
        <v>258</v>
      </c>
      <c r="C24" s="103" t="s">
        <v>27</v>
      </c>
      <c r="D24" s="103" t="s">
        <v>27</v>
      </c>
      <c r="E24" s="122">
        <v>1500</v>
      </c>
      <c r="F24" s="121" t="s">
        <v>58</v>
      </c>
      <c r="G24" s="115" t="s">
        <v>27</v>
      </c>
      <c r="H24" s="101" t="e">
        <f t="shared" si="0"/>
        <v>#VALUE!</v>
      </c>
      <c r="I24" s="102" t="s">
        <v>27</v>
      </c>
      <c r="J24" s="101" t="e">
        <f t="shared" si="1"/>
        <v>#VALUE!</v>
      </c>
    </row>
    <row r="25" spans="1:11" ht="56.25" x14ac:dyDescent="0.25">
      <c r="A25" s="117" t="s">
        <v>131</v>
      </c>
      <c r="B25" s="61" t="s">
        <v>132</v>
      </c>
      <c r="C25" s="103" t="s">
        <v>27</v>
      </c>
      <c r="D25" s="103" t="s">
        <v>27</v>
      </c>
      <c r="E25" s="122">
        <v>1000</v>
      </c>
      <c r="F25" s="121" t="s">
        <v>60</v>
      </c>
      <c r="G25" s="115" t="s">
        <v>27</v>
      </c>
      <c r="H25" s="101" t="e">
        <f t="shared" si="0"/>
        <v>#VALUE!</v>
      </c>
      <c r="I25" s="102" t="s">
        <v>27</v>
      </c>
      <c r="J25" s="101" t="e">
        <f t="shared" si="1"/>
        <v>#VALUE!</v>
      </c>
    </row>
    <row r="26" spans="1:11" ht="56.25" x14ac:dyDescent="0.25">
      <c r="A26" s="117" t="s">
        <v>92</v>
      </c>
      <c r="B26" s="61" t="s">
        <v>93</v>
      </c>
      <c r="C26" s="103" t="s">
        <v>27</v>
      </c>
      <c r="D26" s="103" t="s">
        <v>27</v>
      </c>
      <c r="E26" s="116">
        <v>130</v>
      </c>
      <c r="F26" s="74" t="s">
        <v>58</v>
      </c>
      <c r="G26" s="115" t="s">
        <v>27</v>
      </c>
      <c r="H26" s="101" t="e">
        <f t="shared" si="0"/>
        <v>#VALUE!</v>
      </c>
      <c r="I26" s="102" t="s">
        <v>27</v>
      </c>
      <c r="J26" s="101" t="e">
        <f t="shared" si="1"/>
        <v>#VALUE!</v>
      </c>
      <c r="K26" s="8"/>
    </row>
    <row r="27" spans="1:11" ht="45" x14ac:dyDescent="0.25">
      <c r="A27" s="117" t="s">
        <v>133</v>
      </c>
      <c r="B27" s="61" t="s">
        <v>134</v>
      </c>
      <c r="C27" s="103" t="s">
        <v>27</v>
      </c>
      <c r="D27" s="103" t="s">
        <v>27</v>
      </c>
      <c r="E27" s="120">
        <v>50</v>
      </c>
      <c r="F27" s="118" t="s">
        <v>58</v>
      </c>
      <c r="G27" s="115" t="s">
        <v>27</v>
      </c>
      <c r="H27" s="101" t="e">
        <f t="shared" si="0"/>
        <v>#VALUE!</v>
      </c>
      <c r="I27" s="102" t="s">
        <v>27</v>
      </c>
      <c r="J27" s="101" t="e">
        <f t="shared" si="1"/>
        <v>#VALUE!</v>
      </c>
    </row>
    <row r="28" spans="1:11" x14ac:dyDescent="0.25">
      <c r="A28" s="117" t="s">
        <v>257</v>
      </c>
      <c r="B28" s="61" t="s">
        <v>256</v>
      </c>
      <c r="C28" s="103" t="s">
        <v>27</v>
      </c>
      <c r="D28" s="103" t="s">
        <v>27</v>
      </c>
      <c r="E28" s="116">
        <v>1000</v>
      </c>
      <c r="F28" s="74" t="s">
        <v>58</v>
      </c>
      <c r="G28" s="115" t="s">
        <v>27</v>
      </c>
      <c r="H28" s="101" t="e">
        <f t="shared" si="0"/>
        <v>#VALUE!</v>
      </c>
      <c r="I28" s="102" t="s">
        <v>27</v>
      </c>
      <c r="J28" s="101" t="e">
        <f t="shared" si="1"/>
        <v>#VALUE!</v>
      </c>
      <c r="K28" s="8"/>
    </row>
    <row r="29" spans="1:11" x14ac:dyDescent="0.25">
      <c r="A29" s="117" t="s">
        <v>254</v>
      </c>
      <c r="B29" s="61" t="s">
        <v>255</v>
      </c>
      <c r="C29" s="103" t="s">
        <v>27</v>
      </c>
      <c r="D29" s="103" t="s">
        <v>27</v>
      </c>
      <c r="E29" s="116">
        <v>360</v>
      </c>
      <c r="F29" s="74" t="s">
        <v>58</v>
      </c>
      <c r="G29" s="115" t="s">
        <v>27</v>
      </c>
      <c r="H29" s="101" t="e">
        <f t="shared" si="0"/>
        <v>#VALUE!</v>
      </c>
      <c r="I29" s="102" t="s">
        <v>27</v>
      </c>
      <c r="J29" s="101" t="e">
        <f t="shared" si="1"/>
        <v>#VALUE!</v>
      </c>
      <c r="K29" s="8"/>
    </row>
    <row r="30" spans="1:11" x14ac:dyDescent="0.25">
      <c r="A30" s="117" t="s">
        <v>254</v>
      </c>
      <c r="B30" s="124" t="s">
        <v>253</v>
      </c>
      <c r="C30" s="103" t="s">
        <v>27</v>
      </c>
      <c r="D30" s="103" t="s">
        <v>27</v>
      </c>
      <c r="E30" s="132">
        <v>360</v>
      </c>
      <c r="F30" s="123" t="s">
        <v>58</v>
      </c>
      <c r="G30" s="115" t="s">
        <v>27</v>
      </c>
      <c r="H30" s="101" t="e">
        <f t="shared" si="0"/>
        <v>#VALUE!</v>
      </c>
      <c r="I30" s="102" t="s">
        <v>27</v>
      </c>
      <c r="J30" s="101" t="e">
        <f t="shared" si="1"/>
        <v>#VALUE!</v>
      </c>
    </row>
    <row r="31" spans="1:11" x14ac:dyDescent="0.25">
      <c r="A31" s="117" t="s">
        <v>251</v>
      </c>
      <c r="B31" s="124" t="s">
        <v>252</v>
      </c>
      <c r="C31" s="103" t="s">
        <v>27</v>
      </c>
      <c r="D31" s="103" t="s">
        <v>27</v>
      </c>
      <c r="E31" s="132">
        <v>90</v>
      </c>
      <c r="F31" s="123" t="s">
        <v>5</v>
      </c>
      <c r="G31" s="115" t="s">
        <v>27</v>
      </c>
      <c r="H31" s="101" t="e">
        <f t="shared" si="0"/>
        <v>#VALUE!</v>
      </c>
      <c r="I31" s="102" t="s">
        <v>27</v>
      </c>
      <c r="J31" s="101" t="e">
        <f t="shared" si="1"/>
        <v>#VALUE!</v>
      </c>
    </row>
    <row r="32" spans="1:11" x14ac:dyDescent="0.25">
      <c r="A32" s="117" t="s">
        <v>251</v>
      </c>
      <c r="B32" s="124" t="s">
        <v>250</v>
      </c>
      <c r="C32" s="103" t="s">
        <v>27</v>
      </c>
      <c r="D32" s="103" t="s">
        <v>27</v>
      </c>
      <c r="E32" s="132">
        <v>500</v>
      </c>
      <c r="F32" s="123" t="s">
        <v>58</v>
      </c>
      <c r="G32" s="115" t="s">
        <v>27</v>
      </c>
      <c r="H32" s="101" t="e">
        <f t="shared" si="0"/>
        <v>#VALUE!</v>
      </c>
      <c r="I32" s="102" t="s">
        <v>27</v>
      </c>
      <c r="J32" s="101" t="e">
        <f t="shared" si="1"/>
        <v>#VALUE!</v>
      </c>
    </row>
    <row r="33" spans="1:11" ht="45" x14ac:dyDescent="0.25">
      <c r="A33" s="117" t="s">
        <v>248</v>
      </c>
      <c r="B33" s="61" t="s">
        <v>249</v>
      </c>
      <c r="C33" s="103" t="s">
        <v>27</v>
      </c>
      <c r="D33" s="103" t="s">
        <v>27</v>
      </c>
      <c r="E33" s="132">
        <v>500</v>
      </c>
      <c r="F33" s="123" t="s">
        <v>60</v>
      </c>
      <c r="G33" s="115" t="s">
        <v>27</v>
      </c>
      <c r="H33" s="101" t="e">
        <f t="shared" si="0"/>
        <v>#VALUE!</v>
      </c>
      <c r="I33" s="102" t="s">
        <v>27</v>
      </c>
      <c r="J33" s="101" t="e">
        <f t="shared" si="1"/>
        <v>#VALUE!</v>
      </c>
    </row>
    <row r="34" spans="1:11" ht="45" x14ac:dyDescent="0.25">
      <c r="A34" s="117" t="s">
        <v>248</v>
      </c>
      <c r="B34" s="61" t="s">
        <v>247</v>
      </c>
      <c r="C34" s="103" t="s">
        <v>27</v>
      </c>
      <c r="D34" s="103" t="s">
        <v>27</v>
      </c>
      <c r="E34" s="122">
        <v>800</v>
      </c>
      <c r="F34" s="121" t="s">
        <v>60</v>
      </c>
      <c r="G34" s="115" t="s">
        <v>27</v>
      </c>
      <c r="H34" s="101" t="e">
        <f t="shared" si="0"/>
        <v>#VALUE!</v>
      </c>
      <c r="I34" s="102" t="s">
        <v>27</v>
      </c>
      <c r="J34" s="101" t="e">
        <f t="shared" si="1"/>
        <v>#VALUE!</v>
      </c>
    </row>
    <row r="35" spans="1:11" x14ac:dyDescent="0.25">
      <c r="A35" s="117" t="s">
        <v>96</v>
      </c>
      <c r="B35" s="61" t="s">
        <v>95</v>
      </c>
      <c r="C35" s="103" t="s">
        <v>27</v>
      </c>
      <c r="D35" s="103" t="s">
        <v>27</v>
      </c>
      <c r="E35" s="116">
        <v>100</v>
      </c>
      <c r="F35" s="74" t="s">
        <v>58</v>
      </c>
      <c r="G35" s="115" t="s">
        <v>27</v>
      </c>
      <c r="H35" s="101" t="e">
        <f t="shared" si="0"/>
        <v>#VALUE!</v>
      </c>
      <c r="I35" s="102" t="s">
        <v>27</v>
      </c>
      <c r="J35" s="101" t="e">
        <f t="shared" si="1"/>
        <v>#VALUE!</v>
      </c>
      <c r="K35" s="8"/>
    </row>
    <row r="36" spans="1:11" ht="22.5" x14ac:dyDescent="0.25">
      <c r="A36" s="117" t="s">
        <v>246</v>
      </c>
      <c r="B36" s="61" t="s">
        <v>245</v>
      </c>
      <c r="C36" s="128" t="s">
        <v>27</v>
      </c>
      <c r="D36" s="128" t="s">
        <v>27</v>
      </c>
      <c r="E36" s="120">
        <v>400</v>
      </c>
      <c r="F36" s="121" t="s">
        <v>58</v>
      </c>
      <c r="G36" s="115" t="s">
        <v>27</v>
      </c>
      <c r="H36" s="101" t="e">
        <f t="shared" si="0"/>
        <v>#VALUE!</v>
      </c>
      <c r="I36" s="102" t="s">
        <v>27</v>
      </c>
      <c r="J36" s="101" t="e">
        <f t="shared" si="1"/>
        <v>#VALUE!</v>
      </c>
    </row>
    <row r="37" spans="1:11" ht="48.75" customHeight="1" x14ac:dyDescent="0.25">
      <c r="A37" s="117" t="s">
        <v>244</v>
      </c>
      <c r="B37" s="124" t="s">
        <v>243</v>
      </c>
      <c r="C37" s="103" t="s">
        <v>27</v>
      </c>
      <c r="D37" s="103" t="s">
        <v>27</v>
      </c>
      <c r="E37" s="131">
        <v>160</v>
      </c>
      <c r="F37" s="110" t="s">
        <v>58</v>
      </c>
      <c r="G37" s="102" t="s">
        <v>27</v>
      </c>
      <c r="H37" s="101" t="e">
        <f t="shared" si="0"/>
        <v>#VALUE!</v>
      </c>
      <c r="I37" s="102" t="s">
        <v>27</v>
      </c>
      <c r="J37" s="101" t="e">
        <f t="shared" si="1"/>
        <v>#VALUE!</v>
      </c>
    </row>
    <row r="38" spans="1:11" ht="22.5" x14ac:dyDescent="0.25">
      <c r="A38" s="130" t="s">
        <v>242</v>
      </c>
      <c r="B38" s="129" t="s">
        <v>241</v>
      </c>
      <c r="C38" s="128" t="s">
        <v>27</v>
      </c>
      <c r="D38" s="128" t="s">
        <v>27</v>
      </c>
      <c r="E38" s="127">
        <v>12</v>
      </c>
      <c r="F38" s="74" t="s">
        <v>58</v>
      </c>
      <c r="G38" s="115" t="s">
        <v>27</v>
      </c>
      <c r="H38" s="101" t="e">
        <f t="shared" si="0"/>
        <v>#VALUE!</v>
      </c>
      <c r="I38" s="115" t="s">
        <v>27</v>
      </c>
      <c r="J38" s="101" t="e">
        <f t="shared" si="1"/>
        <v>#VALUE!</v>
      </c>
    </row>
    <row r="39" spans="1:11" x14ac:dyDescent="0.25">
      <c r="A39" s="117" t="s">
        <v>239</v>
      </c>
      <c r="B39" s="61" t="s">
        <v>240</v>
      </c>
      <c r="C39" s="103" t="s">
        <v>27</v>
      </c>
      <c r="D39" s="103" t="s">
        <v>27</v>
      </c>
      <c r="E39" s="111">
        <v>60</v>
      </c>
      <c r="F39" s="126" t="s">
        <v>58</v>
      </c>
      <c r="G39" s="102" t="s">
        <v>27</v>
      </c>
      <c r="H39" s="101" t="e">
        <f t="shared" si="0"/>
        <v>#VALUE!</v>
      </c>
      <c r="I39" s="115" t="s">
        <v>27</v>
      </c>
      <c r="J39" s="101" t="e">
        <f t="shared" si="1"/>
        <v>#VALUE!</v>
      </c>
      <c r="K39" s="8"/>
    </row>
    <row r="40" spans="1:11" x14ac:dyDescent="0.25">
      <c r="A40" s="117" t="s">
        <v>239</v>
      </c>
      <c r="B40" s="124" t="s">
        <v>238</v>
      </c>
      <c r="C40" s="103" t="s">
        <v>27</v>
      </c>
      <c r="D40" s="103" t="s">
        <v>27</v>
      </c>
      <c r="E40" s="111">
        <v>30</v>
      </c>
      <c r="F40" s="123" t="s">
        <v>58</v>
      </c>
      <c r="G40" s="102" t="s">
        <v>27</v>
      </c>
      <c r="H40" s="101" t="e">
        <f t="shared" si="0"/>
        <v>#VALUE!</v>
      </c>
      <c r="I40" s="115" t="s">
        <v>27</v>
      </c>
      <c r="J40" s="125" t="e">
        <f t="shared" si="1"/>
        <v>#VALUE!</v>
      </c>
      <c r="K40" s="6"/>
    </row>
    <row r="41" spans="1:11" x14ac:dyDescent="0.25">
      <c r="A41" s="117" t="s">
        <v>236</v>
      </c>
      <c r="B41" s="124" t="s">
        <v>237</v>
      </c>
      <c r="C41" s="103" t="s">
        <v>27</v>
      </c>
      <c r="D41" s="103" t="s">
        <v>27</v>
      </c>
      <c r="E41" s="111">
        <v>620</v>
      </c>
      <c r="F41" s="123" t="s">
        <v>58</v>
      </c>
      <c r="G41" s="102" t="s">
        <v>27</v>
      </c>
      <c r="H41" s="101" t="e">
        <f t="shared" si="0"/>
        <v>#VALUE!</v>
      </c>
      <c r="I41" s="115" t="s">
        <v>27</v>
      </c>
      <c r="J41" s="101" t="e">
        <f t="shared" si="1"/>
        <v>#VALUE!</v>
      </c>
    </row>
    <row r="42" spans="1:11" x14ac:dyDescent="0.25">
      <c r="A42" s="117" t="s">
        <v>236</v>
      </c>
      <c r="B42" s="124" t="s">
        <v>235</v>
      </c>
      <c r="C42" s="103" t="s">
        <v>27</v>
      </c>
      <c r="D42" s="103" t="s">
        <v>27</v>
      </c>
      <c r="E42" s="111">
        <v>300</v>
      </c>
      <c r="F42" s="123" t="s">
        <v>58</v>
      </c>
      <c r="G42" s="102" t="s">
        <v>27</v>
      </c>
      <c r="H42" s="101" t="e">
        <f t="shared" si="0"/>
        <v>#VALUE!</v>
      </c>
      <c r="I42" s="115" t="s">
        <v>27</v>
      </c>
      <c r="J42" s="101" t="e">
        <f t="shared" si="1"/>
        <v>#VALUE!</v>
      </c>
    </row>
    <row r="43" spans="1:11" x14ac:dyDescent="0.25">
      <c r="A43" s="117" t="s">
        <v>234</v>
      </c>
      <c r="B43" s="61" t="s">
        <v>233</v>
      </c>
      <c r="C43" s="103" t="s">
        <v>27</v>
      </c>
      <c r="D43" s="103" t="s">
        <v>27</v>
      </c>
      <c r="E43" s="122">
        <v>1500</v>
      </c>
      <c r="F43" s="121" t="s">
        <v>58</v>
      </c>
      <c r="G43" s="115" t="s">
        <v>27</v>
      </c>
      <c r="H43" s="101" t="e">
        <f t="shared" si="0"/>
        <v>#VALUE!</v>
      </c>
      <c r="I43" s="102" t="s">
        <v>27</v>
      </c>
      <c r="J43" s="101" t="e">
        <f t="shared" si="1"/>
        <v>#VALUE!</v>
      </c>
    </row>
    <row r="44" spans="1:11" x14ac:dyDescent="0.25">
      <c r="A44" s="117" t="s">
        <v>232</v>
      </c>
      <c r="B44" s="61" t="s">
        <v>231</v>
      </c>
      <c r="C44" s="103" t="s">
        <v>27</v>
      </c>
      <c r="D44" s="103" t="s">
        <v>27</v>
      </c>
      <c r="E44" s="122">
        <v>500</v>
      </c>
      <c r="F44" s="121" t="s">
        <v>58</v>
      </c>
      <c r="G44" s="115" t="s">
        <v>27</v>
      </c>
      <c r="H44" s="101" t="e">
        <f t="shared" si="0"/>
        <v>#VALUE!</v>
      </c>
      <c r="I44" s="102" t="s">
        <v>27</v>
      </c>
      <c r="J44" s="101" t="e">
        <f t="shared" si="1"/>
        <v>#VALUE!</v>
      </c>
    </row>
    <row r="45" spans="1:11" ht="22.5" x14ac:dyDescent="0.25">
      <c r="A45" s="117" t="s">
        <v>230</v>
      </c>
      <c r="B45" s="61" t="s">
        <v>229</v>
      </c>
      <c r="C45" s="103" t="s">
        <v>27</v>
      </c>
      <c r="D45" s="103" t="s">
        <v>27</v>
      </c>
      <c r="E45" s="120">
        <v>500</v>
      </c>
      <c r="F45" s="118" t="s">
        <v>58</v>
      </c>
      <c r="G45" s="115" t="s">
        <v>27</v>
      </c>
      <c r="H45" s="101" t="e">
        <f t="shared" si="0"/>
        <v>#VALUE!</v>
      </c>
      <c r="I45" s="102" t="s">
        <v>27</v>
      </c>
      <c r="J45" s="101" t="e">
        <f t="shared" si="1"/>
        <v>#VALUE!</v>
      </c>
    </row>
    <row r="46" spans="1:11" ht="33.75" x14ac:dyDescent="0.25">
      <c r="A46" s="117" t="s">
        <v>228</v>
      </c>
      <c r="B46" s="61" t="s">
        <v>227</v>
      </c>
      <c r="C46" s="103" t="s">
        <v>27</v>
      </c>
      <c r="D46" s="103" t="s">
        <v>27</v>
      </c>
      <c r="E46" s="119">
        <v>500</v>
      </c>
      <c r="F46" s="118" t="s">
        <v>58</v>
      </c>
      <c r="G46" s="115" t="s">
        <v>27</v>
      </c>
      <c r="H46" s="101" t="e">
        <f t="shared" si="0"/>
        <v>#VALUE!</v>
      </c>
      <c r="I46" s="115" t="s">
        <v>27</v>
      </c>
      <c r="J46" s="101" t="e">
        <f t="shared" si="1"/>
        <v>#VALUE!</v>
      </c>
    </row>
    <row r="47" spans="1:11" ht="23.25" thickBot="1" x14ac:dyDescent="0.3">
      <c r="A47" s="117" t="s">
        <v>129</v>
      </c>
      <c r="B47" s="61" t="s">
        <v>130</v>
      </c>
      <c r="C47" s="103" t="s">
        <v>27</v>
      </c>
      <c r="D47" s="103" t="s">
        <v>27</v>
      </c>
      <c r="E47" s="116">
        <v>2000</v>
      </c>
      <c r="F47" s="74" t="s">
        <v>45</v>
      </c>
      <c r="G47" s="115" t="s">
        <v>27</v>
      </c>
      <c r="H47" s="101" t="e">
        <f t="shared" si="0"/>
        <v>#VALUE!</v>
      </c>
      <c r="I47" s="102" t="s">
        <v>27</v>
      </c>
      <c r="J47" s="101" t="e">
        <f t="shared" si="1"/>
        <v>#VALUE!</v>
      </c>
      <c r="K47" s="8"/>
    </row>
    <row r="48" spans="1:11" ht="36.75" thickBot="1" x14ac:dyDescent="0.3">
      <c r="A48" s="46" t="s">
        <v>225</v>
      </c>
      <c r="B48" s="114" t="s">
        <v>226</v>
      </c>
      <c r="C48" s="103" t="s">
        <v>27</v>
      </c>
      <c r="D48" s="103" t="s">
        <v>27</v>
      </c>
      <c r="E48" s="47">
        <v>150</v>
      </c>
      <c r="F48" s="74" t="s">
        <v>5</v>
      </c>
      <c r="G48" s="115" t="s">
        <v>27</v>
      </c>
      <c r="H48" s="103" t="e">
        <f t="shared" si="0"/>
        <v>#VALUE!</v>
      </c>
      <c r="I48" s="103" t="s">
        <v>27</v>
      </c>
      <c r="J48" s="103" t="e">
        <f>SUM(G48*H48+H48/100*I48)</f>
        <v>#VALUE!</v>
      </c>
      <c r="K48" s="8"/>
    </row>
    <row r="49" spans="1:11" ht="36.75" thickBot="1" x14ac:dyDescent="0.3">
      <c r="A49" s="46" t="s">
        <v>225</v>
      </c>
      <c r="B49" s="113" t="s">
        <v>224</v>
      </c>
      <c r="C49" s="103" t="s">
        <v>27</v>
      </c>
      <c r="D49" s="103" t="s">
        <v>27</v>
      </c>
      <c r="E49" s="47">
        <v>700</v>
      </c>
      <c r="F49" s="74" t="s">
        <v>58</v>
      </c>
      <c r="G49" s="115" t="s">
        <v>27</v>
      </c>
      <c r="H49" s="103" t="e">
        <f t="shared" si="0"/>
        <v>#VALUE!</v>
      </c>
      <c r="I49" s="103" t="s">
        <v>27</v>
      </c>
      <c r="J49" s="103" t="e">
        <f>SUM(G49*H49+H49/100*I49)</f>
        <v>#VALUE!</v>
      </c>
      <c r="K49" s="8"/>
    </row>
    <row r="50" spans="1:11" ht="15.75" x14ac:dyDescent="0.25">
      <c r="A50" s="14"/>
      <c r="B50" s="4"/>
      <c r="C50" s="5"/>
      <c r="D50" s="5"/>
      <c r="E50" s="91"/>
      <c r="F50" s="91"/>
      <c r="G50" s="200" t="s">
        <v>89</v>
      </c>
      <c r="H50" s="202" t="e">
        <f>SUM(H15:H47)</f>
        <v>#VALUE!</v>
      </c>
      <c r="I50" s="200" t="s">
        <v>90</v>
      </c>
      <c r="J50" s="202" t="e">
        <f>SUM(J15:J47)</f>
        <v>#VALUE!</v>
      </c>
    </row>
    <row r="51" spans="1:11" ht="15.75" x14ac:dyDescent="0.25">
      <c r="A51" s="15"/>
      <c r="B51" s="4"/>
      <c r="C51" s="5"/>
      <c r="D51" s="5"/>
      <c r="E51" s="67"/>
      <c r="F51" s="67"/>
      <c r="G51" s="201"/>
      <c r="H51" s="203"/>
      <c r="I51" s="201"/>
      <c r="J51" s="203"/>
    </row>
    <row r="52" spans="1:11" ht="21" x14ac:dyDescent="0.25">
      <c r="A52" s="37" t="s">
        <v>41</v>
      </c>
      <c r="B52" s="37" t="s">
        <v>269</v>
      </c>
      <c r="C52" s="37"/>
      <c r="D52" s="37"/>
    </row>
    <row r="53" spans="1:11" ht="21" x14ac:dyDescent="0.25">
      <c r="A53" s="37" t="s">
        <v>42</v>
      </c>
      <c r="B53" s="37" t="s">
        <v>43</v>
      </c>
      <c r="C53" s="37"/>
      <c r="D53" s="37"/>
      <c r="E53" s="225"/>
      <c r="F53" s="226"/>
      <c r="G53" s="226"/>
      <c r="H53" s="226"/>
      <c r="I53" s="226"/>
    </row>
    <row r="54" spans="1:11" x14ac:dyDescent="0.25">
      <c r="A54" s="2"/>
    </row>
    <row r="55" spans="1:11" s="22" customFormat="1" ht="53.25" customHeight="1" x14ac:dyDescent="0.25">
      <c r="A55" s="222" t="s">
        <v>49</v>
      </c>
      <c r="B55" s="222"/>
      <c r="C55" s="222"/>
      <c r="D55" s="222"/>
      <c r="E55" s="222"/>
      <c r="F55" s="222"/>
      <c r="G55" s="222"/>
      <c r="H55" s="222"/>
      <c r="I55" s="222"/>
    </row>
    <row r="56" spans="1:11" s="22" customFormat="1" ht="58.5" customHeight="1" x14ac:dyDescent="0.25">
      <c r="A56" s="223" t="s">
        <v>50</v>
      </c>
      <c r="B56" s="223"/>
      <c r="C56" s="223"/>
      <c r="D56" s="223"/>
      <c r="E56" s="223"/>
      <c r="F56" s="223"/>
      <c r="G56" s="223"/>
      <c r="H56" s="223"/>
      <c r="I56" s="223"/>
    </row>
    <row r="57" spans="1:11" s="22" customFormat="1" ht="14.45" customHeight="1" x14ac:dyDescent="0.25">
      <c r="A57" s="223" t="s">
        <v>51</v>
      </c>
      <c r="B57" s="223"/>
      <c r="C57" s="223"/>
      <c r="D57" s="223"/>
      <c r="E57" s="223"/>
      <c r="F57" s="223"/>
      <c r="G57" s="223"/>
      <c r="H57" s="223"/>
      <c r="I57" s="223"/>
    </row>
    <row r="58" spans="1:11" s="22" customFormat="1" x14ac:dyDescent="0.25">
      <c r="A58" s="224" t="s">
        <v>52</v>
      </c>
      <c r="B58" s="224"/>
      <c r="C58" s="224"/>
      <c r="D58" s="224"/>
      <c r="E58" s="224"/>
      <c r="F58" s="224"/>
      <c r="G58" s="224"/>
      <c r="H58" s="224"/>
      <c r="I58" s="224"/>
    </row>
    <row r="59" spans="1:11" s="22" customFormat="1" ht="20.25" customHeight="1" x14ac:dyDescent="0.25">
      <c r="A59" s="41"/>
      <c r="B59" s="42"/>
      <c r="C59" s="42"/>
      <c r="D59" s="42"/>
      <c r="E59" s="85"/>
      <c r="F59" s="85"/>
      <c r="G59" s="42"/>
      <c r="H59" s="42"/>
      <c r="I59" s="42"/>
    </row>
    <row r="60" spans="1:11" s="22" customFormat="1" ht="20.25" customHeight="1" x14ac:dyDescent="0.25">
      <c r="A60" s="227" t="s">
        <v>53</v>
      </c>
      <c r="B60" s="227"/>
      <c r="C60" s="227"/>
      <c r="D60" s="227"/>
      <c r="E60" s="227"/>
      <c r="F60" s="227"/>
      <c r="G60" s="227"/>
      <c r="H60" s="227"/>
      <c r="I60" s="227"/>
    </row>
    <row r="61" spans="1:11" s="22" customFormat="1" ht="20.25" customHeight="1" x14ac:dyDescent="0.25">
      <c r="A61" s="23"/>
      <c r="B61" s="24"/>
      <c r="C61" s="25"/>
      <c r="D61" s="25"/>
      <c r="E61" s="88"/>
      <c r="F61" s="88"/>
      <c r="G61" s="26"/>
      <c r="H61" s="26"/>
    </row>
    <row r="62" spans="1:11" s="22" customFormat="1" ht="20.25" customHeight="1" x14ac:dyDescent="0.25">
      <c r="A62" s="23"/>
      <c r="B62" s="24"/>
      <c r="C62" s="25"/>
      <c r="D62" s="25"/>
      <c r="E62" s="88"/>
      <c r="F62" s="88"/>
      <c r="G62" s="26"/>
      <c r="H62" s="26"/>
    </row>
    <row r="63" spans="1:11" s="28" customFormat="1" x14ac:dyDescent="0.25">
      <c r="A63" s="27"/>
      <c r="E63" s="85"/>
      <c r="F63" s="85"/>
    </row>
    <row r="64" spans="1:11" s="28" customFormat="1" ht="15" customHeight="1" x14ac:dyDescent="0.25">
      <c r="A64" s="29"/>
      <c r="B64" s="30" t="s">
        <v>54</v>
      </c>
      <c r="C64" s="31"/>
      <c r="D64" s="31"/>
      <c r="E64" s="89"/>
      <c r="F64" s="89"/>
    </row>
    <row r="65" spans="1:6" s="28" customFormat="1" ht="48.75" customHeight="1" x14ac:dyDescent="0.25">
      <c r="A65" s="29"/>
      <c r="B65" s="32" t="s">
        <v>55</v>
      </c>
      <c r="C65" s="31"/>
      <c r="D65" s="31"/>
      <c r="E65" s="221" t="s">
        <v>56</v>
      </c>
      <c r="F65" s="221"/>
    </row>
    <row r="66" spans="1:6" x14ac:dyDescent="0.25">
      <c r="A66" s="2"/>
    </row>
    <row r="67" spans="1:6" x14ac:dyDescent="0.25">
      <c r="A67" s="2"/>
    </row>
    <row r="68" spans="1:6" x14ac:dyDescent="0.25">
      <c r="A68" s="2"/>
    </row>
    <row r="69" spans="1:6" x14ac:dyDescent="0.25">
      <c r="A69" s="2"/>
    </row>
    <row r="70" spans="1:6" x14ac:dyDescent="0.25">
      <c r="A70" s="2"/>
    </row>
    <row r="71" spans="1:6" x14ac:dyDescent="0.25">
      <c r="A71" s="2"/>
    </row>
    <row r="72" spans="1:6" x14ac:dyDescent="0.25">
      <c r="A72" s="2"/>
    </row>
    <row r="73" spans="1:6" x14ac:dyDescent="0.25">
      <c r="A73" s="2"/>
    </row>
    <row r="74" spans="1:6" x14ac:dyDescent="0.25">
      <c r="A74" s="2"/>
    </row>
    <row r="75" spans="1:6" x14ac:dyDescent="0.25">
      <c r="A75" s="2"/>
    </row>
    <row r="76" spans="1:6" x14ac:dyDescent="0.25">
      <c r="A76" s="2"/>
    </row>
    <row r="77" spans="1:6" x14ac:dyDescent="0.25">
      <c r="A77" s="2"/>
    </row>
    <row r="78" spans="1:6" x14ac:dyDescent="0.25">
      <c r="A78" s="2"/>
    </row>
    <row r="79" spans="1:6" x14ac:dyDescent="0.25">
      <c r="A79" s="2"/>
    </row>
    <row r="80" spans="1:6"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sheetData>
  <mergeCells count="20">
    <mergeCell ref="J50:J51"/>
    <mergeCell ref="A56:I56"/>
    <mergeCell ref="A60:I60"/>
    <mergeCell ref="A1:J3"/>
    <mergeCell ref="A6:B6"/>
    <mergeCell ref="A12:J12"/>
    <mergeCell ref="A14:J14"/>
    <mergeCell ref="A10:B10"/>
    <mergeCell ref="A11:B11"/>
    <mergeCell ref="A7:B7"/>
    <mergeCell ref="A8:B8"/>
    <mergeCell ref="A9:B9"/>
    <mergeCell ref="G50:G51"/>
    <mergeCell ref="H50:H51"/>
    <mergeCell ref="I50:I51"/>
    <mergeCell ref="E65:F65"/>
    <mergeCell ref="A55:I55"/>
    <mergeCell ref="A57:I57"/>
    <mergeCell ref="A58:I58"/>
    <mergeCell ref="E53:I53"/>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DZ3606"/>
  <sheetViews>
    <sheetView topLeftCell="A22" zoomScale="98" zoomScaleNormal="98" workbookViewId="0">
      <selection activeCell="B39" sqref="B39"/>
    </sheetView>
  </sheetViews>
  <sheetFormatPr defaultRowHeight="15" x14ac:dyDescent="0.25"/>
  <cols>
    <col min="1" max="1" width="26.7109375" style="16" customWidth="1"/>
    <col min="2" max="2" width="30.7109375" customWidth="1"/>
    <col min="3" max="4" width="26.7109375" customWidth="1"/>
    <col min="5" max="5" width="11.7109375" customWidth="1"/>
    <col min="6" max="6" width="3.7109375" customWidth="1"/>
    <col min="7" max="10" width="11.7109375" customWidth="1"/>
  </cols>
  <sheetData>
    <row r="1" spans="1:130" ht="15" customHeight="1" x14ac:dyDescent="0.25">
      <c r="A1" s="199" t="s">
        <v>47</v>
      </c>
      <c r="B1" s="199"/>
      <c r="C1" s="199"/>
      <c r="D1" s="199"/>
      <c r="E1" s="199"/>
      <c r="F1" s="199"/>
      <c r="G1" s="199"/>
      <c r="H1" s="199"/>
      <c r="I1" s="199"/>
      <c r="J1" s="199"/>
    </row>
    <row r="2" spans="1:130" ht="15" customHeight="1" x14ac:dyDescent="0.25">
      <c r="A2" s="199"/>
      <c r="B2" s="199"/>
      <c r="C2" s="199"/>
      <c r="D2" s="199"/>
      <c r="E2" s="199"/>
      <c r="F2" s="199"/>
      <c r="G2" s="199"/>
      <c r="H2" s="199"/>
      <c r="I2" s="199"/>
      <c r="J2" s="199"/>
    </row>
    <row r="3" spans="1:130" ht="15" customHeight="1" x14ac:dyDescent="0.25">
      <c r="A3" s="199"/>
      <c r="B3" s="199"/>
      <c r="C3" s="199"/>
      <c r="D3" s="199"/>
      <c r="E3" s="199"/>
      <c r="F3" s="199"/>
      <c r="G3" s="199"/>
      <c r="H3" s="199"/>
      <c r="I3" s="199"/>
      <c r="J3" s="199"/>
    </row>
    <row r="4" spans="1:130" s="21" customFormat="1" ht="15" customHeight="1" x14ac:dyDescent="0.25">
      <c r="A4" s="18" t="s">
        <v>48</v>
      </c>
      <c r="B4" s="18"/>
      <c r="C4" s="18"/>
      <c r="D4" s="18"/>
      <c r="E4" s="18"/>
      <c r="F4" s="18"/>
      <c r="G4" s="18"/>
      <c r="H4" s="18"/>
      <c r="I4" s="18"/>
      <c r="J4" s="18"/>
    </row>
    <row r="5" spans="1:130" s="21" customFormat="1" ht="15" customHeight="1" x14ac:dyDescent="0.25">
      <c r="A5" s="18"/>
      <c r="B5" s="18"/>
      <c r="C5" s="18"/>
      <c r="D5" s="18"/>
      <c r="E5" s="18"/>
      <c r="F5" s="18"/>
      <c r="G5" s="18"/>
      <c r="H5" s="18"/>
      <c r="I5" s="18"/>
      <c r="J5" s="18"/>
    </row>
    <row r="6" spans="1:130" ht="15" customHeight="1" x14ac:dyDescent="0.2">
      <c r="A6" s="216" t="s">
        <v>142</v>
      </c>
      <c r="B6" s="216"/>
      <c r="C6" s="148"/>
      <c r="D6" s="148"/>
      <c r="E6" s="148"/>
      <c r="F6" s="148"/>
      <c r="G6" s="148"/>
      <c r="H6" s="148"/>
      <c r="I6" s="148"/>
      <c r="J6" s="148"/>
    </row>
    <row r="7" spans="1:130" ht="15" customHeight="1" x14ac:dyDescent="0.2">
      <c r="A7" s="216" t="s">
        <v>143</v>
      </c>
      <c r="B7" s="216"/>
      <c r="C7" s="148"/>
      <c r="D7" s="148"/>
      <c r="E7" s="148"/>
      <c r="F7" s="148"/>
      <c r="G7" s="148"/>
      <c r="H7" s="148"/>
      <c r="I7" s="148"/>
      <c r="J7" s="148"/>
    </row>
    <row r="8" spans="1:130" ht="15" customHeight="1" x14ac:dyDescent="0.2">
      <c r="A8" s="216" t="s">
        <v>271</v>
      </c>
      <c r="B8" s="216"/>
      <c r="C8" s="148"/>
      <c r="D8" s="148"/>
      <c r="E8" s="148"/>
      <c r="F8" s="148"/>
      <c r="G8" s="148"/>
      <c r="H8" s="148"/>
      <c r="I8" s="148"/>
      <c r="J8" s="148"/>
    </row>
    <row r="9" spans="1:130" ht="15" customHeight="1" x14ac:dyDescent="0.2">
      <c r="A9" s="216" t="s">
        <v>223</v>
      </c>
      <c r="B9" s="216"/>
      <c r="C9" s="148"/>
      <c r="D9" s="148"/>
      <c r="E9" s="148"/>
      <c r="F9" s="148"/>
      <c r="G9" s="148"/>
      <c r="H9" s="148"/>
      <c r="I9" s="148"/>
      <c r="J9" s="148"/>
    </row>
    <row r="10" spans="1:130" ht="15" customHeight="1" x14ac:dyDescent="0.2">
      <c r="A10" s="216" t="s">
        <v>171</v>
      </c>
      <c r="B10" s="216"/>
      <c r="C10" s="148"/>
      <c r="D10" s="148"/>
      <c r="E10" s="148"/>
      <c r="F10" s="148"/>
      <c r="G10" s="148"/>
      <c r="H10" s="148"/>
      <c r="I10" s="148"/>
      <c r="J10" s="148"/>
    </row>
    <row r="11" spans="1:130" ht="15" customHeight="1" x14ac:dyDescent="0.2">
      <c r="A11" s="216" t="s">
        <v>172</v>
      </c>
      <c r="B11" s="216"/>
      <c r="C11" s="148"/>
      <c r="D11" s="148"/>
      <c r="E11" s="148"/>
      <c r="F11" s="148"/>
      <c r="G11" s="148"/>
      <c r="H11" s="148"/>
      <c r="I11" s="148"/>
      <c r="J11" s="148"/>
    </row>
    <row r="12" spans="1:130" ht="30" customHeight="1" thickBot="1" x14ac:dyDescent="0.3">
      <c r="A12" s="229" t="s">
        <v>149</v>
      </c>
      <c r="B12" s="230"/>
      <c r="C12" s="230"/>
      <c r="D12" s="230"/>
      <c r="E12" s="230"/>
      <c r="F12" s="230"/>
      <c r="G12" s="230"/>
      <c r="H12" s="230"/>
      <c r="I12" s="230"/>
      <c r="J12" s="230"/>
    </row>
    <row r="13" spans="1:130" ht="90" customHeight="1" thickBot="1" x14ac:dyDescent="0.3">
      <c r="A13" s="56" t="s">
        <v>11</v>
      </c>
      <c r="B13" s="56" t="s">
        <v>76</v>
      </c>
      <c r="C13" s="56" t="s">
        <v>13</v>
      </c>
      <c r="D13" s="56" t="s">
        <v>12</v>
      </c>
      <c r="E13" s="56" t="s">
        <v>6</v>
      </c>
      <c r="F13" s="56" t="s">
        <v>4</v>
      </c>
      <c r="G13" s="54" t="s">
        <v>7</v>
      </c>
      <c r="H13" s="54" t="s">
        <v>8</v>
      </c>
      <c r="I13" s="55" t="s">
        <v>75</v>
      </c>
      <c r="J13" s="56" t="s">
        <v>9</v>
      </c>
    </row>
    <row r="14" spans="1:130" ht="17.25" x14ac:dyDescent="0.25">
      <c r="A14" s="235" t="s">
        <v>318</v>
      </c>
      <c r="B14" s="236"/>
      <c r="C14" s="236"/>
      <c r="D14" s="236"/>
      <c r="E14" s="236"/>
      <c r="F14" s="236"/>
      <c r="G14" s="236"/>
      <c r="H14" s="236"/>
      <c r="I14" s="236"/>
      <c r="J14" s="237"/>
    </row>
    <row r="15" spans="1:130" s="84" customFormat="1" x14ac:dyDescent="0.25">
      <c r="A15" s="144" t="s">
        <v>62</v>
      </c>
      <c r="B15" s="143" t="s">
        <v>317</v>
      </c>
      <c r="C15" s="142" t="s">
        <v>27</v>
      </c>
      <c r="D15" s="142" t="s">
        <v>27</v>
      </c>
      <c r="E15" s="141">
        <v>400</v>
      </c>
      <c r="F15" s="140" t="s">
        <v>5</v>
      </c>
      <c r="G15" s="139" t="s">
        <v>27</v>
      </c>
      <c r="H15" s="138" t="e">
        <f t="shared" ref="H15:H46" si="0">SUM(E15*G15)</f>
        <v>#VALUE!</v>
      </c>
      <c r="I15" s="139" t="s">
        <v>27</v>
      </c>
      <c r="J15" s="138" t="e">
        <f>SUM(E15*G15+H15/100*I15)</f>
        <v>#VALUE!</v>
      </c>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row>
    <row r="16" spans="1:130" s="84" customFormat="1" x14ac:dyDescent="0.25">
      <c r="A16" s="144" t="s">
        <v>62</v>
      </c>
      <c r="B16" s="143" t="s">
        <v>316</v>
      </c>
      <c r="C16" s="142" t="s">
        <v>27</v>
      </c>
      <c r="D16" s="142" t="s">
        <v>27</v>
      </c>
      <c r="E16" s="141">
        <v>400</v>
      </c>
      <c r="F16" s="140" t="s">
        <v>5</v>
      </c>
      <c r="G16" s="139" t="s">
        <v>27</v>
      </c>
      <c r="H16" s="138" t="e">
        <f t="shared" si="0"/>
        <v>#VALUE!</v>
      </c>
      <c r="I16" s="139" t="s">
        <v>27</v>
      </c>
      <c r="J16" s="138" t="e">
        <f>SUM(E16*G16+H16/100*I16)</f>
        <v>#VALUE!</v>
      </c>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row>
    <row r="17" spans="1:130" s="84" customFormat="1" ht="22.5" x14ac:dyDescent="0.25">
      <c r="A17" s="144" t="s">
        <v>63</v>
      </c>
      <c r="B17" s="143" t="s">
        <v>315</v>
      </c>
      <c r="C17" s="142" t="s">
        <v>27</v>
      </c>
      <c r="D17" s="142" t="s">
        <v>27</v>
      </c>
      <c r="E17" s="141">
        <v>800</v>
      </c>
      <c r="F17" s="140" t="s">
        <v>5</v>
      </c>
      <c r="G17" s="139" t="s">
        <v>27</v>
      </c>
      <c r="H17" s="138" t="e">
        <f t="shared" si="0"/>
        <v>#VALUE!</v>
      </c>
      <c r="I17" s="139" t="s">
        <v>27</v>
      </c>
      <c r="J17" s="138" t="e">
        <f>SUM(E17*G17+H17/100*I17)</f>
        <v>#VALUE!</v>
      </c>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row>
    <row r="18" spans="1:130" s="84" customFormat="1" x14ac:dyDescent="0.25">
      <c r="A18" s="144" t="s">
        <v>63</v>
      </c>
      <c r="B18" s="143" t="s">
        <v>314</v>
      </c>
      <c r="C18" s="142" t="s">
        <v>27</v>
      </c>
      <c r="D18" s="142" t="s">
        <v>27</v>
      </c>
      <c r="E18" s="141">
        <v>500</v>
      </c>
      <c r="F18" s="140" t="s">
        <v>5</v>
      </c>
      <c r="G18" s="139" t="s">
        <v>27</v>
      </c>
      <c r="H18" s="138" t="e">
        <f t="shared" si="0"/>
        <v>#VALUE!</v>
      </c>
      <c r="I18" s="139" t="s">
        <v>27</v>
      </c>
      <c r="J18" s="138" t="e">
        <f>SUM(G18*I18)</f>
        <v>#VALUE!</v>
      </c>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row>
    <row r="19" spans="1:130" s="84" customFormat="1" x14ac:dyDescent="0.25">
      <c r="A19" s="144" t="s">
        <v>115</v>
      </c>
      <c r="B19" s="143" t="s">
        <v>313</v>
      </c>
      <c r="C19" s="142" t="s">
        <v>27</v>
      </c>
      <c r="D19" s="142" t="s">
        <v>27</v>
      </c>
      <c r="E19" s="141">
        <v>100</v>
      </c>
      <c r="F19" s="147" t="s">
        <v>5</v>
      </c>
      <c r="G19" s="139" t="s">
        <v>27</v>
      </c>
      <c r="H19" s="138" t="e">
        <f t="shared" si="0"/>
        <v>#VALUE!</v>
      </c>
      <c r="I19" s="139" t="s">
        <v>27</v>
      </c>
      <c r="J19" s="138" t="e">
        <f>SUM(E19*G19+H19/100*I19)</f>
        <v>#VALUE!</v>
      </c>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row>
    <row r="20" spans="1:130" s="84" customFormat="1" ht="22.5" x14ac:dyDescent="0.25">
      <c r="A20" s="144" t="s">
        <v>115</v>
      </c>
      <c r="B20" s="143" t="s">
        <v>312</v>
      </c>
      <c r="C20" s="142" t="s">
        <v>27</v>
      </c>
      <c r="D20" s="142" t="s">
        <v>27</v>
      </c>
      <c r="E20" s="141">
        <v>100</v>
      </c>
      <c r="F20" s="147" t="s">
        <v>5</v>
      </c>
      <c r="G20" s="142" t="s">
        <v>27</v>
      </c>
      <c r="H20" s="138" t="e">
        <f t="shared" si="0"/>
        <v>#VALUE!</v>
      </c>
      <c r="I20" s="142" t="s">
        <v>27</v>
      </c>
      <c r="J20" s="138" t="e">
        <f>SUM(E20*G20+H20/100*I20)</f>
        <v>#VALUE!</v>
      </c>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spans="1:130" s="84" customFormat="1" x14ac:dyDescent="0.25">
      <c r="A21" s="144" t="s">
        <v>64</v>
      </c>
      <c r="B21" s="143" t="s">
        <v>311</v>
      </c>
      <c r="C21" s="142" t="s">
        <v>27</v>
      </c>
      <c r="D21" s="142" t="s">
        <v>27</v>
      </c>
      <c r="E21" s="141">
        <v>500</v>
      </c>
      <c r="F21" s="140" t="s">
        <v>5</v>
      </c>
      <c r="G21" s="139" t="s">
        <v>27</v>
      </c>
      <c r="H21" s="138" t="e">
        <f t="shared" si="0"/>
        <v>#VALUE!</v>
      </c>
      <c r="I21" s="139" t="s">
        <v>27</v>
      </c>
      <c r="J21" s="138" t="e">
        <f>SUM(E21*G21+H21/100*I21)</f>
        <v>#VALUE!</v>
      </c>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spans="1:130" s="84" customFormat="1" x14ac:dyDescent="0.25">
      <c r="A22" s="144" t="s">
        <v>310</v>
      </c>
      <c r="B22" s="143" t="s">
        <v>309</v>
      </c>
      <c r="C22" s="142" t="s">
        <v>27</v>
      </c>
      <c r="D22" s="142" t="s">
        <v>27</v>
      </c>
      <c r="E22" s="141">
        <v>300</v>
      </c>
      <c r="F22" s="140" t="s">
        <v>5</v>
      </c>
      <c r="G22" s="139" t="s">
        <v>27</v>
      </c>
      <c r="H22" s="138" t="e">
        <f t="shared" si="0"/>
        <v>#VALUE!</v>
      </c>
      <c r="I22" s="139" t="s">
        <v>27</v>
      </c>
      <c r="J22" s="138" t="e">
        <f>SUM(G22*I22)</f>
        <v>#VALUE!</v>
      </c>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row r="23" spans="1:130" s="84" customFormat="1" x14ac:dyDescent="0.25">
      <c r="A23" s="144" t="s">
        <v>308</v>
      </c>
      <c r="B23" s="143" t="s">
        <v>300</v>
      </c>
      <c r="C23" s="142" t="s">
        <v>27</v>
      </c>
      <c r="D23" s="142" t="s">
        <v>27</v>
      </c>
      <c r="E23" s="145">
        <v>50</v>
      </c>
      <c r="F23" s="140" t="s">
        <v>5</v>
      </c>
      <c r="G23" s="146" t="s">
        <v>27</v>
      </c>
      <c r="H23" s="138" t="e">
        <f t="shared" si="0"/>
        <v>#VALUE!</v>
      </c>
      <c r="I23" s="139" t="s">
        <v>27</v>
      </c>
      <c r="J23" s="138" t="e">
        <f t="shared" ref="J23:J46" si="1">SUM(E23*G23+H23/100*I23)</f>
        <v>#VALUE!</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row>
    <row r="24" spans="1:130" s="84" customFormat="1" x14ac:dyDescent="0.25">
      <c r="A24" s="144" t="s">
        <v>307</v>
      </c>
      <c r="B24" s="143" t="s">
        <v>306</v>
      </c>
      <c r="C24" s="142" t="s">
        <v>27</v>
      </c>
      <c r="D24" s="142" t="s">
        <v>27</v>
      </c>
      <c r="E24" s="141">
        <v>150</v>
      </c>
      <c r="F24" s="140" t="s">
        <v>5</v>
      </c>
      <c r="G24" s="146" t="s">
        <v>27</v>
      </c>
      <c r="H24" s="138" t="e">
        <f t="shared" si="0"/>
        <v>#VALUE!</v>
      </c>
      <c r="I24" s="139" t="s">
        <v>27</v>
      </c>
      <c r="J24" s="138" t="e">
        <f t="shared" si="1"/>
        <v>#VALUE!</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row>
    <row r="25" spans="1:130" s="84" customFormat="1" x14ac:dyDescent="0.25">
      <c r="A25" s="144" t="s">
        <v>305</v>
      </c>
      <c r="B25" s="143" t="s">
        <v>302</v>
      </c>
      <c r="C25" s="142" t="s">
        <v>27</v>
      </c>
      <c r="D25" s="142" t="s">
        <v>27</v>
      </c>
      <c r="E25" s="145">
        <v>25</v>
      </c>
      <c r="F25" s="140" t="s">
        <v>5</v>
      </c>
      <c r="G25" s="146" t="s">
        <v>27</v>
      </c>
      <c r="H25" s="138" t="e">
        <f t="shared" si="0"/>
        <v>#VALUE!</v>
      </c>
      <c r="I25" s="139" t="s">
        <v>27</v>
      </c>
      <c r="J25" s="138" t="e">
        <f t="shared" si="1"/>
        <v>#VALUE!</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row>
    <row r="26" spans="1:130" s="84" customFormat="1" ht="22.5" x14ac:dyDescent="0.25">
      <c r="A26" s="144" t="s">
        <v>304</v>
      </c>
      <c r="B26" s="143" t="s">
        <v>302</v>
      </c>
      <c r="C26" s="142" t="s">
        <v>27</v>
      </c>
      <c r="D26" s="142" t="s">
        <v>27</v>
      </c>
      <c r="E26" s="145">
        <v>25</v>
      </c>
      <c r="F26" s="140" t="s">
        <v>5</v>
      </c>
      <c r="G26" s="142" t="s">
        <v>27</v>
      </c>
      <c r="H26" s="138" t="e">
        <f t="shared" si="0"/>
        <v>#VALUE!</v>
      </c>
      <c r="I26" s="142" t="s">
        <v>27</v>
      </c>
      <c r="J26" s="138" t="e">
        <f t="shared" si="1"/>
        <v>#VALUE!</v>
      </c>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row>
    <row r="27" spans="1:130" s="84" customFormat="1" x14ac:dyDescent="0.25">
      <c r="A27" s="144" t="s">
        <v>303</v>
      </c>
      <c r="B27" s="143" t="s">
        <v>302</v>
      </c>
      <c r="C27" s="142" t="s">
        <v>27</v>
      </c>
      <c r="D27" s="142" t="s">
        <v>27</v>
      </c>
      <c r="E27" s="141">
        <v>500</v>
      </c>
      <c r="F27" s="140" t="s">
        <v>5</v>
      </c>
      <c r="G27" s="146" t="s">
        <v>27</v>
      </c>
      <c r="H27" s="138" t="e">
        <f t="shared" si="0"/>
        <v>#VALUE!</v>
      </c>
      <c r="I27" s="139" t="s">
        <v>27</v>
      </c>
      <c r="J27" s="138" t="e">
        <f t="shared" si="1"/>
        <v>#VALUE!</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row>
    <row r="28" spans="1:130" s="84" customFormat="1" ht="22.5" x14ac:dyDescent="0.25">
      <c r="A28" s="144" t="s">
        <v>65</v>
      </c>
      <c r="B28" s="143" t="s">
        <v>116</v>
      </c>
      <c r="C28" s="142" t="s">
        <v>27</v>
      </c>
      <c r="D28" s="142" t="s">
        <v>27</v>
      </c>
      <c r="E28" s="145">
        <v>150</v>
      </c>
      <c r="F28" s="140" t="s">
        <v>5</v>
      </c>
      <c r="G28" s="146" t="s">
        <v>27</v>
      </c>
      <c r="H28" s="138" t="e">
        <f t="shared" si="0"/>
        <v>#VALUE!</v>
      </c>
      <c r="I28" s="139" t="s">
        <v>27</v>
      </c>
      <c r="J28" s="138" t="e">
        <f t="shared" si="1"/>
        <v>#VALUE!</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row>
    <row r="29" spans="1:130" s="84" customFormat="1" x14ac:dyDescent="0.25">
      <c r="A29" s="144" t="s">
        <v>301</v>
      </c>
      <c r="B29" s="143" t="s">
        <v>300</v>
      </c>
      <c r="C29" s="142" t="s">
        <v>27</v>
      </c>
      <c r="D29" s="142" t="s">
        <v>27</v>
      </c>
      <c r="E29" s="145">
        <v>250</v>
      </c>
      <c r="F29" s="140" t="s">
        <v>5</v>
      </c>
      <c r="G29" s="139" t="s">
        <v>27</v>
      </c>
      <c r="H29" s="138" t="e">
        <f t="shared" si="0"/>
        <v>#VALUE!</v>
      </c>
      <c r="I29" s="139" t="s">
        <v>27</v>
      </c>
      <c r="J29" s="138" t="e">
        <f t="shared" si="1"/>
        <v>#VALUE!</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row>
    <row r="30" spans="1:130" s="84" customFormat="1" x14ac:dyDescent="0.25">
      <c r="A30" s="144" t="s">
        <v>299</v>
      </c>
      <c r="B30" s="143" t="s">
        <v>298</v>
      </c>
      <c r="C30" s="142" t="s">
        <v>27</v>
      </c>
      <c r="D30" s="142" t="s">
        <v>27</v>
      </c>
      <c r="E30" s="141">
        <v>300</v>
      </c>
      <c r="F30" s="140" t="s">
        <v>5</v>
      </c>
      <c r="G30" s="139" t="s">
        <v>27</v>
      </c>
      <c r="H30" s="138" t="e">
        <f t="shared" si="0"/>
        <v>#VALUE!</v>
      </c>
      <c r="I30" s="139" t="s">
        <v>27</v>
      </c>
      <c r="J30" s="138" t="e">
        <f t="shared" si="1"/>
        <v>#VALUE!</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row>
    <row r="31" spans="1:130" s="84" customFormat="1" x14ac:dyDescent="0.25">
      <c r="A31" s="137" t="s">
        <v>297</v>
      </c>
      <c r="B31" s="61" t="s">
        <v>296</v>
      </c>
      <c r="C31" s="103" t="s">
        <v>27</v>
      </c>
      <c r="D31" s="103" t="s">
        <v>27</v>
      </c>
      <c r="E31" s="136">
        <v>600</v>
      </c>
      <c r="F31" s="58" t="s">
        <v>5</v>
      </c>
      <c r="G31" s="102" t="s">
        <v>27</v>
      </c>
      <c r="H31" s="101" t="e">
        <f t="shared" si="0"/>
        <v>#VALUE!</v>
      </c>
      <c r="I31" s="102" t="s">
        <v>27</v>
      </c>
      <c r="J31" s="101" t="e">
        <f t="shared" si="1"/>
        <v>#VALUE!</v>
      </c>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row>
    <row r="32" spans="1:130" s="84" customFormat="1" x14ac:dyDescent="0.25">
      <c r="A32" s="137" t="s">
        <v>295</v>
      </c>
      <c r="B32" s="61" t="s">
        <v>294</v>
      </c>
      <c r="C32" s="103" t="s">
        <v>27</v>
      </c>
      <c r="D32" s="103" t="s">
        <v>27</v>
      </c>
      <c r="E32" s="136">
        <v>100</v>
      </c>
      <c r="F32" s="58" t="s">
        <v>5</v>
      </c>
      <c r="G32" s="102" t="s">
        <v>27</v>
      </c>
      <c r="H32" s="101" t="e">
        <f t="shared" si="0"/>
        <v>#VALUE!</v>
      </c>
      <c r="I32" s="102" t="s">
        <v>27</v>
      </c>
      <c r="J32" s="101" t="e">
        <f t="shared" si="1"/>
        <v>#VALUE!</v>
      </c>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row>
    <row r="33" spans="1:130" s="84" customFormat="1" ht="22.5" x14ac:dyDescent="0.25">
      <c r="A33" s="137" t="s">
        <v>293</v>
      </c>
      <c r="B33" s="61" t="s">
        <v>292</v>
      </c>
      <c r="C33" s="103" t="s">
        <v>27</v>
      </c>
      <c r="D33" s="103" t="s">
        <v>27</v>
      </c>
      <c r="E33" s="136">
        <v>100</v>
      </c>
      <c r="F33" s="58" t="s">
        <v>5</v>
      </c>
      <c r="G33" s="102" t="s">
        <v>27</v>
      </c>
      <c r="H33" s="101" t="e">
        <f t="shared" si="0"/>
        <v>#VALUE!</v>
      </c>
      <c r="I33" s="102" t="s">
        <v>27</v>
      </c>
      <c r="J33" s="101" t="e">
        <f t="shared" si="1"/>
        <v>#VALUE!</v>
      </c>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row>
    <row r="34" spans="1:130" s="84" customFormat="1" x14ac:dyDescent="0.25">
      <c r="A34" s="137" t="s">
        <v>291</v>
      </c>
      <c r="B34" s="61" t="s">
        <v>290</v>
      </c>
      <c r="C34" s="103" t="s">
        <v>27</v>
      </c>
      <c r="D34" s="103" t="s">
        <v>27</v>
      </c>
      <c r="E34" s="136">
        <v>50</v>
      </c>
      <c r="F34" s="58" t="s">
        <v>5</v>
      </c>
      <c r="G34" s="102" t="s">
        <v>27</v>
      </c>
      <c r="H34" s="101" t="e">
        <f t="shared" si="0"/>
        <v>#VALUE!</v>
      </c>
      <c r="I34" s="102" t="s">
        <v>27</v>
      </c>
      <c r="J34" s="101" t="e">
        <f t="shared" si="1"/>
        <v>#VALUE!</v>
      </c>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row>
    <row r="35" spans="1:130" s="84" customFormat="1" x14ac:dyDescent="0.25">
      <c r="A35" s="137" t="s">
        <v>289</v>
      </c>
      <c r="B35" s="61" t="s">
        <v>288</v>
      </c>
      <c r="C35" s="103" t="s">
        <v>27</v>
      </c>
      <c r="D35" s="103" t="s">
        <v>27</v>
      </c>
      <c r="E35" s="136">
        <v>200</v>
      </c>
      <c r="F35" s="58" t="s">
        <v>5</v>
      </c>
      <c r="G35" s="102" t="s">
        <v>27</v>
      </c>
      <c r="H35" s="101" t="e">
        <f t="shared" si="0"/>
        <v>#VALUE!</v>
      </c>
      <c r="I35" s="102" t="s">
        <v>27</v>
      </c>
      <c r="J35" s="101" t="e">
        <f t="shared" si="1"/>
        <v>#VALUE!</v>
      </c>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row>
    <row r="36" spans="1:130" s="84" customFormat="1" ht="22.5" x14ac:dyDescent="0.25">
      <c r="A36" s="137" t="s">
        <v>287</v>
      </c>
      <c r="B36" s="61" t="s">
        <v>286</v>
      </c>
      <c r="C36" s="103" t="s">
        <v>27</v>
      </c>
      <c r="D36" s="103" t="s">
        <v>27</v>
      </c>
      <c r="E36" s="136">
        <v>50</v>
      </c>
      <c r="F36" s="58" t="s">
        <v>5</v>
      </c>
      <c r="G36" s="102" t="s">
        <v>27</v>
      </c>
      <c r="H36" s="101" t="e">
        <f t="shared" si="0"/>
        <v>#VALUE!</v>
      </c>
      <c r="I36" s="102" t="s">
        <v>27</v>
      </c>
      <c r="J36" s="101" t="e">
        <f t="shared" si="1"/>
        <v>#VALUE!</v>
      </c>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row>
    <row r="37" spans="1:130" s="84" customFormat="1" x14ac:dyDescent="0.25">
      <c r="A37" s="137" t="s">
        <v>285</v>
      </c>
      <c r="B37" s="61" t="s">
        <v>283</v>
      </c>
      <c r="C37" s="103" t="s">
        <v>27</v>
      </c>
      <c r="D37" s="103" t="s">
        <v>27</v>
      </c>
      <c r="E37" s="136">
        <v>600</v>
      </c>
      <c r="F37" s="58" t="s">
        <v>58</v>
      </c>
      <c r="G37" s="102" t="s">
        <v>27</v>
      </c>
      <c r="H37" s="101" t="e">
        <f t="shared" si="0"/>
        <v>#VALUE!</v>
      </c>
      <c r="I37" s="102" t="s">
        <v>27</v>
      </c>
      <c r="J37" s="101" t="e">
        <f t="shared" si="1"/>
        <v>#VALUE!</v>
      </c>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row>
    <row r="38" spans="1:130" s="84" customFormat="1" x14ac:dyDescent="0.25">
      <c r="A38" s="137" t="s">
        <v>284</v>
      </c>
      <c r="B38" s="61" t="s">
        <v>283</v>
      </c>
      <c r="C38" s="103" t="s">
        <v>27</v>
      </c>
      <c r="D38" s="103" t="s">
        <v>27</v>
      </c>
      <c r="E38" s="136">
        <v>400</v>
      </c>
      <c r="F38" s="58" t="s">
        <v>58</v>
      </c>
      <c r="G38" s="102" t="s">
        <v>27</v>
      </c>
      <c r="H38" s="101" t="e">
        <f t="shared" si="0"/>
        <v>#VALUE!</v>
      </c>
      <c r="I38" s="102" t="s">
        <v>27</v>
      </c>
      <c r="J38" s="101" t="e">
        <f t="shared" si="1"/>
        <v>#VALUE!</v>
      </c>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row>
    <row r="39" spans="1:130" s="84" customFormat="1" x14ac:dyDescent="0.25">
      <c r="A39" s="137" t="s">
        <v>282</v>
      </c>
      <c r="B39" s="61" t="s">
        <v>281</v>
      </c>
      <c r="C39" s="103" t="s">
        <v>27</v>
      </c>
      <c r="D39" s="103" t="s">
        <v>27</v>
      </c>
      <c r="E39" s="136">
        <v>100</v>
      </c>
      <c r="F39" s="58" t="s">
        <v>5</v>
      </c>
      <c r="G39" s="102" t="s">
        <v>27</v>
      </c>
      <c r="H39" s="101" t="e">
        <f t="shared" si="0"/>
        <v>#VALUE!</v>
      </c>
      <c r="I39" s="102" t="s">
        <v>27</v>
      </c>
      <c r="J39" s="101" t="e">
        <f t="shared" si="1"/>
        <v>#VALUE!</v>
      </c>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row>
    <row r="40" spans="1:130" s="84" customFormat="1" x14ac:dyDescent="0.25">
      <c r="A40" s="137" t="s">
        <v>797</v>
      </c>
      <c r="B40" s="61" t="s">
        <v>798</v>
      </c>
      <c r="C40" s="103" t="s">
        <v>27</v>
      </c>
      <c r="D40" s="103" t="s">
        <v>27</v>
      </c>
      <c r="E40" s="136">
        <v>700</v>
      </c>
      <c r="F40" s="58" t="s">
        <v>58</v>
      </c>
      <c r="G40" s="102" t="s">
        <v>27</v>
      </c>
      <c r="H40" s="101" t="e">
        <f t="shared" si="0"/>
        <v>#VALUE!</v>
      </c>
      <c r="I40" s="102" t="s">
        <v>27</v>
      </c>
      <c r="J40" s="101" t="e">
        <f t="shared" si="1"/>
        <v>#VALUE!</v>
      </c>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row>
    <row r="41" spans="1:130" s="84" customFormat="1" x14ac:dyDescent="0.25">
      <c r="A41" s="137" t="s">
        <v>799</v>
      </c>
      <c r="B41" s="61" t="s">
        <v>800</v>
      </c>
      <c r="C41" s="103" t="s">
        <v>27</v>
      </c>
      <c r="D41" s="103" t="s">
        <v>27</v>
      </c>
      <c r="E41" s="136">
        <v>700</v>
      </c>
      <c r="F41" s="58" t="s">
        <v>58</v>
      </c>
      <c r="G41" s="102" t="s">
        <v>27</v>
      </c>
      <c r="H41" s="101" t="e">
        <f t="shared" si="0"/>
        <v>#VALUE!</v>
      </c>
      <c r="I41" s="102" t="s">
        <v>27</v>
      </c>
      <c r="J41" s="101" t="e">
        <f t="shared" si="1"/>
        <v>#VALUE!</v>
      </c>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row>
    <row r="42" spans="1:130" x14ac:dyDescent="0.25">
      <c r="A42" s="137" t="s">
        <v>801</v>
      </c>
      <c r="B42" s="61" t="s">
        <v>798</v>
      </c>
      <c r="C42" s="103" t="s">
        <v>27</v>
      </c>
      <c r="D42" s="103" t="s">
        <v>27</v>
      </c>
      <c r="E42" s="136">
        <v>700</v>
      </c>
      <c r="F42" s="58" t="s">
        <v>58</v>
      </c>
      <c r="G42" s="102" t="s">
        <v>27</v>
      </c>
      <c r="H42" s="101" t="e">
        <f t="shared" si="0"/>
        <v>#VALUE!</v>
      </c>
      <c r="I42" s="102" t="s">
        <v>27</v>
      </c>
      <c r="J42" s="101" t="e">
        <f t="shared" si="1"/>
        <v>#VALUE!</v>
      </c>
    </row>
    <row r="43" spans="1:130" ht="22.5" x14ac:dyDescent="0.25">
      <c r="A43" s="137" t="s">
        <v>114</v>
      </c>
      <c r="B43" s="61" t="s">
        <v>280</v>
      </c>
      <c r="C43" s="103" t="s">
        <v>27</v>
      </c>
      <c r="D43" s="103" t="s">
        <v>27</v>
      </c>
      <c r="E43" s="136">
        <v>100</v>
      </c>
      <c r="F43" s="58" t="s">
        <v>5</v>
      </c>
      <c r="G43" s="102" t="s">
        <v>27</v>
      </c>
      <c r="H43" s="101" t="e">
        <f t="shared" si="0"/>
        <v>#VALUE!</v>
      </c>
      <c r="I43" s="102" t="s">
        <v>27</v>
      </c>
      <c r="J43" s="101" t="e">
        <f t="shared" si="1"/>
        <v>#VALUE!</v>
      </c>
    </row>
    <row r="44" spans="1:130" ht="22.5" x14ac:dyDescent="0.25">
      <c r="A44" s="137" t="s">
        <v>279</v>
      </c>
      <c r="B44" s="61" t="s">
        <v>278</v>
      </c>
      <c r="C44" s="103" t="s">
        <v>27</v>
      </c>
      <c r="D44" s="103" t="s">
        <v>27</v>
      </c>
      <c r="E44" s="136">
        <v>300</v>
      </c>
      <c r="F44" s="58" t="s">
        <v>58</v>
      </c>
      <c r="G44" s="102" t="s">
        <v>27</v>
      </c>
      <c r="H44" s="101" t="e">
        <f t="shared" si="0"/>
        <v>#VALUE!</v>
      </c>
      <c r="I44" s="102" t="s">
        <v>27</v>
      </c>
      <c r="J44" s="101" t="e">
        <f t="shared" si="1"/>
        <v>#VALUE!</v>
      </c>
    </row>
    <row r="45" spans="1:130" ht="32.25" customHeight="1" x14ac:dyDescent="0.25">
      <c r="A45" s="137" t="s">
        <v>277</v>
      </c>
      <c r="B45" s="61" t="s">
        <v>276</v>
      </c>
      <c r="C45" s="103" t="s">
        <v>27</v>
      </c>
      <c r="D45" s="103" t="s">
        <v>27</v>
      </c>
      <c r="E45" s="136">
        <v>300</v>
      </c>
      <c r="F45" s="58" t="s">
        <v>58</v>
      </c>
      <c r="G45" s="102" t="s">
        <v>27</v>
      </c>
      <c r="H45" s="101" t="e">
        <f t="shared" si="0"/>
        <v>#VALUE!</v>
      </c>
      <c r="I45" s="102" t="s">
        <v>27</v>
      </c>
      <c r="J45" s="101" t="e">
        <f t="shared" si="1"/>
        <v>#VALUE!</v>
      </c>
    </row>
    <row r="46" spans="1:130" ht="23.25" customHeight="1" x14ac:dyDescent="0.25">
      <c r="A46" s="137" t="s">
        <v>275</v>
      </c>
      <c r="B46" s="61" t="s">
        <v>274</v>
      </c>
      <c r="C46" s="103" t="s">
        <v>27</v>
      </c>
      <c r="D46" s="103" t="s">
        <v>27</v>
      </c>
      <c r="E46" s="136">
        <v>300</v>
      </c>
      <c r="F46" s="58" t="s">
        <v>58</v>
      </c>
      <c r="G46" s="102" t="s">
        <v>27</v>
      </c>
      <c r="H46" s="101" t="e">
        <f t="shared" si="0"/>
        <v>#VALUE!</v>
      </c>
      <c r="I46" s="102" t="s">
        <v>27</v>
      </c>
      <c r="J46" s="101" t="e">
        <f t="shared" si="1"/>
        <v>#VALUE!</v>
      </c>
    </row>
    <row r="47" spans="1:130" ht="45.75" customHeight="1" x14ac:dyDescent="0.25">
      <c r="A47" s="98"/>
      <c r="B47" s="98"/>
      <c r="C47" s="98"/>
      <c r="D47" s="98"/>
      <c r="E47" s="98"/>
      <c r="F47" s="98"/>
      <c r="G47" s="233" t="s">
        <v>89</v>
      </c>
      <c r="H47" s="210" t="e">
        <f>SUM(H15:H30)</f>
        <v>#VALUE!</v>
      </c>
      <c r="I47" s="217" t="s">
        <v>90</v>
      </c>
      <c r="J47" s="210" t="e">
        <f>SUM(J15:J30)</f>
        <v>#VALUE!</v>
      </c>
    </row>
    <row r="48" spans="1:130" s="75" customFormat="1" ht="43.5" customHeight="1" x14ac:dyDescent="0.2">
      <c r="A48" s="100" t="s">
        <v>41</v>
      </c>
      <c r="B48" s="100" t="s">
        <v>135</v>
      </c>
      <c r="C48" s="98"/>
      <c r="D48" s="98"/>
      <c r="E48" s="98"/>
      <c r="F48" s="98"/>
      <c r="G48" s="234"/>
      <c r="H48" s="211"/>
      <c r="I48" s="218"/>
      <c r="J48" s="211"/>
    </row>
    <row r="49" spans="1:10" s="75" customFormat="1" ht="44.25" customHeight="1" x14ac:dyDescent="0.2">
      <c r="A49" s="100" t="s">
        <v>42</v>
      </c>
      <c r="B49" s="99" t="s">
        <v>43</v>
      </c>
      <c r="C49" s="98"/>
      <c r="D49" s="98"/>
      <c r="E49" s="98"/>
      <c r="F49" s="98"/>
      <c r="G49" s="98"/>
      <c r="H49" s="98"/>
      <c r="I49" s="98"/>
      <c r="J49" s="98"/>
    </row>
    <row r="50" spans="1:10" s="75" customFormat="1" ht="15.75" x14ac:dyDescent="0.2">
      <c r="A50" s="73"/>
      <c r="B50" s="73"/>
      <c r="C50" s="73"/>
      <c r="D50" s="90"/>
      <c r="E50" s="73"/>
      <c r="F50" s="73"/>
      <c r="G50" s="73"/>
      <c r="H50" s="73"/>
      <c r="I50" s="73"/>
      <c r="J50" s="73"/>
    </row>
    <row r="51" spans="1:10" s="75" customFormat="1" ht="11.25" x14ac:dyDescent="0.2">
      <c r="A51" s="204" t="s">
        <v>49</v>
      </c>
      <c r="B51" s="205"/>
      <c r="C51" s="205"/>
      <c r="D51" s="205"/>
      <c r="E51" s="205"/>
      <c r="F51" s="205"/>
      <c r="G51" s="205"/>
      <c r="H51" s="205"/>
      <c r="I51" s="205"/>
    </row>
    <row r="52" spans="1:10" s="75" customFormat="1" ht="11.25" x14ac:dyDescent="0.2">
      <c r="A52" s="206" t="s">
        <v>50</v>
      </c>
      <c r="B52" s="207"/>
      <c r="C52" s="207"/>
      <c r="D52" s="207"/>
      <c r="E52" s="207"/>
      <c r="F52" s="207"/>
      <c r="G52" s="207"/>
      <c r="H52" s="207"/>
      <c r="I52" s="207"/>
    </row>
    <row r="53" spans="1:10" s="75" customFormat="1" ht="11.25" x14ac:dyDescent="0.2">
      <c r="A53" s="206" t="s">
        <v>51</v>
      </c>
      <c r="B53" s="207"/>
      <c r="C53" s="207"/>
      <c r="D53" s="207"/>
      <c r="E53" s="207"/>
      <c r="F53" s="207"/>
      <c r="G53" s="207"/>
      <c r="H53" s="207"/>
      <c r="I53" s="207"/>
    </row>
    <row r="54" spans="1:10" s="75" customFormat="1" ht="11.25" x14ac:dyDescent="0.2">
      <c r="A54" s="208" t="s">
        <v>52</v>
      </c>
      <c r="B54" s="209"/>
      <c r="C54" s="209"/>
      <c r="D54" s="209"/>
      <c r="E54" s="209"/>
      <c r="F54" s="209"/>
      <c r="G54" s="209"/>
      <c r="H54" s="209"/>
      <c r="I54" s="209"/>
    </row>
    <row r="55" spans="1:10" s="75" customFormat="1" ht="11.25" x14ac:dyDescent="0.2">
      <c r="A55" s="76"/>
      <c r="B55" s="44"/>
      <c r="C55" s="44"/>
      <c r="D55" s="44"/>
      <c r="E55" s="44"/>
      <c r="F55" s="44"/>
      <c r="G55" s="44"/>
      <c r="H55" s="44"/>
      <c r="I55" s="44"/>
    </row>
    <row r="56" spans="1:10" s="51" customFormat="1" ht="11.25" x14ac:dyDescent="0.2">
      <c r="A56" s="208" t="s">
        <v>53</v>
      </c>
      <c r="B56" s="209"/>
      <c r="C56" s="209"/>
      <c r="D56" s="209"/>
      <c r="E56" s="209"/>
      <c r="F56" s="209"/>
      <c r="G56" s="209"/>
      <c r="H56" s="209"/>
      <c r="I56" s="209"/>
      <c r="J56" s="75"/>
    </row>
    <row r="57" spans="1:10" s="51" customFormat="1" ht="11.25" x14ac:dyDescent="0.2">
      <c r="A57" s="77"/>
      <c r="B57" s="50"/>
      <c r="C57" s="78"/>
      <c r="D57" s="78"/>
      <c r="E57" s="78"/>
      <c r="F57" s="78"/>
      <c r="G57" s="79"/>
      <c r="H57" s="79"/>
      <c r="I57" s="75"/>
      <c r="J57" s="75"/>
    </row>
    <row r="58" spans="1:10" s="51" customFormat="1" ht="11.25" x14ac:dyDescent="0.2">
      <c r="A58" s="77"/>
      <c r="B58" s="50"/>
      <c r="C58" s="78"/>
      <c r="D58" s="78"/>
      <c r="E58" s="78"/>
      <c r="F58" s="78"/>
      <c r="G58" s="79"/>
      <c r="H58" s="79"/>
      <c r="I58" s="75"/>
      <c r="J58" s="75"/>
    </row>
    <row r="59" spans="1:10" x14ac:dyDescent="0.2">
      <c r="A59" s="80"/>
      <c r="B59" s="51"/>
      <c r="C59" s="51"/>
      <c r="D59" s="51"/>
      <c r="E59" s="51"/>
      <c r="F59" s="51"/>
      <c r="G59" s="51"/>
      <c r="H59" s="51"/>
      <c r="I59" s="51"/>
      <c r="J59" s="51"/>
    </row>
    <row r="60" spans="1:10" x14ac:dyDescent="0.2">
      <c r="A60" s="81"/>
      <c r="B60" s="52" t="s">
        <v>54</v>
      </c>
      <c r="C60" s="82"/>
      <c r="D60" s="82"/>
      <c r="E60" s="83"/>
      <c r="F60" s="83"/>
      <c r="G60" s="51"/>
      <c r="H60" s="51"/>
      <c r="I60" s="51"/>
      <c r="J60" s="51"/>
    </row>
    <row r="61" spans="1:10" x14ac:dyDescent="0.2">
      <c r="A61" s="81"/>
      <c r="B61" s="53" t="s">
        <v>55</v>
      </c>
      <c r="C61" s="82"/>
      <c r="D61" s="82"/>
      <c r="E61" s="197" t="s">
        <v>88</v>
      </c>
      <c r="F61" s="197"/>
      <c r="G61" s="51"/>
      <c r="H61" s="51"/>
      <c r="I61" s="51"/>
      <c r="J61" s="51"/>
    </row>
    <row r="62" spans="1:10" x14ac:dyDescent="0.25">
      <c r="A62"/>
    </row>
    <row r="63" spans="1:10" x14ac:dyDescent="0.25">
      <c r="A63"/>
    </row>
    <row r="64" spans="1:10"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row r="3580" spans="1:1" x14ac:dyDescent="0.25">
      <c r="A3580"/>
    </row>
    <row r="3581" spans="1:1" x14ac:dyDescent="0.25">
      <c r="A3581"/>
    </row>
    <row r="3582" spans="1:1" x14ac:dyDescent="0.25">
      <c r="A3582"/>
    </row>
    <row r="3583" spans="1:1" x14ac:dyDescent="0.25">
      <c r="A3583"/>
    </row>
    <row r="3584" spans="1:1" x14ac:dyDescent="0.25">
      <c r="A3584"/>
    </row>
    <row r="3585" spans="1:1" x14ac:dyDescent="0.25">
      <c r="A3585"/>
    </row>
    <row r="3586" spans="1:1" x14ac:dyDescent="0.25">
      <c r="A3586"/>
    </row>
    <row r="3587" spans="1:1" x14ac:dyDescent="0.25">
      <c r="A3587"/>
    </row>
    <row r="3588" spans="1:1" x14ac:dyDescent="0.25">
      <c r="A3588"/>
    </row>
    <row r="3589" spans="1:1" x14ac:dyDescent="0.25">
      <c r="A3589"/>
    </row>
    <row r="3590" spans="1:1" x14ac:dyDescent="0.25">
      <c r="A3590"/>
    </row>
    <row r="3591" spans="1:1" x14ac:dyDescent="0.25">
      <c r="A3591"/>
    </row>
    <row r="3592" spans="1:1" x14ac:dyDescent="0.25">
      <c r="A3592"/>
    </row>
    <row r="3593" spans="1:1" x14ac:dyDescent="0.25">
      <c r="A3593"/>
    </row>
    <row r="3594" spans="1:1" x14ac:dyDescent="0.25">
      <c r="A3594"/>
    </row>
    <row r="3595" spans="1:1" x14ac:dyDescent="0.25">
      <c r="A3595"/>
    </row>
    <row r="3596" spans="1:1" x14ac:dyDescent="0.25">
      <c r="A3596"/>
    </row>
    <row r="3597" spans="1:1" x14ac:dyDescent="0.25">
      <c r="A3597"/>
    </row>
    <row r="3598" spans="1:1" x14ac:dyDescent="0.25">
      <c r="A3598"/>
    </row>
    <row r="3599" spans="1:1" x14ac:dyDescent="0.25">
      <c r="A3599"/>
    </row>
    <row r="3600" spans="1:1" x14ac:dyDescent="0.25">
      <c r="A3600"/>
    </row>
    <row r="3601" spans="1:1" x14ac:dyDescent="0.25">
      <c r="A3601"/>
    </row>
    <row r="3602" spans="1:1" x14ac:dyDescent="0.25">
      <c r="A3602"/>
    </row>
    <row r="3603" spans="1:1" x14ac:dyDescent="0.25">
      <c r="A3603"/>
    </row>
    <row r="3604" spans="1:1" x14ac:dyDescent="0.25">
      <c r="A3604"/>
    </row>
    <row r="3605" spans="1:1" x14ac:dyDescent="0.25">
      <c r="A3605"/>
    </row>
    <row r="3606" spans="1:1" x14ac:dyDescent="0.25">
      <c r="A3606"/>
    </row>
  </sheetData>
  <mergeCells count="19">
    <mergeCell ref="A10:B10"/>
    <mergeCell ref="E61:F61"/>
    <mergeCell ref="A51:I51"/>
    <mergeCell ref="A52:I52"/>
    <mergeCell ref="A53:I53"/>
    <mergeCell ref="A54:I54"/>
    <mergeCell ref="A56:I56"/>
    <mergeCell ref="A11:B11"/>
    <mergeCell ref="A12:J12"/>
    <mergeCell ref="G47:G48"/>
    <mergeCell ref="H47:H48"/>
    <mergeCell ref="I47:I48"/>
    <mergeCell ref="J47:J48"/>
    <mergeCell ref="A14:J14"/>
    <mergeCell ref="A1:J3"/>
    <mergeCell ref="A6:B6"/>
    <mergeCell ref="A7:B7"/>
    <mergeCell ref="A8:B8"/>
    <mergeCell ref="A9:B9"/>
  </mergeCells>
  <pageMargins left="0.7" right="0.7" top="0.75" bottom="0.75" header="0.3" footer="0.3"/>
  <pageSetup paperSize="9" scale="7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K3578"/>
  <sheetViews>
    <sheetView workbookViewId="0">
      <selection activeCell="C17" sqref="C17"/>
    </sheetView>
  </sheetViews>
  <sheetFormatPr defaultRowHeight="15" x14ac:dyDescent="0.25"/>
  <cols>
    <col min="1" max="1" width="26.7109375" style="324" customWidth="1"/>
    <col min="2" max="2" width="30.7109375" style="184" customWidth="1"/>
    <col min="3" max="4" width="26.7109375" style="184" customWidth="1"/>
    <col min="5" max="5" width="11.7109375" style="184" customWidth="1"/>
    <col min="6" max="6" width="3.7109375" style="184" customWidth="1"/>
    <col min="7" max="10" width="11.7109375" style="184" customWidth="1"/>
    <col min="11" max="16384" width="9.140625" style="184"/>
  </cols>
  <sheetData>
    <row r="1" spans="1:11" ht="15" customHeight="1" x14ac:dyDescent="0.25">
      <c r="A1" s="302" t="s">
        <v>47</v>
      </c>
      <c r="B1" s="302"/>
      <c r="C1" s="302"/>
      <c r="D1" s="302"/>
      <c r="E1" s="302"/>
      <c r="F1" s="302"/>
      <c r="G1" s="302"/>
      <c r="H1" s="302"/>
      <c r="I1" s="302"/>
      <c r="J1" s="302"/>
    </row>
    <row r="2" spans="1:11" ht="15" customHeight="1" x14ac:dyDescent="0.25">
      <c r="A2" s="302"/>
      <c r="B2" s="302"/>
      <c r="C2" s="302"/>
      <c r="D2" s="302"/>
      <c r="E2" s="302"/>
      <c r="F2" s="302"/>
      <c r="G2" s="302"/>
      <c r="H2" s="302"/>
      <c r="I2" s="302"/>
      <c r="J2" s="302"/>
    </row>
    <row r="3" spans="1:11" ht="15" customHeight="1" x14ac:dyDescent="0.25">
      <c r="A3" s="302"/>
      <c r="B3" s="302"/>
      <c r="C3" s="302"/>
      <c r="D3" s="302"/>
      <c r="E3" s="302"/>
      <c r="F3" s="302"/>
      <c r="G3" s="302"/>
      <c r="H3" s="302"/>
      <c r="I3" s="302"/>
      <c r="J3" s="302"/>
    </row>
    <row r="4" spans="1:11" s="305" customFormat="1" ht="15" customHeight="1" x14ac:dyDescent="0.25">
      <c r="A4" s="303" t="s">
        <v>48</v>
      </c>
      <c r="B4" s="303"/>
      <c r="C4" s="303"/>
      <c r="D4" s="303"/>
      <c r="E4" s="304"/>
      <c r="F4" s="304"/>
      <c r="G4" s="303"/>
      <c r="H4" s="303"/>
      <c r="I4" s="303"/>
      <c r="J4" s="303"/>
    </row>
    <row r="5" spans="1:11" s="305" customFormat="1" ht="15" customHeight="1" x14ac:dyDescent="0.25">
      <c r="A5" s="303"/>
      <c r="B5" s="303"/>
      <c r="C5" s="303"/>
      <c r="D5" s="303"/>
      <c r="E5" s="304"/>
      <c r="F5" s="304"/>
      <c r="G5" s="303"/>
      <c r="H5" s="303"/>
      <c r="I5" s="303"/>
      <c r="J5" s="303"/>
    </row>
    <row r="6" spans="1:11" s="156" customFormat="1" ht="15" customHeight="1" x14ac:dyDescent="0.25">
      <c r="A6" s="228" t="s">
        <v>142</v>
      </c>
      <c r="B6" s="228"/>
      <c r="C6" s="134"/>
      <c r="D6" s="134"/>
      <c r="E6" s="135"/>
      <c r="F6" s="135"/>
      <c r="G6" s="134"/>
      <c r="H6" s="134"/>
      <c r="I6" s="134"/>
      <c r="J6" s="134"/>
    </row>
    <row r="7" spans="1:11" s="156" customFormat="1" ht="15" customHeight="1" x14ac:dyDescent="0.25">
      <c r="A7" s="228" t="s">
        <v>270</v>
      </c>
      <c r="B7" s="228"/>
      <c r="C7" s="134"/>
      <c r="D7" s="134"/>
      <c r="E7" s="135"/>
      <c r="F7" s="135"/>
      <c r="G7" s="134"/>
      <c r="H7" s="134"/>
      <c r="I7" s="134"/>
      <c r="J7" s="134"/>
    </row>
    <row r="8" spans="1:11" s="156" customFormat="1" ht="15" customHeight="1" x14ac:dyDescent="0.25">
      <c r="A8" s="228" t="s">
        <v>271</v>
      </c>
      <c r="B8" s="228"/>
      <c r="C8" s="134"/>
      <c r="D8" s="134"/>
      <c r="E8" s="135"/>
      <c r="F8" s="135"/>
      <c r="G8" s="134"/>
      <c r="H8" s="134"/>
      <c r="I8" s="134"/>
      <c r="J8" s="134"/>
    </row>
    <row r="9" spans="1:11" s="156" customFormat="1" ht="15" customHeight="1" x14ac:dyDescent="0.25">
      <c r="A9" s="228" t="s">
        <v>272</v>
      </c>
      <c r="B9" s="228"/>
      <c r="C9" s="134"/>
      <c r="D9" s="134"/>
      <c r="E9" s="135"/>
      <c r="F9" s="135"/>
      <c r="G9" s="134"/>
      <c r="H9" s="134"/>
      <c r="I9" s="134"/>
      <c r="J9" s="134"/>
    </row>
    <row r="10" spans="1:11" s="156" customFormat="1" ht="15" customHeight="1" x14ac:dyDescent="0.25">
      <c r="A10" s="228" t="s">
        <v>273</v>
      </c>
      <c r="B10" s="228"/>
      <c r="C10" s="134"/>
      <c r="D10" s="134"/>
      <c r="E10" s="135"/>
      <c r="F10" s="135"/>
      <c r="G10" s="134"/>
      <c r="H10" s="134"/>
      <c r="I10" s="134"/>
      <c r="J10" s="134"/>
    </row>
    <row r="11" spans="1:11" s="156" customFormat="1" ht="15" customHeight="1" x14ac:dyDescent="0.25">
      <c r="A11" s="228" t="s">
        <v>172</v>
      </c>
      <c r="B11" s="228"/>
      <c r="C11" s="134"/>
      <c r="D11" s="134"/>
      <c r="E11" s="135"/>
      <c r="F11" s="135"/>
      <c r="G11" s="134"/>
      <c r="H11" s="134"/>
      <c r="I11" s="134"/>
      <c r="J11" s="134"/>
    </row>
    <row r="12" spans="1:11" ht="30" customHeight="1" thickBot="1" x14ac:dyDescent="0.3">
      <c r="A12" s="229" t="s">
        <v>149</v>
      </c>
      <c r="B12" s="230"/>
      <c r="C12" s="230"/>
      <c r="D12" s="230"/>
      <c r="E12" s="230"/>
      <c r="F12" s="230"/>
      <c r="G12" s="230"/>
      <c r="H12" s="230"/>
      <c r="I12" s="230"/>
      <c r="J12" s="230"/>
    </row>
    <row r="13" spans="1:11" ht="90" customHeight="1" thickBot="1" x14ac:dyDescent="0.3">
      <c r="A13" s="56" t="s">
        <v>11</v>
      </c>
      <c r="B13" s="56" t="s">
        <v>76</v>
      </c>
      <c r="C13" s="56" t="s">
        <v>97</v>
      </c>
      <c r="D13" s="56" t="s">
        <v>12</v>
      </c>
      <c r="E13" s="56" t="s">
        <v>6</v>
      </c>
      <c r="F13" s="56" t="s">
        <v>4</v>
      </c>
      <c r="G13" s="54" t="s">
        <v>7</v>
      </c>
      <c r="H13" s="54" t="s">
        <v>8</v>
      </c>
      <c r="I13" s="55" t="s">
        <v>75</v>
      </c>
      <c r="J13" s="56" t="s">
        <v>9</v>
      </c>
    </row>
    <row r="14" spans="1:11" ht="17.25" x14ac:dyDescent="0.25">
      <c r="A14" s="238" t="s">
        <v>98</v>
      </c>
      <c r="B14" s="239"/>
      <c r="C14" s="239"/>
      <c r="D14" s="239"/>
      <c r="E14" s="239"/>
      <c r="F14" s="239"/>
      <c r="G14" s="239"/>
      <c r="H14" s="239"/>
      <c r="I14" s="239"/>
      <c r="J14" s="239"/>
    </row>
    <row r="15" spans="1:11" x14ac:dyDescent="0.25">
      <c r="A15" s="149" t="s">
        <v>117</v>
      </c>
      <c r="B15" s="65" t="s">
        <v>118</v>
      </c>
      <c r="C15" s="103" t="s">
        <v>27</v>
      </c>
      <c r="D15" s="103" t="s">
        <v>27</v>
      </c>
      <c r="E15" s="152">
        <v>250</v>
      </c>
      <c r="F15" s="306" t="s">
        <v>5</v>
      </c>
      <c r="G15" s="102" t="s">
        <v>27</v>
      </c>
      <c r="H15" s="101" t="e">
        <f>SUM(E15*G15)</f>
        <v>#VALUE!</v>
      </c>
      <c r="I15" s="102" t="s">
        <v>27</v>
      </c>
      <c r="J15" s="101" t="e">
        <f>SUM(G15*H15+H15/100*I15)</f>
        <v>#VALUE!</v>
      </c>
      <c r="K15" s="285"/>
    </row>
    <row r="16" spans="1:11" x14ac:dyDescent="0.25">
      <c r="A16" s="149" t="s">
        <v>323</v>
      </c>
      <c r="B16" s="65" t="s">
        <v>322</v>
      </c>
      <c r="C16" s="103" t="s">
        <v>27</v>
      </c>
      <c r="D16" s="103" t="s">
        <v>27</v>
      </c>
      <c r="E16" s="152">
        <v>150</v>
      </c>
      <c r="F16" s="306" t="s">
        <v>5</v>
      </c>
      <c r="G16" s="102" t="s">
        <v>27</v>
      </c>
      <c r="H16" s="101" t="e">
        <f>SUM(E16*G16)</f>
        <v>#VALUE!</v>
      </c>
      <c r="I16" s="102" t="s">
        <v>27</v>
      </c>
      <c r="J16" s="101" t="e">
        <f>SUM(G16*H16+H16/100*I16)</f>
        <v>#VALUE!</v>
      </c>
      <c r="K16" s="285"/>
    </row>
    <row r="17" spans="1:11" ht="56.25" x14ac:dyDescent="0.25">
      <c r="A17" s="149" t="s">
        <v>321</v>
      </c>
      <c r="B17" s="65" t="s">
        <v>141</v>
      </c>
      <c r="C17" s="103" t="s">
        <v>27</v>
      </c>
      <c r="D17" s="103" t="s">
        <v>27</v>
      </c>
      <c r="E17" s="152">
        <v>50</v>
      </c>
      <c r="F17" s="307" t="s">
        <v>5</v>
      </c>
      <c r="G17" s="102" t="s">
        <v>27</v>
      </c>
      <c r="H17" s="101" t="e">
        <f>SUM(E17*G17)</f>
        <v>#VALUE!</v>
      </c>
      <c r="I17" s="102" t="s">
        <v>27</v>
      </c>
      <c r="J17" s="101" t="e">
        <f>SUM(G17*H17+H17/100*I17)</f>
        <v>#VALUE!</v>
      </c>
      <c r="K17" s="285"/>
    </row>
    <row r="18" spans="1:11" x14ac:dyDescent="0.25">
      <c r="A18" s="149" t="s">
        <v>320</v>
      </c>
      <c r="B18" s="65" t="s">
        <v>319</v>
      </c>
      <c r="C18" s="103" t="s">
        <v>27</v>
      </c>
      <c r="D18" s="103" t="s">
        <v>27</v>
      </c>
      <c r="E18" s="152">
        <v>80</v>
      </c>
      <c r="F18" s="306" t="s">
        <v>5</v>
      </c>
      <c r="G18" s="102" t="s">
        <v>27</v>
      </c>
      <c r="H18" s="101" t="e">
        <f>SUM(E18*G18)</f>
        <v>#VALUE!</v>
      </c>
      <c r="I18" s="102" t="s">
        <v>27</v>
      </c>
      <c r="J18" s="101" t="e">
        <f>SUM(G18*H18+H18/100*I18)</f>
        <v>#VALUE!</v>
      </c>
      <c r="K18" s="285"/>
    </row>
    <row r="19" spans="1:11" ht="15" customHeight="1" x14ac:dyDescent="0.25">
      <c r="A19" s="98"/>
      <c r="B19" s="98"/>
      <c r="C19" s="308"/>
      <c r="D19" s="308"/>
      <c r="E19" s="98"/>
      <c r="F19" s="98"/>
      <c r="G19" s="217" t="s">
        <v>89</v>
      </c>
      <c r="H19" s="240" t="e">
        <f>SUM(H15:H118)</f>
        <v>#VALUE!</v>
      </c>
      <c r="I19" s="217" t="s">
        <v>90</v>
      </c>
      <c r="J19" s="240" t="e">
        <f>SUM(J15:J18)</f>
        <v>#VALUE!</v>
      </c>
      <c r="K19" s="98"/>
    </row>
    <row r="20" spans="1:11" ht="32.25" customHeight="1" x14ac:dyDescent="0.25">
      <c r="A20" s="100" t="s">
        <v>41</v>
      </c>
      <c r="B20" s="100" t="s">
        <v>119</v>
      </c>
      <c r="C20" s="98"/>
      <c r="D20" s="98"/>
      <c r="E20" s="98"/>
      <c r="F20" s="98"/>
      <c r="G20" s="218"/>
      <c r="H20" s="241"/>
      <c r="I20" s="218"/>
      <c r="J20" s="241"/>
      <c r="K20" s="98"/>
    </row>
    <row r="21" spans="1:11" ht="23.25" customHeight="1" x14ac:dyDescent="0.25">
      <c r="A21" s="100" t="s">
        <v>42</v>
      </c>
      <c r="B21" s="99" t="s">
        <v>43</v>
      </c>
      <c r="C21" s="98"/>
      <c r="D21" s="242"/>
      <c r="E21" s="243"/>
      <c r="F21" s="243"/>
      <c r="G21" s="98"/>
      <c r="H21" s="98"/>
      <c r="I21" s="98"/>
      <c r="J21" s="98"/>
      <c r="K21" s="98"/>
    </row>
    <row r="22" spans="1:11" ht="23.25" customHeight="1" x14ac:dyDescent="0.25">
      <c r="A22" s="98"/>
      <c r="B22" s="98"/>
      <c r="C22" s="98"/>
      <c r="D22" s="98"/>
      <c r="E22" s="98"/>
      <c r="F22" s="98"/>
      <c r="G22" s="98"/>
      <c r="H22" s="98"/>
      <c r="I22" s="98"/>
      <c r="J22" s="98"/>
      <c r="K22" s="98"/>
    </row>
    <row r="23" spans="1:11" s="311" customFormat="1" ht="43.5" customHeight="1" x14ac:dyDescent="0.2">
      <c r="A23" s="309" t="s">
        <v>49</v>
      </c>
      <c r="B23" s="310"/>
      <c r="C23" s="310"/>
      <c r="D23" s="310"/>
      <c r="E23" s="310"/>
      <c r="F23" s="310"/>
      <c r="G23" s="310"/>
      <c r="H23" s="310"/>
      <c r="I23" s="310"/>
    </row>
    <row r="24" spans="1:11" s="311" customFormat="1" ht="44.25" customHeight="1" x14ac:dyDescent="0.2">
      <c r="A24" s="312" t="s">
        <v>50</v>
      </c>
      <c r="B24" s="313"/>
      <c r="C24" s="313"/>
      <c r="D24" s="313"/>
      <c r="E24" s="313"/>
      <c r="F24" s="313"/>
      <c r="G24" s="313"/>
      <c r="H24" s="313"/>
      <c r="I24" s="313"/>
    </row>
    <row r="25" spans="1:11" s="311" customFormat="1" ht="11.25" x14ac:dyDescent="0.2">
      <c r="A25" s="312" t="s">
        <v>51</v>
      </c>
      <c r="B25" s="313"/>
      <c r="C25" s="313"/>
      <c r="D25" s="313"/>
      <c r="E25" s="313"/>
      <c r="F25" s="313"/>
      <c r="G25" s="313"/>
      <c r="H25" s="313"/>
      <c r="I25" s="313"/>
    </row>
    <row r="26" spans="1:11" s="311" customFormat="1" ht="11.25" x14ac:dyDescent="0.2">
      <c r="A26" s="314" t="s">
        <v>52</v>
      </c>
      <c r="B26" s="315"/>
      <c r="C26" s="315"/>
      <c r="D26" s="315"/>
      <c r="E26" s="315"/>
      <c r="F26" s="315"/>
      <c r="G26" s="315"/>
      <c r="H26" s="315"/>
      <c r="I26" s="315"/>
    </row>
    <row r="27" spans="1:11" s="311" customFormat="1" ht="11.25" x14ac:dyDescent="0.2">
      <c r="A27" s="316"/>
      <c r="B27" s="317"/>
      <c r="C27" s="317"/>
      <c r="D27" s="317"/>
      <c r="E27" s="317"/>
      <c r="F27" s="317"/>
      <c r="G27" s="317"/>
      <c r="H27" s="317"/>
      <c r="I27" s="317"/>
    </row>
    <row r="28" spans="1:11" s="311" customFormat="1" ht="11.25" x14ac:dyDescent="0.2">
      <c r="A28" s="314" t="s">
        <v>53</v>
      </c>
      <c r="B28" s="315"/>
      <c r="C28" s="315"/>
      <c r="D28" s="315"/>
      <c r="E28" s="315"/>
      <c r="F28" s="315"/>
      <c r="G28" s="315"/>
      <c r="H28" s="315"/>
      <c r="I28" s="315"/>
    </row>
    <row r="29" spans="1:11" s="311" customFormat="1" ht="11.25" x14ac:dyDescent="0.2">
      <c r="A29" s="318"/>
      <c r="B29" s="98"/>
      <c r="C29" s="319"/>
      <c r="D29" s="319"/>
      <c r="E29" s="319"/>
      <c r="F29" s="319"/>
      <c r="G29" s="320"/>
      <c r="H29" s="320"/>
    </row>
    <row r="30" spans="1:11" s="311" customFormat="1" ht="11.25" x14ac:dyDescent="0.2">
      <c r="A30" s="318"/>
      <c r="B30" s="98"/>
      <c r="C30" s="319"/>
      <c r="D30" s="319"/>
      <c r="E30" s="319"/>
      <c r="F30" s="319"/>
      <c r="G30" s="320"/>
      <c r="H30" s="320"/>
    </row>
    <row r="31" spans="1:11" s="311" customFormat="1" ht="11.25" x14ac:dyDescent="0.2">
      <c r="A31" s="319"/>
    </row>
    <row r="32" spans="1:11" s="311" customFormat="1" ht="11.25" x14ac:dyDescent="0.2">
      <c r="A32" s="318"/>
      <c r="B32" s="316" t="s">
        <v>54</v>
      </c>
      <c r="C32" s="321"/>
      <c r="D32" s="321"/>
      <c r="E32" s="322"/>
      <c r="F32" s="322"/>
    </row>
    <row r="33" spans="1:6" s="311" customFormat="1" ht="11.25" x14ac:dyDescent="0.2">
      <c r="A33" s="318"/>
      <c r="B33" s="323" t="s">
        <v>55</v>
      </c>
      <c r="C33" s="321"/>
      <c r="D33" s="321"/>
      <c r="E33" s="309" t="s">
        <v>88</v>
      </c>
      <c r="F33" s="309"/>
    </row>
    <row r="34" spans="1:6" x14ac:dyDescent="0.25">
      <c r="A34" s="184"/>
    </row>
    <row r="35" spans="1:6" x14ac:dyDescent="0.25">
      <c r="A35" s="184"/>
    </row>
    <row r="36" spans="1:6" x14ac:dyDescent="0.25">
      <c r="A36" s="184"/>
    </row>
    <row r="37" spans="1:6" x14ac:dyDescent="0.25">
      <c r="A37" s="184"/>
    </row>
    <row r="38" spans="1:6" x14ac:dyDescent="0.25">
      <c r="A38" s="184"/>
    </row>
    <row r="39" spans="1:6" x14ac:dyDescent="0.25">
      <c r="A39" s="184"/>
    </row>
    <row r="40" spans="1:6" x14ac:dyDescent="0.25">
      <c r="A40" s="184"/>
    </row>
    <row r="41" spans="1:6" x14ac:dyDescent="0.25">
      <c r="A41" s="184"/>
    </row>
    <row r="42" spans="1:6" x14ac:dyDescent="0.25">
      <c r="A42" s="184"/>
    </row>
    <row r="43" spans="1:6" x14ac:dyDescent="0.25">
      <c r="A43" s="184"/>
    </row>
    <row r="44" spans="1:6" x14ac:dyDescent="0.25">
      <c r="A44" s="184"/>
    </row>
    <row r="45" spans="1:6" x14ac:dyDescent="0.25">
      <c r="A45" s="184"/>
    </row>
    <row r="46" spans="1:6" x14ac:dyDescent="0.25">
      <c r="A46" s="184"/>
    </row>
    <row r="47" spans="1:6" x14ac:dyDescent="0.25">
      <c r="A47" s="184"/>
    </row>
    <row r="48" spans="1:6" x14ac:dyDescent="0.25">
      <c r="A48" s="184"/>
    </row>
    <row r="49" s="184" customFormat="1" x14ac:dyDescent="0.25"/>
    <row r="50" s="184" customFormat="1" x14ac:dyDescent="0.25"/>
    <row r="51" s="184" customFormat="1" x14ac:dyDescent="0.25"/>
    <row r="52" s="184" customFormat="1" x14ac:dyDescent="0.25"/>
    <row r="53" s="184" customFormat="1" x14ac:dyDescent="0.25"/>
    <row r="54" s="184" customFormat="1" x14ac:dyDescent="0.25"/>
    <row r="55" s="184" customFormat="1" x14ac:dyDescent="0.25"/>
    <row r="56" s="184" customFormat="1" x14ac:dyDescent="0.25"/>
    <row r="57" s="184" customFormat="1" x14ac:dyDescent="0.25"/>
    <row r="58" s="184" customFormat="1" x14ac:dyDescent="0.25"/>
    <row r="59" s="184" customFormat="1" x14ac:dyDescent="0.25"/>
    <row r="60" s="184" customFormat="1" x14ac:dyDescent="0.25"/>
    <row r="61" s="184" customFormat="1" x14ac:dyDescent="0.25"/>
    <row r="62" s="184" customFormat="1" x14ac:dyDescent="0.25"/>
    <row r="63" s="184" customFormat="1" x14ac:dyDescent="0.25"/>
    <row r="64" s="184" customFormat="1" x14ac:dyDescent="0.25"/>
    <row r="65" s="184" customFormat="1" x14ac:dyDescent="0.25"/>
    <row r="66" s="184" customFormat="1" x14ac:dyDescent="0.25"/>
    <row r="67" s="184" customFormat="1" x14ac:dyDescent="0.25"/>
    <row r="68" s="184" customFormat="1" x14ac:dyDescent="0.25"/>
    <row r="69" s="184" customFormat="1" x14ac:dyDescent="0.25"/>
    <row r="70" s="184" customFormat="1" x14ac:dyDescent="0.25"/>
    <row r="71" s="184" customFormat="1" x14ac:dyDescent="0.25"/>
    <row r="72" s="184" customFormat="1" x14ac:dyDescent="0.25"/>
    <row r="73" s="184" customFormat="1" x14ac:dyDescent="0.25"/>
    <row r="74" s="184" customFormat="1" x14ac:dyDescent="0.25"/>
    <row r="75" s="184" customFormat="1" x14ac:dyDescent="0.25"/>
    <row r="76" s="184" customFormat="1" x14ac:dyDescent="0.25"/>
    <row r="77" s="184" customFormat="1" x14ac:dyDescent="0.25"/>
    <row r="78" s="184" customFormat="1" x14ac:dyDescent="0.25"/>
    <row r="79" s="184" customFormat="1" x14ac:dyDescent="0.25"/>
    <row r="80" s="184" customFormat="1" x14ac:dyDescent="0.25"/>
    <row r="81" s="184" customFormat="1" x14ac:dyDescent="0.25"/>
    <row r="82" s="184" customFormat="1" x14ac:dyDescent="0.25"/>
    <row r="83" s="184" customFormat="1" x14ac:dyDescent="0.25"/>
    <row r="84" s="184" customFormat="1" x14ac:dyDescent="0.25"/>
    <row r="85" s="184" customFormat="1" x14ac:dyDescent="0.25"/>
    <row r="86" s="184" customFormat="1" x14ac:dyDescent="0.25"/>
    <row r="87" s="184" customFormat="1" x14ac:dyDescent="0.25"/>
    <row r="88" s="184" customFormat="1" x14ac:dyDescent="0.25"/>
    <row r="89" s="184" customFormat="1" x14ac:dyDescent="0.25"/>
    <row r="90" s="184" customFormat="1" x14ac:dyDescent="0.25"/>
    <row r="91" s="184" customFormat="1" x14ac:dyDescent="0.25"/>
    <row r="92" s="184" customFormat="1" x14ac:dyDescent="0.25"/>
    <row r="93" s="184" customFormat="1" x14ac:dyDescent="0.25"/>
    <row r="94" s="184" customFormat="1" x14ac:dyDescent="0.25"/>
    <row r="95" s="184" customFormat="1" x14ac:dyDescent="0.25"/>
    <row r="96" s="184" customFormat="1" x14ac:dyDescent="0.25"/>
    <row r="97" s="184" customFormat="1" x14ac:dyDescent="0.25"/>
    <row r="98" s="184" customFormat="1" x14ac:dyDescent="0.25"/>
    <row r="99" s="184" customFormat="1" x14ac:dyDescent="0.25"/>
    <row r="100" s="184" customFormat="1" x14ac:dyDescent="0.25"/>
    <row r="101" s="184" customFormat="1" x14ac:dyDescent="0.25"/>
    <row r="102" s="184" customFormat="1" x14ac:dyDescent="0.25"/>
    <row r="103" s="184" customFormat="1" x14ac:dyDescent="0.25"/>
    <row r="104" s="184" customFormat="1" x14ac:dyDescent="0.25"/>
    <row r="105" s="184" customFormat="1" x14ac:dyDescent="0.25"/>
    <row r="106" s="184" customFormat="1" x14ac:dyDescent="0.25"/>
    <row r="107" s="184" customFormat="1" x14ac:dyDescent="0.25"/>
    <row r="108" s="184" customFormat="1" x14ac:dyDescent="0.25"/>
    <row r="109" s="184" customFormat="1" x14ac:dyDescent="0.25"/>
    <row r="110" s="184" customFormat="1" x14ac:dyDescent="0.25"/>
    <row r="111" s="184" customFormat="1" x14ac:dyDescent="0.25"/>
    <row r="112" s="184" customFormat="1" x14ac:dyDescent="0.25"/>
    <row r="113" s="184" customFormat="1" x14ac:dyDescent="0.25"/>
    <row r="114" s="184" customFormat="1" x14ac:dyDescent="0.25"/>
    <row r="115" s="184" customFormat="1" x14ac:dyDescent="0.25"/>
    <row r="116" s="184" customFormat="1" x14ac:dyDescent="0.25"/>
    <row r="117" s="184" customFormat="1" x14ac:dyDescent="0.25"/>
    <row r="118" s="184" customFormat="1" x14ac:dyDescent="0.25"/>
    <row r="119" s="184" customFormat="1" x14ac:dyDescent="0.25"/>
    <row r="120" s="184" customFormat="1" x14ac:dyDescent="0.25"/>
    <row r="121" s="184" customFormat="1" x14ac:dyDescent="0.25"/>
    <row r="122" s="184" customFormat="1" x14ac:dyDescent="0.25"/>
    <row r="123" s="184" customFormat="1" x14ac:dyDescent="0.25"/>
    <row r="124" s="184" customFormat="1" x14ac:dyDescent="0.25"/>
    <row r="125" s="184" customFormat="1" x14ac:dyDescent="0.25"/>
    <row r="126" s="184" customFormat="1" x14ac:dyDescent="0.25"/>
    <row r="127" s="184" customFormat="1" x14ac:dyDescent="0.25"/>
    <row r="128" s="184" customFormat="1" x14ac:dyDescent="0.25"/>
    <row r="129" s="184" customFormat="1" x14ac:dyDescent="0.25"/>
    <row r="130" s="184" customFormat="1" x14ac:dyDescent="0.25"/>
    <row r="131" s="184" customFormat="1" x14ac:dyDescent="0.25"/>
    <row r="132" s="184" customFormat="1" x14ac:dyDescent="0.25"/>
    <row r="133" s="184" customFormat="1" x14ac:dyDescent="0.25"/>
    <row r="134" s="184" customFormat="1" x14ac:dyDescent="0.25"/>
    <row r="135" s="184" customFormat="1" x14ac:dyDescent="0.25"/>
    <row r="136" s="184" customFormat="1" x14ac:dyDescent="0.25"/>
    <row r="137" s="184" customFormat="1" x14ac:dyDescent="0.25"/>
    <row r="138" s="184" customFormat="1" x14ac:dyDescent="0.25"/>
    <row r="139" s="184" customFormat="1" x14ac:dyDescent="0.25"/>
    <row r="140" s="184" customFormat="1" x14ac:dyDescent="0.25"/>
    <row r="141" s="184" customFormat="1" x14ac:dyDescent="0.25"/>
    <row r="142" s="184" customFormat="1" x14ac:dyDescent="0.25"/>
    <row r="143" s="184" customFormat="1" x14ac:dyDescent="0.25"/>
    <row r="144" s="184" customFormat="1" x14ac:dyDescent="0.25"/>
    <row r="145" s="184" customFormat="1" x14ac:dyDescent="0.25"/>
    <row r="146" s="184" customFormat="1" x14ac:dyDescent="0.25"/>
    <row r="147" s="184" customFormat="1" x14ac:dyDescent="0.25"/>
    <row r="148" s="184" customFormat="1" x14ac:dyDescent="0.25"/>
    <row r="149" s="184" customFormat="1" x14ac:dyDescent="0.25"/>
    <row r="150" s="184" customFormat="1" x14ac:dyDescent="0.25"/>
    <row r="151" s="184" customFormat="1" x14ac:dyDescent="0.25"/>
    <row r="152" s="184" customFormat="1" x14ac:dyDescent="0.25"/>
    <row r="153" s="184" customFormat="1" x14ac:dyDescent="0.25"/>
    <row r="154" s="184" customFormat="1" x14ac:dyDescent="0.25"/>
    <row r="155" s="184" customFormat="1" x14ac:dyDescent="0.25"/>
    <row r="156" s="184" customFormat="1" x14ac:dyDescent="0.25"/>
    <row r="157" s="184" customFormat="1" x14ac:dyDescent="0.25"/>
    <row r="158" s="184" customFormat="1" x14ac:dyDescent="0.25"/>
    <row r="159" s="184" customFormat="1" x14ac:dyDescent="0.25"/>
    <row r="160" s="184" customFormat="1" x14ac:dyDescent="0.25"/>
    <row r="161" s="184" customFormat="1" x14ac:dyDescent="0.25"/>
    <row r="162" s="184" customFormat="1" x14ac:dyDescent="0.25"/>
    <row r="163" s="184" customFormat="1" x14ac:dyDescent="0.25"/>
    <row r="164" s="184" customFormat="1" x14ac:dyDescent="0.25"/>
    <row r="165" s="184" customFormat="1" x14ac:dyDescent="0.25"/>
    <row r="166" s="184" customFormat="1" x14ac:dyDescent="0.25"/>
    <row r="167" s="184" customFormat="1" x14ac:dyDescent="0.25"/>
    <row r="168" s="184" customFormat="1" x14ac:dyDescent="0.25"/>
    <row r="169" s="184" customFormat="1" x14ac:dyDescent="0.25"/>
    <row r="170" s="184" customFormat="1" x14ac:dyDescent="0.25"/>
    <row r="171" s="184" customFormat="1" x14ac:dyDescent="0.25"/>
    <row r="172" s="184" customFormat="1" x14ac:dyDescent="0.25"/>
    <row r="173" s="184" customFormat="1" x14ac:dyDescent="0.25"/>
    <row r="174" s="184" customFormat="1" x14ac:dyDescent="0.25"/>
    <row r="175" s="184" customFormat="1" x14ac:dyDescent="0.25"/>
    <row r="176" s="184" customFormat="1" x14ac:dyDescent="0.25"/>
    <row r="177" s="184" customFormat="1" x14ac:dyDescent="0.25"/>
    <row r="178" s="184" customFormat="1" x14ac:dyDescent="0.25"/>
    <row r="179" s="184" customFormat="1" x14ac:dyDescent="0.25"/>
    <row r="180" s="184" customFormat="1" x14ac:dyDescent="0.25"/>
    <row r="181" s="184" customFormat="1" x14ac:dyDescent="0.25"/>
    <row r="182" s="184" customFormat="1" x14ac:dyDescent="0.25"/>
    <row r="183" s="184" customFormat="1" x14ac:dyDescent="0.25"/>
    <row r="184" s="184" customFormat="1" x14ac:dyDescent="0.25"/>
    <row r="185" s="184" customFormat="1" x14ac:dyDescent="0.25"/>
    <row r="186" s="184" customFormat="1" x14ac:dyDescent="0.25"/>
    <row r="187" s="184" customFormat="1" x14ac:dyDescent="0.25"/>
    <row r="188" s="184" customFormat="1" x14ac:dyDescent="0.25"/>
    <row r="189" s="184" customFormat="1" x14ac:dyDescent="0.25"/>
    <row r="190" s="184" customFormat="1" x14ac:dyDescent="0.25"/>
    <row r="191" s="184" customFormat="1" x14ac:dyDescent="0.25"/>
    <row r="192" s="184" customFormat="1" x14ac:dyDescent="0.25"/>
    <row r="193" s="184" customFormat="1" x14ac:dyDescent="0.25"/>
    <row r="194" s="184" customFormat="1" x14ac:dyDescent="0.25"/>
    <row r="195" s="184" customFormat="1" x14ac:dyDescent="0.25"/>
    <row r="196" s="184" customFormat="1" x14ac:dyDescent="0.25"/>
    <row r="197" s="184" customFormat="1" x14ac:dyDescent="0.25"/>
    <row r="198" s="184" customFormat="1" x14ac:dyDescent="0.25"/>
    <row r="199" s="184" customFormat="1" x14ac:dyDescent="0.25"/>
    <row r="200" s="184" customFormat="1" x14ac:dyDescent="0.25"/>
    <row r="201" s="184" customFormat="1" x14ac:dyDescent="0.25"/>
    <row r="202" s="184" customFormat="1" x14ac:dyDescent="0.25"/>
    <row r="203" s="184" customFormat="1" x14ac:dyDescent="0.25"/>
    <row r="204" s="184" customFormat="1" x14ac:dyDescent="0.25"/>
    <row r="205" s="184" customFormat="1" x14ac:dyDescent="0.25"/>
    <row r="206" s="184" customFormat="1" x14ac:dyDescent="0.25"/>
    <row r="207" s="184" customFormat="1" x14ac:dyDescent="0.25"/>
    <row r="208" s="184" customFormat="1" x14ac:dyDescent="0.25"/>
    <row r="209" s="184" customFormat="1" x14ac:dyDescent="0.25"/>
    <row r="210" s="184" customFormat="1" x14ac:dyDescent="0.25"/>
    <row r="211" s="184" customFormat="1" x14ac:dyDescent="0.25"/>
    <row r="212" s="184" customFormat="1" x14ac:dyDescent="0.25"/>
    <row r="213" s="184" customFormat="1" x14ac:dyDescent="0.25"/>
    <row r="214" s="184" customFormat="1" x14ac:dyDescent="0.25"/>
    <row r="215" s="184" customFormat="1" x14ac:dyDescent="0.25"/>
    <row r="216" s="184" customFormat="1" x14ac:dyDescent="0.25"/>
    <row r="217" s="184" customFormat="1" x14ac:dyDescent="0.25"/>
    <row r="218" s="184" customFormat="1" x14ac:dyDescent="0.25"/>
    <row r="219" s="184" customFormat="1" x14ac:dyDescent="0.25"/>
    <row r="220" s="184" customFormat="1" x14ac:dyDescent="0.25"/>
    <row r="221" s="184" customFormat="1" x14ac:dyDescent="0.25"/>
    <row r="222" s="184" customFormat="1" x14ac:dyDescent="0.25"/>
    <row r="223" s="184" customFormat="1" x14ac:dyDescent="0.25"/>
    <row r="224" s="184" customFormat="1" x14ac:dyDescent="0.25"/>
    <row r="225" s="184" customFormat="1" x14ac:dyDescent="0.25"/>
    <row r="226" s="184" customFormat="1" x14ac:dyDescent="0.25"/>
    <row r="227" s="184" customFormat="1" x14ac:dyDescent="0.25"/>
    <row r="228" s="184" customFormat="1" x14ac:dyDescent="0.25"/>
    <row r="229" s="184" customFormat="1" x14ac:dyDescent="0.25"/>
    <row r="230" s="184" customFormat="1" x14ac:dyDescent="0.25"/>
    <row r="231" s="184" customFormat="1" x14ac:dyDescent="0.25"/>
    <row r="232" s="184" customFormat="1" x14ac:dyDescent="0.25"/>
    <row r="233" s="184" customFormat="1" x14ac:dyDescent="0.25"/>
    <row r="234" s="184" customFormat="1" x14ac:dyDescent="0.25"/>
    <row r="235" s="184" customFormat="1" x14ac:dyDescent="0.25"/>
    <row r="236" s="184" customFormat="1" x14ac:dyDescent="0.25"/>
    <row r="237" s="184" customFormat="1" x14ac:dyDescent="0.25"/>
    <row r="238" s="184" customFormat="1" x14ac:dyDescent="0.25"/>
    <row r="239" s="184" customFormat="1" x14ac:dyDescent="0.25"/>
    <row r="240" s="184" customFormat="1" x14ac:dyDescent="0.25"/>
    <row r="241" s="184" customFormat="1" x14ac:dyDescent="0.25"/>
    <row r="242" s="184" customFormat="1" x14ac:dyDescent="0.25"/>
    <row r="243" s="184" customFormat="1" x14ac:dyDescent="0.25"/>
    <row r="244" s="184" customFormat="1" x14ac:dyDescent="0.25"/>
    <row r="245" s="184" customFormat="1" x14ac:dyDescent="0.25"/>
    <row r="246" s="184" customFormat="1" x14ac:dyDescent="0.25"/>
    <row r="247" s="184" customFormat="1" x14ac:dyDescent="0.25"/>
    <row r="248" s="184" customFormat="1" x14ac:dyDescent="0.25"/>
    <row r="249" s="184" customFormat="1" x14ac:dyDescent="0.25"/>
    <row r="250" s="184" customFormat="1" x14ac:dyDescent="0.25"/>
    <row r="251" s="184" customFormat="1" x14ac:dyDescent="0.25"/>
    <row r="252" s="184" customFormat="1" x14ac:dyDescent="0.25"/>
    <row r="253" s="184" customFormat="1" x14ac:dyDescent="0.25"/>
    <row r="254" s="184" customFormat="1" x14ac:dyDescent="0.25"/>
    <row r="255" s="184" customFormat="1" x14ac:dyDescent="0.25"/>
    <row r="256" s="184" customFormat="1" x14ac:dyDescent="0.25"/>
    <row r="257" s="184" customFormat="1" x14ac:dyDescent="0.25"/>
    <row r="258" s="184" customFormat="1" x14ac:dyDescent="0.25"/>
    <row r="259" s="184" customFormat="1" x14ac:dyDescent="0.25"/>
    <row r="260" s="184" customFormat="1" x14ac:dyDescent="0.25"/>
    <row r="261" s="184" customFormat="1" x14ac:dyDescent="0.25"/>
    <row r="262" s="184" customFormat="1" x14ac:dyDescent="0.25"/>
    <row r="263" s="184" customFormat="1" x14ac:dyDescent="0.25"/>
    <row r="264" s="184" customFormat="1" x14ac:dyDescent="0.25"/>
    <row r="265" s="184" customFormat="1" x14ac:dyDescent="0.25"/>
    <row r="266" s="184" customFormat="1" x14ac:dyDescent="0.25"/>
    <row r="267" s="184" customFormat="1" x14ac:dyDescent="0.25"/>
    <row r="268" s="184" customFormat="1" x14ac:dyDescent="0.25"/>
    <row r="269" s="184" customFormat="1" x14ac:dyDescent="0.25"/>
    <row r="270" s="184" customFormat="1" x14ac:dyDescent="0.25"/>
    <row r="271" s="184" customFormat="1" x14ac:dyDescent="0.25"/>
    <row r="272" s="184" customFormat="1" x14ac:dyDescent="0.25"/>
    <row r="273" s="184" customFormat="1" x14ac:dyDescent="0.25"/>
    <row r="274" s="184" customFormat="1" x14ac:dyDescent="0.25"/>
    <row r="275" s="184" customFormat="1" x14ac:dyDescent="0.25"/>
    <row r="276" s="184" customFormat="1" x14ac:dyDescent="0.25"/>
    <row r="277" s="184" customFormat="1" x14ac:dyDescent="0.25"/>
    <row r="278" s="184" customFormat="1" x14ac:dyDescent="0.25"/>
    <row r="279" s="184" customFormat="1" x14ac:dyDescent="0.25"/>
    <row r="280" s="184" customFormat="1" x14ac:dyDescent="0.25"/>
    <row r="281" s="184" customFormat="1" x14ac:dyDescent="0.25"/>
    <row r="282" s="184" customFormat="1" x14ac:dyDescent="0.25"/>
    <row r="283" s="184" customFormat="1" x14ac:dyDescent="0.25"/>
    <row r="284" s="184" customFormat="1" x14ac:dyDescent="0.25"/>
    <row r="285" s="184" customFormat="1" x14ac:dyDescent="0.25"/>
    <row r="286" s="184" customFormat="1" x14ac:dyDescent="0.25"/>
    <row r="287" s="184" customFormat="1" x14ac:dyDescent="0.25"/>
    <row r="288" s="184" customFormat="1" x14ac:dyDescent="0.25"/>
    <row r="289" s="184" customFormat="1" x14ac:dyDescent="0.25"/>
    <row r="290" s="184" customFormat="1" x14ac:dyDescent="0.25"/>
    <row r="291" s="184" customFormat="1" x14ac:dyDescent="0.25"/>
    <row r="292" s="184" customFormat="1" x14ac:dyDescent="0.25"/>
    <row r="293" s="184" customFormat="1" x14ac:dyDescent="0.25"/>
    <row r="294" s="184" customFormat="1" x14ac:dyDescent="0.25"/>
    <row r="295" s="184" customFormat="1" x14ac:dyDescent="0.25"/>
    <row r="296" s="184" customFormat="1" x14ac:dyDescent="0.25"/>
    <row r="297" s="184" customFormat="1" x14ac:dyDescent="0.25"/>
    <row r="298" s="184" customFormat="1" x14ac:dyDescent="0.25"/>
    <row r="299" s="184" customFormat="1" x14ac:dyDescent="0.25"/>
    <row r="300" s="184" customFormat="1" x14ac:dyDescent="0.25"/>
    <row r="301" s="184" customFormat="1" x14ac:dyDescent="0.25"/>
    <row r="302" s="184" customFormat="1" x14ac:dyDescent="0.25"/>
    <row r="303" s="184" customFormat="1" x14ac:dyDescent="0.25"/>
    <row r="304" s="184" customFormat="1" x14ac:dyDescent="0.25"/>
    <row r="305" s="184" customFormat="1" x14ac:dyDescent="0.25"/>
    <row r="306" s="184" customFormat="1" x14ac:dyDescent="0.25"/>
    <row r="307" s="184" customFormat="1" x14ac:dyDescent="0.25"/>
    <row r="308" s="184" customFormat="1" x14ac:dyDescent="0.25"/>
    <row r="309" s="184" customFormat="1" x14ac:dyDescent="0.25"/>
    <row r="310" s="184" customFormat="1" x14ac:dyDescent="0.25"/>
    <row r="311" s="184" customFormat="1" x14ac:dyDescent="0.25"/>
    <row r="312" s="184" customFormat="1" x14ac:dyDescent="0.25"/>
    <row r="313" s="184" customFormat="1" x14ac:dyDescent="0.25"/>
    <row r="314" s="184" customFormat="1" x14ac:dyDescent="0.25"/>
    <row r="315" s="184" customFormat="1" x14ac:dyDescent="0.25"/>
    <row r="316" s="184" customFormat="1" x14ac:dyDescent="0.25"/>
    <row r="317" s="184" customFormat="1" x14ac:dyDescent="0.25"/>
    <row r="318" s="184" customFormat="1" x14ac:dyDescent="0.25"/>
    <row r="319" s="184" customFormat="1" x14ac:dyDescent="0.25"/>
    <row r="320" s="184" customFormat="1" x14ac:dyDescent="0.25"/>
    <row r="321" s="184" customFormat="1" x14ac:dyDescent="0.25"/>
    <row r="322" s="184" customFormat="1" x14ac:dyDescent="0.25"/>
    <row r="323" s="184" customFormat="1" x14ac:dyDescent="0.25"/>
    <row r="324" s="184" customFormat="1" x14ac:dyDescent="0.25"/>
    <row r="325" s="184" customFormat="1" x14ac:dyDescent="0.25"/>
    <row r="326" s="184" customFormat="1" x14ac:dyDescent="0.25"/>
    <row r="327" s="184" customFormat="1" x14ac:dyDescent="0.25"/>
    <row r="328" s="184" customFormat="1" x14ac:dyDescent="0.25"/>
    <row r="329" s="184" customFormat="1" x14ac:dyDescent="0.25"/>
    <row r="330" s="184" customFormat="1" x14ac:dyDescent="0.25"/>
    <row r="331" s="184" customFormat="1" x14ac:dyDescent="0.25"/>
    <row r="332" s="184" customFormat="1" x14ac:dyDescent="0.25"/>
    <row r="333" s="184" customFormat="1" x14ac:dyDescent="0.25"/>
    <row r="334" s="184" customFormat="1" x14ac:dyDescent="0.25"/>
    <row r="335" s="184" customFormat="1" x14ac:dyDescent="0.25"/>
    <row r="336" s="184" customFormat="1" x14ac:dyDescent="0.25"/>
    <row r="337" s="184" customFormat="1" x14ac:dyDescent="0.25"/>
    <row r="338" s="184" customFormat="1" x14ac:dyDescent="0.25"/>
    <row r="339" s="184" customFormat="1" x14ac:dyDescent="0.25"/>
    <row r="340" s="184" customFormat="1" x14ac:dyDescent="0.25"/>
    <row r="341" s="184" customFormat="1" x14ac:dyDescent="0.25"/>
    <row r="342" s="184" customFormat="1" x14ac:dyDescent="0.25"/>
    <row r="343" s="184" customFormat="1" x14ac:dyDescent="0.25"/>
    <row r="344" s="184" customFormat="1" x14ac:dyDescent="0.25"/>
    <row r="345" s="184" customFormat="1" x14ac:dyDescent="0.25"/>
    <row r="346" s="184" customFormat="1" x14ac:dyDescent="0.25"/>
    <row r="347" s="184" customFormat="1" x14ac:dyDescent="0.25"/>
    <row r="348" s="184" customFormat="1" x14ac:dyDescent="0.25"/>
    <row r="349" s="184" customFormat="1" x14ac:dyDescent="0.25"/>
    <row r="350" s="184" customFormat="1" x14ac:dyDescent="0.25"/>
    <row r="351" s="184" customFormat="1" x14ac:dyDescent="0.25"/>
    <row r="352" s="184" customFormat="1" x14ac:dyDescent="0.25"/>
    <row r="353" s="184" customFormat="1" x14ac:dyDescent="0.25"/>
    <row r="354" s="184" customFormat="1" x14ac:dyDescent="0.25"/>
    <row r="355" s="184" customFormat="1" x14ac:dyDescent="0.25"/>
    <row r="356" s="184" customFormat="1" x14ac:dyDescent="0.25"/>
    <row r="357" s="184" customFormat="1" x14ac:dyDescent="0.25"/>
    <row r="358" s="184" customFormat="1" x14ac:dyDescent="0.25"/>
    <row r="359" s="184" customFormat="1" x14ac:dyDescent="0.25"/>
    <row r="360" s="184" customFormat="1" x14ac:dyDescent="0.25"/>
    <row r="361" s="184" customFormat="1" x14ac:dyDescent="0.25"/>
    <row r="362" s="184" customFormat="1" x14ac:dyDescent="0.25"/>
    <row r="363" s="184" customFormat="1" x14ac:dyDescent="0.25"/>
    <row r="364" s="184" customFormat="1" x14ac:dyDescent="0.25"/>
    <row r="365" s="184" customFormat="1" x14ac:dyDescent="0.25"/>
    <row r="366" s="184" customFormat="1" x14ac:dyDescent="0.25"/>
    <row r="367" s="184" customFormat="1" x14ac:dyDescent="0.25"/>
    <row r="368" s="184" customFormat="1" x14ac:dyDescent="0.25"/>
    <row r="369" s="184" customFormat="1" x14ac:dyDescent="0.25"/>
    <row r="370" s="184" customFormat="1" x14ac:dyDescent="0.25"/>
    <row r="371" s="184" customFormat="1" x14ac:dyDescent="0.25"/>
    <row r="372" s="184" customFormat="1" x14ac:dyDescent="0.25"/>
    <row r="373" s="184" customFormat="1" x14ac:dyDescent="0.25"/>
    <row r="374" s="184" customFormat="1" x14ac:dyDescent="0.25"/>
    <row r="375" s="184" customFormat="1" x14ac:dyDescent="0.25"/>
    <row r="376" s="184" customFormat="1" x14ac:dyDescent="0.25"/>
    <row r="377" s="184" customFormat="1" x14ac:dyDescent="0.25"/>
    <row r="378" s="184" customFormat="1" x14ac:dyDescent="0.25"/>
    <row r="379" s="184" customFormat="1" x14ac:dyDescent="0.25"/>
    <row r="380" s="184" customFormat="1" x14ac:dyDescent="0.25"/>
    <row r="381" s="184" customFormat="1" x14ac:dyDescent="0.25"/>
    <row r="382" s="184" customFormat="1" x14ac:dyDescent="0.25"/>
    <row r="383" s="184" customFormat="1" x14ac:dyDescent="0.25"/>
    <row r="384" s="184" customFormat="1" x14ac:dyDescent="0.25"/>
    <row r="385" s="184" customFormat="1" x14ac:dyDescent="0.25"/>
    <row r="386" s="184" customFormat="1" x14ac:dyDescent="0.25"/>
    <row r="387" s="184" customFormat="1" x14ac:dyDescent="0.25"/>
    <row r="388" s="184" customFormat="1" x14ac:dyDescent="0.25"/>
    <row r="389" s="184" customFormat="1" x14ac:dyDescent="0.25"/>
    <row r="390" s="184" customFormat="1" x14ac:dyDescent="0.25"/>
    <row r="391" s="184" customFormat="1" x14ac:dyDescent="0.25"/>
    <row r="392" s="184" customFormat="1" x14ac:dyDescent="0.25"/>
    <row r="393" s="184" customFormat="1" x14ac:dyDescent="0.25"/>
    <row r="394" s="184" customFormat="1" x14ac:dyDescent="0.25"/>
    <row r="395" s="184" customFormat="1" x14ac:dyDescent="0.25"/>
    <row r="396" s="184" customFormat="1" x14ac:dyDescent="0.25"/>
    <row r="397" s="184" customFormat="1" x14ac:dyDescent="0.25"/>
    <row r="398" s="184" customFormat="1" x14ac:dyDescent="0.25"/>
    <row r="399" s="184" customFormat="1" x14ac:dyDescent="0.25"/>
    <row r="400" s="184" customFormat="1" x14ac:dyDescent="0.25"/>
    <row r="401" s="184" customFormat="1" x14ac:dyDescent="0.25"/>
    <row r="402" s="184" customFormat="1" x14ac:dyDescent="0.25"/>
    <row r="403" s="184" customFormat="1" x14ac:dyDescent="0.25"/>
    <row r="404" s="184" customFormat="1" x14ac:dyDescent="0.25"/>
    <row r="405" s="184" customFormat="1" x14ac:dyDescent="0.25"/>
    <row r="406" s="184" customFormat="1" x14ac:dyDescent="0.25"/>
    <row r="407" s="184" customFormat="1" x14ac:dyDescent="0.25"/>
    <row r="408" s="184" customFormat="1" x14ac:dyDescent="0.25"/>
    <row r="409" s="184" customFormat="1" x14ac:dyDescent="0.25"/>
    <row r="410" s="184" customFormat="1" x14ac:dyDescent="0.25"/>
    <row r="411" s="184" customFormat="1" x14ac:dyDescent="0.25"/>
    <row r="412" s="184" customFormat="1" x14ac:dyDescent="0.25"/>
    <row r="413" s="184" customFormat="1" x14ac:dyDescent="0.25"/>
    <row r="414" s="184" customFormat="1" x14ac:dyDescent="0.25"/>
    <row r="415" s="184" customFormat="1" x14ac:dyDescent="0.25"/>
    <row r="416" s="184" customFormat="1" x14ac:dyDescent="0.25"/>
    <row r="417" s="184" customFormat="1" x14ac:dyDescent="0.25"/>
    <row r="418" s="184" customFormat="1" x14ac:dyDescent="0.25"/>
    <row r="419" s="184" customFormat="1" x14ac:dyDescent="0.25"/>
    <row r="420" s="184" customFormat="1" x14ac:dyDescent="0.25"/>
    <row r="421" s="184" customFormat="1" x14ac:dyDescent="0.25"/>
    <row r="422" s="184" customFormat="1" x14ac:dyDescent="0.25"/>
    <row r="423" s="184" customFormat="1" x14ac:dyDescent="0.25"/>
    <row r="424" s="184" customFormat="1" x14ac:dyDescent="0.25"/>
    <row r="425" s="184" customFormat="1" x14ac:dyDescent="0.25"/>
    <row r="426" s="184" customFormat="1" x14ac:dyDescent="0.25"/>
    <row r="427" s="184" customFormat="1" x14ac:dyDescent="0.25"/>
    <row r="428" s="184" customFormat="1" x14ac:dyDescent="0.25"/>
    <row r="429" s="184" customFormat="1" x14ac:dyDescent="0.25"/>
    <row r="430" s="184" customFormat="1" x14ac:dyDescent="0.25"/>
    <row r="431" s="184" customFormat="1" x14ac:dyDescent="0.25"/>
    <row r="432" s="184" customFormat="1" x14ac:dyDescent="0.25"/>
    <row r="433" s="184" customFormat="1" x14ac:dyDescent="0.25"/>
    <row r="434" s="184" customFormat="1" x14ac:dyDescent="0.25"/>
    <row r="435" s="184" customFormat="1" x14ac:dyDescent="0.25"/>
    <row r="436" s="184" customFormat="1" x14ac:dyDescent="0.25"/>
    <row r="437" s="184" customFormat="1" x14ac:dyDescent="0.25"/>
    <row r="438" s="184" customFormat="1" x14ac:dyDescent="0.25"/>
    <row r="439" s="184" customFormat="1" x14ac:dyDescent="0.25"/>
    <row r="440" s="184" customFormat="1" x14ac:dyDescent="0.25"/>
    <row r="441" s="184" customFormat="1" x14ac:dyDescent="0.25"/>
    <row r="442" s="184" customFormat="1" x14ac:dyDescent="0.25"/>
    <row r="443" s="184" customFormat="1" x14ac:dyDescent="0.25"/>
    <row r="444" s="184" customFormat="1" x14ac:dyDescent="0.25"/>
    <row r="445" s="184" customFormat="1" x14ac:dyDescent="0.25"/>
    <row r="446" s="184" customFormat="1" x14ac:dyDescent="0.25"/>
    <row r="447" s="184" customFormat="1" x14ac:dyDescent="0.25"/>
    <row r="448" s="184" customFormat="1" x14ac:dyDescent="0.25"/>
    <row r="449" s="184" customFormat="1" x14ac:dyDescent="0.25"/>
    <row r="450" s="184" customFormat="1" x14ac:dyDescent="0.25"/>
    <row r="451" s="184" customFormat="1" x14ac:dyDescent="0.25"/>
    <row r="452" s="184" customFormat="1" x14ac:dyDescent="0.25"/>
    <row r="453" s="184" customFormat="1" x14ac:dyDescent="0.25"/>
    <row r="454" s="184" customFormat="1" x14ac:dyDescent="0.25"/>
    <row r="455" s="184" customFormat="1" x14ac:dyDescent="0.25"/>
    <row r="456" s="184" customFormat="1" x14ac:dyDescent="0.25"/>
    <row r="457" s="184" customFormat="1" x14ac:dyDescent="0.25"/>
    <row r="458" s="184" customFormat="1" x14ac:dyDescent="0.25"/>
    <row r="459" s="184" customFormat="1" x14ac:dyDescent="0.25"/>
    <row r="460" s="184" customFormat="1" x14ac:dyDescent="0.25"/>
    <row r="461" s="184" customFormat="1" x14ac:dyDescent="0.25"/>
    <row r="462" s="184" customFormat="1" x14ac:dyDescent="0.25"/>
    <row r="463" s="184" customFormat="1" x14ac:dyDescent="0.25"/>
    <row r="464" s="184" customFormat="1" x14ac:dyDescent="0.25"/>
    <row r="465" s="184" customFormat="1" x14ac:dyDescent="0.25"/>
    <row r="466" s="184" customFormat="1" x14ac:dyDescent="0.25"/>
    <row r="467" s="184" customFormat="1" x14ac:dyDescent="0.25"/>
    <row r="468" s="184" customFormat="1" x14ac:dyDescent="0.25"/>
    <row r="469" s="184" customFormat="1" x14ac:dyDescent="0.25"/>
    <row r="470" s="184" customFormat="1" x14ac:dyDescent="0.25"/>
    <row r="471" s="184" customFormat="1" x14ac:dyDescent="0.25"/>
    <row r="472" s="184" customFormat="1" x14ac:dyDescent="0.25"/>
    <row r="473" s="184" customFormat="1" x14ac:dyDescent="0.25"/>
    <row r="474" s="184" customFormat="1" x14ac:dyDescent="0.25"/>
    <row r="475" s="184" customFormat="1" x14ac:dyDescent="0.25"/>
    <row r="476" s="184" customFormat="1" x14ac:dyDescent="0.25"/>
    <row r="477" s="184" customFormat="1" x14ac:dyDescent="0.25"/>
    <row r="478" s="184" customFormat="1" x14ac:dyDescent="0.25"/>
    <row r="479" s="184" customFormat="1" x14ac:dyDescent="0.25"/>
    <row r="480" s="184" customFormat="1" x14ac:dyDescent="0.25"/>
    <row r="481" s="184" customFormat="1" x14ac:dyDescent="0.25"/>
    <row r="482" s="184" customFormat="1" x14ac:dyDescent="0.25"/>
    <row r="483" s="184" customFormat="1" x14ac:dyDescent="0.25"/>
    <row r="484" s="184" customFormat="1" x14ac:dyDescent="0.25"/>
    <row r="485" s="184" customFormat="1" x14ac:dyDescent="0.25"/>
    <row r="486" s="184" customFormat="1" x14ac:dyDescent="0.25"/>
    <row r="487" s="184" customFormat="1" x14ac:dyDescent="0.25"/>
    <row r="488" s="184" customFormat="1" x14ac:dyDescent="0.25"/>
    <row r="489" s="184" customFormat="1" x14ac:dyDescent="0.25"/>
    <row r="490" s="184" customFormat="1" x14ac:dyDescent="0.25"/>
    <row r="491" s="184" customFormat="1" x14ac:dyDescent="0.25"/>
    <row r="492" s="184" customFormat="1" x14ac:dyDescent="0.25"/>
    <row r="493" s="184" customFormat="1" x14ac:dyDescent="0.25"/>
    <row r="494" s="184" customFormat="1" x14ac:dyDescent="0.25"/>
    <row r="495" s="184" customFormat="1" x14ac:dyDescent="0.25"/>
    <row r="496" s="184" customFormat="1" x14ac:dyDescent="0.25"/>
    <row r="497" s="184" customFormat="1" x14ac:dyDescent="0.25"/>
    <row r="498" s="184" customFormat="1" x14ac:dyDescent="0.25"/>
    <row r="499" s="184" customFormat="1" x14ac:dyDescent="0.25"/>
    <row r="500" s="184" customFormat="1" x14ac:dyDescent="0.25"/>
    <row r="501" s="184" customFormat="1" x14ac:dyDescent="0.25"/>
    <row r="502" s="184" customFormat="1" x14ac:dyDescent="0.25"/>
    <row r="503" s="184" customFormat="1" x14ac:dyDescent="0.25"/>
    <row r="504" s="184" customFormat="1" x14ac:dyDescent="0.25"/>
    <row r="505" s="184" customFormat="1" x14ac:dyDescent="0.25"/>
    <row r="506" s="184" customFormat="1" x14ac:dyDescent="0.25"/>
    <row r="507" s="184" customFormat="1" x14ac:dyDescent="0.25"/>
    <row r="508" s="184" customFormat="1" x14ac:dyDescent="0.25"/>
    <row r="509" s="184" customFormat="1" x14ac:dyDescent="0.25"/>
    <row r="510" s="184" customFormat="1" x14ac:dyDescent="0.25"/>
    <row r="511" s="184" customFormat="1" x14ac:dyDescent="0.25"/>
    <row r="512" s="184" customFormat="1" x14ac:dyDescent="0.25"/>
    <row r="513" s="184" customFormat="1" x14ac:dyDescent="0.25"/>
    <row r="514" s="184" customFormat="1" x14ac:dyDescent="0.25"/>
    <row r="515" s="184" customFormat="1" x14ac:dyDescent="0.25"/>
    <row r="516" s="184" customFormat="1" x14ac:dyDescent="0.25"/>
    <row r="517" s="184" customFormat="1" x14ac:dyDescent="0.25"/>
    <row r="518" s="184" customFormat="1" x14ac:dyDescent="0.25"/>
    <row r="519" s="184" customFormat="1" x14ac:dyDescent="0.25"/>
    <row r="520" s="184" customFormat="1" x14ac:dyDescent="0.25"/>
    <row r="521" s="184" customFormat="1" x14ac:dyDescent="0.25"/>
    <row r="522" s="184" customFormat="1" x14ac:dyDescent="0.25"/>
    <row r="523" s="184" customFormat="1" x14ac:dyDescent="0.25"/>
    <row r="524" s="184" customFormat="1" x14ac:dyDescent="0.25"/>
    <row r="525" s="184" customFormat="1" x14ac:dyDescent="0.25"/>
    <row r="526" s="184" customFormat="1" x14ac:dyDescent="0.25"/>
    <row r="527" s="184" customFormat="1" x14ac:dyDescent="0.25"/>
    <row r="528" s="184" customFormat="1" x14ac:dyDescent="0.25"/>
    <row r="529" s="184" customFormat="1" x14ac:dyDescent="0.25"/>
    <row r="530" s="184" customFormat="1" x14ac:dyDescent="0.25"/>
    <row r="531" s="184" customFormat="1" x14ac:dyDescent="0.25"/>
    <row r="532" s="184" customFormat="1" x14ac:dyDescent="0.25"/>
    <row r="533" s="184" customFormat="1" x14ac:dyDescent="0.25"/>
    <row r="534" s="184" customFormat="1" x14ac:dyDescent="0.25"/>
    <row r="535" s="184" customFormat="1" x14ac:dyDescent="0.25"/>
    <row r="536" s="184" customFormat="1" x14ac:dyDescent="0.25"/>
    <row r="537" s="184" customFormat="1" x14ac:dyDescent="0.25"/>
    <row r="538" s="184" customFormat="1" x14ac:dyDescent="0.25"/>
    <row r="539" s="184" customFormat="1" x14ac:dyDescent="0.25"/>
    <row r="540" s="184" customFormat="1" x14ac:dyDescent="0.25"/>
    <row r="541" s="184" customFormat="1" x14ac:dyDescent="0.25"/>
    <row r="542" s="184" customFormat="1" x14ac:dyDescent="0.25"/>
    <row r="543" s="184" customFormat="1" x14ac:dyDescent="0.25"/>
    <row r="544" s="184" customFormat="1" x14ac:dyDescent="0.25"/>
    <row r="545" s="184" customFormat="1" x14ac:dyDescent="0.25"/>
    <row r="546" s="184" customFormat="1" x14ac:dyDescent="0.25"/>
    <row r="547" s="184" customFormat="1" x14ac:dyDescent="0.25"/>
    <row r="548" s="184" customFormat="1" x14ac:dyDescent="0.25"/>
    <row r="549" s="184" customFormat="1" x14ac:dyDescent="0.25"/>
    <row r="550" s="184" customFormat="1" x14ac:dyDescent="0.25"/>
    <row r="551" s="184" customFormat="1" x14ac:dyDescent="0.25"/>
    <row r="552" s="184" customFormat="1" x14ac:dyDescent="0.25"/>
    <row r="553" s="184" customFormat="1" x14ac:dyDescent="0.25"/>
    <row r="554" s="184" customFormat="1" x14ac:dyDescent="0.25"/>
    <row r="555" s="184" customFormat="1" x14ac:dyDescent="0.25"/>
    <row r="556" s="184" customFormat="1" x14ac:dyDescent="0.25"/>
    <row r="557" s="184" customFormat="1" x14ac:dyDescent="0.25"/>
    <row r="558" s="184" customFormat="1" x14ac:dyDescent="0.25"/>
    <row r="559" s="184" customFormat="1" x14ac:dyDescent="0.25"/>
    <row r="560" s="184" customFormat="1" x14ac:dyDescent="0.25"/>
    <row r="561" s="184" customFormat="1" x14ac:dyDescent="0.25"/>
    <row r="562" s="184" customFormat="1" x14ac:dyDescent="0.25"/>
    <row r="563" s="184" customFormat="1" x14ac:dyDescent="0.25"/>
    <row r="564" s="184" customFormat="1" x14ac:dyDescent="0.25"/>
    <row r="565" s="184" customFormat="1" x14ac:dyDescent="0.25"/>
    <row r="566" s="184" customFormat="1" x14ac:dyDescent="0.25"/>
    <row r="567" s="184" customFormat="1" x14ac:dyDescent="0.25"/>
    <row r="568" s="184" customFormat="1" x14ac:dyDescent="0.25"/>
    <row r="569" s="184" customFormat="1" x14ac:dyDescent="0.25"/>
    <row r="570" s="184" customFormat="1" x14ac:dyDescent="0.25"/>
    <row r="571" s="184" customFormat="1" x14ac:dyDescent="0.25"/>
    <row r="572" s="184" customFormat="1" x14ac:dyDescent="0.25"/>
    <row r="573" s="184" customFormat="1" x14ac:dyDescent="0.25"/>
    <row r="574" s="184" customFormat="1" x14ac:dyDescent="0.25"/>
    <row r="575" s="184" customFormat="1" x14ac:dyDescent="0.25"/>
    <row r="576" s="184" customFormat="1" x14ac:dyDescent="0.25"/>
    <row r="577" s="184" customFormat="1" x14ac:dyDescent="0.25"/>
    <row r="578" s="184" customFormat="1" x14ac:dyDescent="0.25"/>
    <row r="579" s="184" customFormat="1" x14ac:dyDescent="0.25"/>
    <row r="580" s="184" customFormat="1" x14ac:dyDescent="0.25"/>
    <row r="581" s="184" customFormat="1" x14ac:dyDescent="0.25"/>
    <row r="582" s="184" customFormat="1" x14ac:dyDescent="0.25"/>
    <row r="583" s="184" customFormat="1" x14ac:dyDescent="0.25"/>
    <row r="584" s="184" customFormat="1" x14ac:dyDescent="0.25"/>
    <row r="585" s="184" customFormat="1" x14ac:dyDescent="0.25"/>
    <row r="586" s="184" customFormat="1" x14ac:dyDescent="0.25"/>
    <row r="587" s="184" customFormat="1" x14ac:dyDescent="0.25"/>
    <row r="588" s="184" customFormat="1" x14ac:dyDescent="0.25"/>
    <row r="589" s="184" customFormat="1" x14ac:dyDescent="0.25"/>
    <row r="590" s="184" customFormat="1" x14ac:dyDescent="0.25"/>
    <row r="591" s="184" customFormat="1" x14ac:dyDescent="0.25"/>
    <row r="592" s="184" customFormat="1" x14ac:dyDescent="0.25"/>
    <row r="593" s="184" customFormat="1" x14ac:dyDescent="0.25"/>
    <row r="594" s="184" customFormat="1" x14ac:dyDescent="0.25"/>
    <row r="595" s="184" customFormat="1" x14ac:dyDescent="0.25"/>
    <row r="596" s="184" customFormat="1" x14ac:dyDescent="0.25"/>
    <row r="597" s="184" customFormat="1" x14ac:dyDescent="0.25"/>
    <row r="598" s="184" customFormat="1" x14ac:dyDescent="0.25"/>
    <row r="599" s="184" customFormat="1" x14ac:dyDescent="0.25"/>
    <row r="600" s="184" customFormat="1" x14ac:dyDescent="0.25"/>
    <row r="601" s="184" customFormat="1" x14ac:dyDescent="0.25"/>
    <row r="602" s="184" customFormat="1" x14ac:dyDescent="0.25"/>
    <row r="603" s="184" customFormat="1" x14ac:dyDescent="0.25"/>
    <row r="604" s="184" customFormat="1" x14ac:dyDescent="0.25"/>
    <row r="605" s="184" customFormat="1" x14ac:dyDescent="0.25"/>
    <row r="606" s="184" customFormat="1" x14ac:dyDescent="0.25"/>
    <row r="607" s="184" customFormat="1" x14ac:dyDescent="0.25"/>
    <row r="608" s="184" customFormat="1" x14ac:dyDescent="0.25"/>
    <row r="609" s="184" customFormat="1" x14ac:dyDescent="0.25"/>
    <row r="610" s="184" customFormat="1" x14ac:dyDescent="0.25"/>
    <row r="611" s="184" customFormat="1" x14ac:dyDescent="0.25"/>
    <row r="612" s="184" customFormat="1" x14ac:dyDescent="0.25"/>
    <row r="613" s="184" customFormat="1" x14ac:dyDescent="0.25"/>
    <row r="614" s="184" customFormat="1" x14ac:dyDescent="0.25"/>
    <row r="615" s="184" customFormat="1" x14ac:dyDescent="0.25"/>
    <row r="616" s="184" customFormat="1" x14ac:dyDescent="0.25"/>
    <row r="617" s="184" customFormat="1" x14ac:dyDescent="0.25"/>
    <row r="618" s="184" customFormat="1" x14ac:dyDescent="0.25"/>
    <row r="619" s="184" customFormat="1" x14ac:dyDescent="0.25"/>
    <row r="620" s="184" customFormat="1" x14ac:dyDescent="0.25"/>
    <row r="621" s="184" customFormat="1" x14ac:dyDescent="0.25"/>
    <row r="622" s="184" customFormat="1" x14ac:dyDescent="0.25"/>
    <row r="623" s="184" customFormat="1" x14ac:dyDescent="0.25"/>
    <row r="624" s="184" customFormat="1" x14ac:dyDescent="0.25"/>
    <row r="625" s="184" customFormat="1" x14ac:dyDescent="0.25"/>
    <row r="626" s="184" customFormat="1" x14ac:dyDescent="0.25"/>
    <row r="627" s="184" customFormat="1" x14ac:dyDescent="0.25"/>
    <row r="628" s="184" customFormat="1" x14ac:dyDescent="0.25"/>
    <row r="629" s="184" customFormat="1" x14ac:dyDescent="0.25"/>
    <row r="630" s="184" customFormat="1" x14ac:dyDescent="0.25"/>
    <row r="631" s="184" customFormat="1" x14ac:dyDescent="0.25"/>
    <row r="632" s="184" customFormat="1" x14ac:dyDescent="0.25"/>
    <row r="633" s="184" customFormat="1" x14ac:dyDescent="0.25"/>
    <row r="634" s="184" customFormat="1" x14ac:dyDescent="0.25"/>
    <row r="635" s="184" customFormat="1" x14ac:dyDescent="0.25"/>
    <row r="636" s="184" customFormat="1" x14ac:dyDescent="0.25"/>
    <row r="637" s="184" customFormat="1" x14ac:dyDescent="0.25"/>
    <row r="638" s="184" customFormat="1" x14ac:dyDescent="0.25"/>
    <row r="639" s="184" customFormat="1" x14ac:dyDescent="0.25"/>
    <row r="640" s="184" customFormat="1" x14ac:dyDescent="0.25"/>
    <row r="641" s="184" customFormat="1" x14ac:dyDescent="0.25"/>
    <row r="642" s="184" customFormat="1" x14ac:dyDescent="0.25"/>
    <row r="643" s="184" customFormat="1" x14ac:dyDescent="0.25"/>
    <row r="644" s="184" customFormat="1" x14ac:dyDescent="0.25"/>
    <row r="645" s="184" customFormat="1" x14ac:dyDescent="0.25"/>
    <row r="646" s="184" customFormat="1" x14ac:dyDescent="0.25"/>
    <row r="647" s="184" customFormat="1" x14ac:dyDescent="0.25"/>
    <row r="648" s="184" customFormat="1" x14ac:dyDescent="0.25"/>
    <row r="649" s="184" customFormat="1" x14ac:dyDescent="0.25"/>
    <row r="650" s="184" customFormat="1" x14ac:dyDescent="0.25"/>
    <row r="651" s="184" customFormat="1" x14ac:dyDescent="0.25"/>
    <row r="652" s="184" customFormat="1" x14ac:dyDescent="0.25"/>
    <row r="653" s="184" customFormat="1" x14ac:dyDescent="0.25"/>
    <row r="654" s="184" customFormat="1" x14ac:dyDescent="0.25"/>
    <row r="655" s="184" customFormat="1" x14ac:dyDescent="0.25"/>
    <row r="656" s="184" customFormat="1" x14ac:dyDescent="0.25"/>
    <row r="657" s="184" customFormat="1" x14ac:dyDescent="0.25"/>
    <row r="658" s="184" customFormat="1" x14ac:dyDescent="0.25"/>
    <row r="659" s="184" customFormat="1" x14ac:dyDescent="0.25"/>
    <row r="660" s="184" customFormat="1" x14ac:dyDescent="0.25"/>
    <row r="661" s="184" customFormat="1" x14ac:dyDescent="0.25"/>
    <row r="662" s="184" customFormat="1" x14ac:dyDescent="0.25"/>
    <row r="663" s="184" customFormat="1" x14ac:dyDescent="0.25"/>
    <row r="664" s="184" customFormat="1" x14ac:dyDescent="0.25"/>
    <row r="665" s="184" customFormat="1" x14ac:dyDescent="0.25"/>
    <row r="666" s="184" customFormat="1" x14ac:dyDescent="0.25"/>
    <row r="667" s="184" customFormat="1" x14ac:dyDescent="0.25"/>
    <row r="668" s="184" customFormat="1" x14ac:dyDescent="0.25"/>
    <row r="669" s="184" customFormat="1" x14ac:dyDescent="0.25"/>
    <row r="670" s="184" customFormat="1" x14ac:dyDescent="0.25"/>
    <row r="671" s="184" customFormat="1" x14ac:dyDescent="0.25"/>
    <row r="672" s="184" customFormat="1" x14ac:dyDescent="0.25"/>
    <row r="673" s="184" customFormat="1" x14ac:dyDescent="0.25"/>
    <row r="674" s="184" customFormat="1" x14ac:dyDescent="0.25"/>
    <row r="675" s="184" customFormat="1" x14ac:dyDescent="0.25"/>
    <row r="676" s="184" customFormat="1" x14ac:dyDescent="0.25"/>
    <row r="677" s="184" customFormat="1" x14ac:dyDescent="0.25"/>
    <row r="678" s="184" customFormat="1" x14ac:dyDescent="0.25"/>
    <row r="679" s="184" customFormat="1" x14ac:dyDescent="0.25"/>
    <row r="680" s="184" customFormat="1" x14ac:dyDescent="0.25"/>
    <row r="681" s="184" customFormat="1" x14ac:dyDescent="0.25"/>
    <row r="682" s="184" customFormat="1" x14ac:dyDescent="0.25"/>
    <row r="683" s="184" customFormat="1" x14ac:dyDescent="0.25"/>
    <row r="684" s="184" customFormat="1" x14ac:dyDescent="0.25"/>
    <row r="685" s="184" customFormat="1" x14ac:dyDescent="0.25"/>
    <row r="686" s="184" customFormat="1" x14ac:dyDescent="0.25"/>
    <row r="687" s="184" customFormat="1" x14ac:dyDescent="0.25"/>
    <row r="688" s="184" customFormat="1" x14ac:dyDescent="0.25"/>
    <row r="689" s="184" customFormat="1" x14ac:dyDescent="0.25"/>
    <row r="690" s="184" customFormat="1" x14ac:dyDescent="0.25"/>
    <row r="691" s="184" customFormat="1" x14ac:dyDescent="0.25"/>
    <row r="692" s="184" customFormat="1" x14ac:dyDescent="0.25"/>
    <row r="693" s="184" customFormat="1" x14ac:dyDescent="0.25"/>
    <row r="694" s="184" customFormat="1" x14ac:dyDescent="0.25"/>
    <row r="695" s="184" customFormat="1" x14ac:dyDescent="0.25"/>
    <row r="696" s="184" customFormat="1" x14ac:dyDescent="0.25"/>
    <row r="697" s="184" customFormat="1" x14ac:dyDescent="0.25"/>
    <row r="698" s="184" customFormat="1" x14ac:dyDescent="0.25"/>
    <row r="699" s="184" customFormat="1" x14ac:dyDescent="0.25"/>
    <row r="700" s="184" customFormat="1" x14ac:dyDescent="0.25"/>
    <row r="701" s="184" customFormat="1" x14ac:dyDescent="0.25"/>
    <row r="702" s="184" customFormat="1" x14ac:dyDescent="0.25"/>
    <row r="703" s="184" customFormat="1" x14ac:dyDescent="0.25"/>
    <row r="704" s="184" customFormat="1" x14ac:dyDescent="0.25"/>
    <row r="705" s="184" customFormat="1" x14ac:dyDescent="0.25"/>
    <row r="706" s="184" customFormat="1" x14ac:dyDescent="0.25"/>
    <row r="707" s="184" customFormat="1" x14ac:dyDescent="0.25"/>
    <row r="708" s="184" customFormat="1" x14ac:dyDescent="0.25"/>
    <row r="709" s="184" customFormat="1" x14ac:dyDescent="0.25"/>
    <row r="710" s="184" customFormat="1" x14ac:dyDescent="0.25"/>
    <row r="711" s="184" customFormat="1" x14ac:dyDescent="0.25"/>
    <row r="712" s="184" customFormat="1" x14ac:dyDescent="0.25"/>
    <row r="713" s="184" customFormat="1" x14ac:dyDescent="0.25"/>
    <row r="714" s="184" customFormat="1" x14ac:dyDescent="0.25"/>
    <row r="715" s="184" customFormat="1" x14ac:dyDescent="0.25"/>
    <row r="716" s="184" customFormat="1" x14ac:dyDescent="0.25"/>
    <row r="717" s="184" customFormat="1" x14ac:dyDescent="0.25"/>
    <row r="718" s="184" customFormat="1" x14ac:dyDescent="0.25"/>
    <row r="719" s="184" customFormat="1" x14ac:dyDescent="0.25"/>
    <row r="720" s="184" customFormat="1" x14ac:dyDescent="0.25"/>
    <row r="721" s="184" customFormat="1" x14ac:dyDescent="0.25"/>
    <row r="722" s="184" customFormat="1" x14ac:dyDescent="0.25"/>
    <row r="723" s="184" customFormat="1" x14ac:dyDescent="0.25"/>
    <row r="724" s="184" customFormat="1" x14ac:dyDescent="0.25"/>
    <row r="725" s="184" customFormat="1" x14ac:dyDescent="0.25"/>
    <row r="726" s="184" customFormat="1" x14ac:dyDescent="0.25"/>
    <row r="727" s="184" customFormat="1" x14ac:dyDescent="0.25"/>
    <row r="728" s="184" customFormat="1" x14ac:dyDescent="0.25"/>
    <row r="729" s="184" customFormat="1" x14ac:dyDescent="0.25"/>
    <row r="730" s="184" customFormat="1" x14ac:dyDescent="0.25"/>
    <row r="731" s="184" customFormat="1" x14ac:dyDescent="0.25"/>
    <row r="732" s="184" customFormat="1" x14ac:dyDescent="0.25"/>
    <row r="733" s="184" customFormat="1" x14ac:dyDescent="0.25"/>
    <row r="734" s="184" customFormat="1" x14ac:dyDescent="0.25"/>
    <row r="735" s="184" customFormat="1" x14ac:dyDescent="0.25"/>
    <row r="736" s="184" customFormat="1" x14ac:dyDescent="0.25"/>
    <row r="737" s="184" customFormat="1" x14ac:dyDescent="0.25"/>
    <row r="738" s="184" customFormat="1" x14ac:dyDescent="0.25"/>
    <row r="739" s="184" customFormat="1" x14ac:dyDescent="0.25"/>
    <row r="740" s="184" customFormat="1" x14ac:dyDescent="0.25"/>
    <row r="741" s="184" customFormat="1" x14ac:dyDescent="0.25"/>
    <row r="742" s="184" customFormat="1" x14ac:dyDescent="0.25"/>
    <row r="743" s="184" customFormat="1" x14ac:dyDescent="0.25"/>
    <row r="744" s="184" customFormat="1" x14ac:dyDescent="0.25"/>
    <row r="745" s="184" customFormat="1" x14ac:dyDescent="0.25"/>
    <row r="746" s="184" customFormat="1" x14ac:dyDescent="0.25"/>
    <row r="747" s="184" customFormat="1" x14ac:dyDescent="0.25"/>
    <row r="748" s="184" customFormat="1" x14ac:dyDescent="0.25"/>
    <row r="749" s="184" customFormat="1" x14ac:dyDescent="0.25"/>
    <row r="750" s="184" customFormat="1" x14ac:dyDescent="0.25"/>
    <row r="751" s="184" customFormat="1" x14ac:dyDescent="0.25"/>
    <row r="752" s="184" customFormat="1" x14ac:dyDescent="0.25"/>
    <row r="753" s="184" customFormat="1" x14ac:dyDescent="0.25"/>
    <row r="754" s="184" customFormat="1" x14ac:dyDescent="0.25"/>
    <row r="755" s="184" customFormat="1" x14ac:dyDescent="0.25"/>
    <row r="756" s="184" customFormat="1" x14ac:dyDescent="0.25"/>
    <row r="757" s="184" customFormat="1" x14ac:dyDescent="0.25"/>
    <row r="758" s="184" customFormat="1" x14ac:dyDescent="0.25"/>
    <row r="759" s="184" customFormat="1" x14ac:dyDescent="0.25"/>
    <row r="760" s="184" customFormat="1" x14ac:dyDescent="0.25"/>
    <row r="761" s="184" customFormat="1" x14ac:dyDescent="0.25"/>
    <row r="762" s="184" customFormat="1" x14ac:dyDescent="0.25"/>
    <row r="763" s="184" customFormat="1" x14ac:dyDescent="0.25"/>
    <row r="764" s="184" customFormat="1" x14ac:dyDescent="0.25"/>
    <row r="765" s="184" customFormat="1" x14ac:dyDescent="0.25"/>
    <row r="766" s="184" customFormat="1" x14ac:dyDescent="0.25"/>
    <row r="767" s="184" customFormat="1" x14ac:dyDescent="0.25"/>
    <row r="768" s="184" customFormat="1" x14ac:dyDescent="0.25"/>
    <row r="769" s="184" customFormat="1" x14ac:dyDescent="0.25"/>
    <row r="770" s="184" customFormat="1" x14ac:dyDescent="0.25"/>
    <row r="771" s="184" customFormat="1" x14ac:dyDescent="0.25"/>
    <row r="772" s="184" customFormat="1" x14ac:dyDescent="0.25"/>
    <row r="773" s="184" customFormat="1" x14ac:dyDescent="0.25"/>
    <row r="774" s="184" customFormat="1" x14ac:dyDescent="0.25"/>
    <row r="775" s="184" customFormat="1" x14ac:dyDescent="0.25"/>
    <row r="776" s="184" customFormat="1" x14ac:dyDescent="0.25"/>
    <row r="777" s="184" customFormat="1" x14ac:dyDescent="0.25"/>
    <row r="778" s="184" customFormat="1" x14ac:dyDescent="0.25"/>
    <row r="779" s="184" customFormat="1" x14ac:dyDescent="0.25"/>
    <row r="780" s="184" customFormat="1" x14ac:dyDescent="0.25"/>
    <row r="781" s="184" customFormat="1" x14ac:dyDescent="0.25"/>
    <row r="782" s="184" customFormat="1" x14ac:dyDescent="0.25"/>
    <row r="783" s="184" customFormat="1" x14ac:dyDescent="0.25"/>
    <row r="784" s="184" customFormat="1" x14ac:dyDescent="0.25"/>
    <row r="785" s="184" customFormat="1" x14ac:dyDescent="0.25"/>
    <row r="786" s="184" customFormat="1" x14ac:dyDescent="0.25"/>
    <row r="787" s="184" customFormat="1" x14ac:dyDescent="0.25"/>
    <row r="788" s="184" customFormat="1" x14ac:dyDescent="0.25"/>
    <row r="789" s="184" customFormat="1" x14ac:dyDescent="0.25"/>
    <row r="790" s="184" customFormat="1" x14ac:dyDescent="0.25"/>
    <row r="791" s="184" customFormat="1" x14ac:dyDescent="0.25"/>
    <row r="792" s="184" customFormat="1" x14ac:dyDescent="0.25"/>
    <row r="793" s="184" customFormat="1" x14ac:dyDescent="0.25"/>
    <row r="794" s="184" customFormat="1" x14ac:dyDescent="0.25"/>
    <row r="795" s="184" customFormat="1" x14ac:dyDescent="0.25"/>
    <row r="796" s="184" customFormat="1" x14ac:dyDescent="0.25"/>
    <row r="797" s="184" customFormat="1" x14ac:dyDescent="0.25"/>
    <row r="798" s="184" customFormat="1" x14ac:dyDescent="0.25"/>
    <row r="799" s="184" customFormat="1" x14ac:dyDescent="0.25"/>
    <row r="800" s="184" customFormat="1" x14ac:dyDescent="0.25"/>
    <row r="801" s="184" customFormat="1" x14ac:dyDescent="0.25"/>
    <row r="802" s="184" customFormat="1" x14ac:dyDescent="0.25"/>
    <row r="803" s="184" customFormat="1" x14ac:dyDescent="0.25"/>
    <row r="804" s="184" customFormat="1" x14ac:dyDescent="0.25"/>
    <row r="805" s="184" customFormat="1" x14ac:dyDescent="0.25"/>
    <row r="806" s="184" customFormat="1" x14ac:dyDescent="0.25"/>
    <row r="807" s="184" customFormat="1" x14ac:dyDescent="0.25"/>
    <row r="808" s="184" customFormat="1" x14ac:dyDescent="0.25"/>
    <row r="809" s="184" customFormat="1" x14ac:dyDescent="0.25"/>
    <row r="810" s="184" customFormat="1" x14ac:dyDescent="0.25"/>
    <row r="811" s="184" customFormat="1" x14ac:dyDescent="0.25"/>
    <row r="812" s="184" customFormat="1" x14ac:dyDescent="0.25"/>
    <row r="813" s="184" customFormat="1" x14ac:dyDescent="0.25"/>
    <row r="814" s="184" customFormat="1" x14ac:dyDescent="0.25"/>
    <row r="815" s="184" customFormat="1" x14ac:dyDescent="0.25"/>
    <row r="816" s="184" customFormat="1" x14ac:dyDescent="0.25"/>
    <row r="817" s="184" customFormat="1" x14ac:dyDescent="0.25"/>
    <row r="818" s="184" customFormat="1" x14ac:dyDescent="0.25"/>
    <row r="819" s="184" customFormat="1" x14ac:dyDescent="0.25"/>
    <row r="820" s="184" customFormat="1" x14ac:dyDescent="0.25"/>
    <row r="821" s="184" customFormat="1" x14ac:dyDescent="0.25"/>
    <row r="822" s="184" customFormat="1" x14ac:dyDescent="0.25"/>
    <row r="823" s="184" customFormat="1" x14ac:dyDescent="0.25"/>
    <row r="824" s="184" customFormat="1" x14ac:dyDescent="0.25"/>
    <row r="825" s="184" customFormat="1" x14ac:dyDescent="0.25"/>
    <row r="826" s="184" customFormat="1" x14ac:dyDescent="0.25"/>
    <row r="827" s="184" customFormat="1" x14ac:dyDescent="0.25"/>
    <row r="828" s="184" customFormat="1" x14ac:dyDescent="0.25"/>
    <row r="829" s="184" customFormat="1" x14ac:dyDescent="0.25"/>
    <row r="830" s="184" customFormat="1" x14ac:dyDescent="0.25"/>
    <row r="831" s="184" customFormat="1" x14ac:dyDescent="0.25"/>
    <row r="832" s="184" customFormat="1" x14ac:dyDescent="0.25"/>
    <row r="833" s="184" customFormat="1" x14ac:dyDescent="0.25"/>
    <row r="834" s="184" customFormat="1" x14ac:dyDescent="0.25"/>
    <row r="835" s="184" customFormat="1" x14ac:dyDescent="0.25"/>
    <row r="836" s="184" customFormat="1" x14ac:dyDescent="0.25"/>
    <row r="837" s="184" customFormat="1" x14ac:dyDescent="0.25"/>
    <row r="838" s="184" customFormat="1" x14ac:dyDescent="0.25"/>
    <row r="839" s="184" customFormat="1" x14ac:dyDescent="0.25"/>
    <row r="840" s="184" customFormat="1" x14ac:dyDescent="0.25"/>
    <row r="841" s="184" customFormat="1" x14ac:dyDescent="0.25"/>
    <row r="842" s="184" customFormat="1" x14ac:dyDescent="0.25"/>
    <row r="843" s="184" customFormat="1" x14ac:dyDescent="0.25"/>
    <row r="844" s="184" customFormat="1" x14ac:dyDescent="0.25"/>
    <row r="845" s="184" customFormat="1" x14ac:dyDescent="0.25"/>
    <row r="846" s="184" customFormat="1" x14ac:dyDescent="0.25"/>
    <row r="847" s="184" customFormat="1" x14ac:dyDescent="0.25"/>
    <row r="848" s="184" customFormat="1" x14ac:dyDescent="0.25"/>
    <row r="849" s="184" customFormat="1" x14ac:dyDescent="0.25"/>
    <row r="850" s="184" customFormat="1" x14ac:dyDescent="0.25"/>
    <row r="851" s="184" customFormat="1" x14ac:dyDescent="0.25"/>
    <row r="852" s="184" customFormat="1" x14ac:dyDescent="0.25"/>
    <row r="853" s="184" customFormat="1" x14ac:dyDescent="0.25"/>
    <row r="854" s="184" customFormat="1" x14ac:dyDescent="0.25"/>
    <row r="855" s="184" customFormat="1" x14ac:dyDescent="0.25"/>
    <row r="856" s="184" customFormat="1" x14ac:dyDescent="0.25"/>
    <row r="857" s="184" customFormat="1" x14ac:dyDescent="0.25"/>
    <row r="858" s="184" customFormat="1" x14ac:dyDescent="0.25"/>
    <row r="859" s="184" customFormat="1" x14ac:dyDescent="0.25"/>
    <row r="860" s="184" customFormat="1" x14ac:dyDescent="0.25"/>
    <row r="861" s="184" customFormat="1" x14ac:dyDescent="0.25"/>
    <row r="862" s="184" customFormat="1" x14ac:dyDescent="0.25"/>
    <row r="863" s="184" customFormat="1" x14ac:dyDescent="0.25"/>
    <row r="864" s="184" customFormat="1" x14ac:dyDescent="0.25"/>
    <row r="865" s="184" customFormat="1" x14ac:dyDescent="0.25"/>
    <row r="866" s="184" customFormat="1" x14ac:dyDescent="0.25"/>
    <row r="867" s="184" customFormat="1" x14ac:dyDescent="0.25"/>
    <row r="868" s="184" customFormat="1" x14ac:dyDescent="0.25"/>
    <row r="869" s="184" customFormat="1" x14ac:dyDescent="0.25"/>
    <row r="870" s="184" customFormat="1" x14ac:dyDescent="0.25"/>
    <row r="871" s="184" customFormat="1" x14ac:dyDescent="0.25"/>
    <row r="872" s="184" customFormat="1" x14ac:dyDescent="0.25"/>
    <row r="873" s="184" customFormat="1" x14ac:dyDescent="0.25"/>
    <row r="874" s="184" customFormat="1" x14ac:dyDescent="0.25"/>
    <row r="875" s="184" customFormat="1" x14ac:dyDescent="0.25"/>
    <row r="876" s="184" customFormat="1" x14ac:dyDescent="0.25"/>
    <row r="877" s="184" customFormat="1" x14ac:dyDescent="0.25"/>
    <row r="878" s="184" customFormat="1" x14ac:dyDescent="0.25"/>
    <row r="879" s="184" customFormat="1" x14ac:dyDescent="0.25"/>
    <row r="880" s="184" customFormat="1" x14ac:dyDescent="0.25"/>
    <row r="881" s="184" customFormat="1" x14ac:dyDescent="0.25"/>
    <row r="882" s="184" customFormat="1" x14ac:dyDescent="0.25"/>
    <row r="883" s="184" customFormat="1" x14ac:dyDescent="0.25"/>
    <row r="884" s="184" customFormat="1" x14ac:dyDescent="0.25"/>
    <row r="885" s="184" customFormat="1" x14ac:dyDescent="0.25"/>
    <row r="886" s="184" customFormat="1" x14ac:dyDescent="0.25"/>
    <row r="887" s="184" customFormat="1" x14ac:dyDescent="0.25"/>
    <row r="888" s="184" customFormat="1" x14ac:dyDescent="0.25"/>
    <row r="889" s="184" customFormat="1" x14ac:dyDescent="0.25"/>
    <row r="890" s="184" customFormat="1" x14ac:dyDescent="0.25"/>
    <row r="891" s="184" customFormat="1" x14ac:dyDescent="0.25"/>
    <row r="892" s="184" customFormat="1" x14ac:dyDescent="0.25"/>
    <row r="893" s="184" customFormat="1" x14ac:dyDescent="0.25"/>
    <row r="894" s="184" customFormat="1" x14ac:dyDescent="0.25"/>
    <row r="895" s="184" customFormat="1" x14ac:dyDescent="0.25"/>
    <row r="896" s="184" customFormat="1" x14ac:dyDescent="0.25"/>
    <row r="897" s="184" customFormat="1" x14ac:dyDescent="0.25"/>
    <row r="898" s="184" customFormat="1" x14ac:dyDescent="0.25"/>
    <row r="899" s="184" customFormat="1" x14ac:dyDescent="0.25"/>
    <row r="900" s="184" customFormat="1" x14ac:dyDescent="0.25"/>
    <row r="901" s="184" customFormat="1" x14ac:dyDescent="0.25"/>
    <row r="902" s="184" customFormat="1" x14ac:dyDescent="0.25"/>
    <row r="903" s="184" customFormat="1" x14ac:dyDescent="0.25"/>
    <row r="904" s="184" customFormat="1" x14ac:dyDescent="0.25"/>
    <row r="905" s="184" customFormat="1" x14ac:dyDescent="0.25"/>
    <row r="906" s="184" customFormat="1" x14ac:dyDescent="0.25"/>
    <row r="907" s="184" customFormat="1" x14ac:dyDescent="0.25"/>
    <row r="908" s="184" customFormat="1" x14ac:dyDescent="0.25"/>
    <row r="909" s="184" customFormat="1" x14ac:dyDescent="0.25"/>
    <row r="910" s="184" customFormat="1" x14ac:dyDescent="0.25"/>
    <row r="911" s="184" customFormat="1" x14ac:dyDescent="0.25"/>
    <row r="912" s="184" customFormat="1" x14ac:dyDescent="0.25"/>
    <row r="913" s="184" customFormat="1" x14ac:dyDescent="0.25"/>
    <row r="914" s="184" customFormat="1" x14ac:dyDescent="0.25"/>
    <row r="915" s="184" customFormat="1" x14ac:dyDescent="0.25"/>
    <row r="916" s="184" customFormat="1" x14ac:dyDescent="0.25"/>
    <row r="917" s="184" customFormat="1" x14ac:dyDescent="0.25"/>
    <row r="918" s="184" customFormat="1" x14ac:dyDescent="0.25"/>
    <row r="919" s="184" customFormat="1" x14ac:dyDescent="0.25"/>
    <row r="920" s="184" customFormat="1" x14ac:dyDescent="0.25"/>
    <row r="921" s="184" customFormat="1" x14ac:dyDescent="0.25"/>
    <row r="922" s="184" customFormat="1" x14ac:dyDescent="0.25"/>
    <row r="923" s="184" customFormat="1" x14ac:dyDescent="0.25"/>
    <row r="924" s="184" customFormat="1" x14ac:dyDescent="0.25"/>
    <row r="925" s="184" customFormat="1" x14ac:dyDescent="0.25"/>
    <row r="926" s="184" customFormat="1" x14ac:dyDescent="0.25"/>
    <row r="927" s="184" customFormat="1" x14ac:dyDescent="0.25"/>
    <row r="928" s="184" customFormat="1" x14ac:dyDescent="0.25"/>
    <row r="929" s="184" customFormat="1" x14ac:dyDescent="0.25"/>
    <row r="930" s="184" customFormat="1" x14ac:dyDescent="0.25"/>
    <row r="931" s="184" customFormat="1" x14ac:dyDescent="0.25"/>
    <row r="932" s="184" customFormat="1" x14ac:dyDescent="0.25"/>
    <row r="933" s="184" customFormat="1" x14ac:dyDescent="0.25"/>
    <row r="934" s="184" customFormat="1" x14ac:dyDescent="0.25"/>
    <row r="935" s="184" customFormat="1" x14ac:dyDescent="0.25"/>
    <row r="936" s="184" customFormat="1" x14ac:dyDescent="0.25"/>
    <row r="937" s="184" customFormat="1" x14ac:dyDescent="0.25"/>
    <row r="938" s="184" customFormat="1" x14ac:dyDescent="0.25"/>
    <row r="939" s="184" customFormat="1" x14ac:dyDescent="0.25"/>
    <row r="940" s="184" customFormat="1" x14ac:dyDescent="0.25"/>
    <row r="941" s="184" customFormat="1" x14ac:dyDescent="0.25"/>
    <row r="942" s="184" customFormat="1" x14ac:dyDescent="0.25"/>
    <row r="943" s="184" customFormat="1" x14ac:dyDescent="0.25"/>
    <row r="944" s="184" customFormat="1" x14ac:dyDescent="0.25"/>
    <row r="945" s="184" customFormat="1" x14ac:dyDescent="0.25"/>
    <row r="946" s="184" customFormat="1" x14ac:dyDescent="0.25"/>
    <row r="947" s="184" customFormat="1" x14ac:dyDescent="0.25"/>
    <row r="948" s="184" customFormat="1" x14ac:dyDescent="0.25"/>
    <row r="949" s="184" customFormat="1" x14ac:dyDescent="0.25"/>
    <row r="950" s="184" customFormat="1" x14ac:dyDescent="0.25"/>
    <row r="951" s="184" customFormat="1" x14ac:dyDescent="0.25"/>
    <row r="952" s="184" customFormat="1" x14ac:dyDescent="0.25"/>
    <row r="953" s="184" customFormat="1" x14ac:dyDescent="0.25"/>
    <row r="954" s="184" customFormat="1" x14ac:dyDescent="0.25"/>
    <row r="955" s="184" customFormat="1" x14ac:dyDescent="0.25"/>
    <row r="956" s="184" customFormat="1" x14ac:dyDescent="0.25"/>
    <row r="957" s="184" customFormat="1" x14ac:dyDescent="0.25"/>
    <row r="958" s="184" customFormat="1" x14ac:dyDescent="0.25"/>
    <row r="959" s="184" customFormat="1" x14ac:dyDescent="0.25"/>
    <row r="960" s="184" customFormat="1" x14ac:dyDescent="0.25"/>
    <row r="961" s="184" customFormat="1" x14ac:dyDescent="0.25"/>
    <row r="962" s="184" customFormat="1" x14ac:dyDescent="0.25"/>
    <row r="963" s="184" customFormat="1" x14ac:dyDescent="0.25"/>
    <row r="964" s="184" customFormat="1" x14ac:dyDescent="0.25"/>
    <row r="965" s="184" customFormat="1" x14ac:dyDescent="0.25"/>
    <row r="966" s="184" customFormat="1" x14ac:dyDescent="0.25"/>
    <row r="967" s="184" customFormat="1" x14ac:dyDescent="0.25"/>
    <row r="968" s="184" customFormat="1" x14ac:dyDescent="0.25"/>
    <row r="969" s="184" customFormat="1" x14ac:dyDescent="0.25"/>
    <row r="970" s="184" customFormat="1" x14ac:dyDescent="0.25"/>
    <row r="971" s="184" customFormat="1" x14ac:dyDescent="0.25"/>
    <row r="972" s="184" customFormat="1" x14ac:dyDescent="0.25"/>
    <row r="973" s="184" customFormat="1" x14ac:dyDescent="0.25"/>
    <row r="974" s="184" customFormat="1" x14ac:dyDescent="0.25"/>
    <row r="975" s="184" customFormat="1" x14ac:dyDescent="0.25"/>
    <row r="976" s="184" customFormat="1" x14ac:dyDescent="0.25"/>
    <row r="977" s="184" customFormat="1" x14ac:dyDescent="0.25"/>
    <row r="978" s="184" customFormat="1" x14ac:dyDescent="0.25"/>
    <row r="979" s="184" customFormat="1" x14ac:dyDescent="0.25"/>
    <row r="980" s="184" customFormat="1" x14ac:dyDescent="0.25"/>
    <row r="981" s="184" customFormat="1" x14ac:dyDescent="0.25"/>
    <row r="982" s="184" customFormat="1" x14ac:dyDescent="0.25"/>
    <row r="983" s="184" customFormat="1" x14ac:dyDescent="0.25"/>
    <row r="984" s="184" customFormat="1" x14ac:dyDescent="0.25"/>
    <row r="985" s="184" customFormat="1" x14ac:dyDescent="0.25"/>
    <row r="986" s="184" customFormat="1" x14ac:dyDescent="0.25"/>
    <row r="987" s="184" customFormat="1" x14ac:dyDescent="0.25"/>
    <row r="988" s="184" customFormat="1" x14ac:dyDescent="0.25"/>
    <row r="989" s="184" customFormat="1" x14ac:dyDescent="0.25"/>
    <row r="990" s="184" customFormat="1" x14ac:dyDescent="0.25"/>
    <row r="991" s="184" customFormat="1" x14ac:dyDescent="0.25"/>
    <row r="992" s="184" customFormat="1" x14ac:dyDescent="0.25"/>
    <row r="993" s="184" customFormat="1" x14ac:dyDescent="0.25"/>
    <row r="994" s="184" customFormat="1" x14ac:dyDescent="0.25"/>
    <row r="995" s="184" customFormat="1" x14ac:dyDescent="0.25"/>
    <row r="996" s="184" customFormat="1" x14ac:dyDescent="0.25"/>
    <row r="997" s="184" customFormat="1" x14ac:dyDescent="0.25"/>
    <row r="998" s="184" customFormat="1" x14ac:dyDescent="0.25"/>
    <row r="999" s="184" customFormat="1" x14ac:dyDescent="0.25"/>
    <row r="1000" s="184" customFormat="1" x14ac:dyDescent="0.25"/>
    <row r="1001" s="184" customFormat="1" x14ac:dyDescent="0.25"/>
    <row r="1002" s="184" customFormat="1" x14ac:dyDescent="0.25"/>
    <row r="1003" s="184" customFormat="1" x14ac:dyDescent="0.25"/>
    <row r="1004" s="184" customFormat="1" x14ac:dyDescent="0.25"/>
    <row r="1005" s="184" customFormat="1" x14ac:dyDescent="0.25"/>
    <row r="1006" s="184" customFormat="1" x14ac:dyDescent="0.25"/>
    <row r="1007" s="184" customFormat="1" x14ac:dyDescent="0.25"/>
    <row r="1008" s="184" customFormat="1" x14ac:dyDescent="0.25"/>
    <row r="1009" s="184" customFormat="1" x14ac:dyDescent="0.25"/>
    <row r="1010" s="184" customFormat="1" x14ac:dyDescent="0.25"/>
    <row r="1011" s="184" customFormat="1" x14ac:dyDescent="0.25"/>
    <row r="1012" s="184" customFormat="1" x14ac:dyDescent="0.25"/>
    <row r="1013" s="184" customFormat="1" x14ac:dyDescent="0.25"/>
    <row r="1014" s="184" customFormat="1" x14ac:dyDescent="0.25"/>
    <row r="1015" s="184" customFormat="1" x14ac:dyDescent="0.25"/>
    <row r="1016" s="184" customFormat="1" x14ac:dyDescent="0.25"/>
    <row r="1017" s="184" customFormat="1" x14ac:dyDescent="0.25"/>
    <row r="1018" s="184" customFormat="1" x14ac:dyDescent="0.25"/>
    <row r="1019" s="184" customFormat="1" x14ac:dyDescent="0.25"/>
    <row r="1020" s="184" customFormat="1" x14ac:dyDescent="0.25"/>
    <row r="1021" s="184" customFormat="1" x14ac:dyDescent="0.25"/>
    <row r="1022" s="184" customFormat="1" x14ac:dyDescent="0.25"/>
    <row r="1023" s="184" customFormat="1" x14ac:dyDescent="0.25"/>
    <row r="1024" s="184" customFormat="1" x14ac:dyDescent="0.25"/>
    <row r="1025" s="184" customFormat="1" x14ac:dyDescent="0.25"/>
    <row r="1026" s="184" customFormat="1" x14ac:dyDescent="0.25"/>
    <row r="1027" s="184" customFormat="1" x14ac:dyDescent="0.25"/>
    <row r="1028" s="184" customFormat="1" x14ac:dyDescent="0.25"/>
    <row r="1029" s="184" customFormat="1" x14ac:dyDescent="0.25"/>
    <row r="1030" s="184" customFormat="1" x14ac:dyDescent="0.25"/>
    <row r="1031" s="184" customFormat="1" x14ac:dyDescent="0.25"/>
    <row r="1032" s="184" customFormat="1" x14ac:dyDescent="0.25"/>
    <row r="1033" s="184" customFormat="1" x14ac:dyDescent="0.25"/>
    <row r="1034" s="184" customFormat="1" x14ac:dyDescent="0.25"/>
    <row r="1035" s="184" customFormat="1" x14ac:dyDescent="0.25"/>
    <row r="1036" s="184" customFormat="1" x14ac:dyDescent="0.25"/>
    <row r="1037" s="184" customFormat="1" x14ac:dyDescent="0.25"/>
    <row r="1038" s="184" customFormat="1" x14ac:dyDescent="0.25"/>
    <row r="1039" s="184" customFormat="1" x14ac:dyDescent="0.25"/>
    <row r="1040" s="184" customFormat="1" x14ac:dyDescent="0.25"/>
    <row r="1041" s="184" customFormat="1" x14ac:dyDescent="0.25"/>
    <row r="1042" s="184" customFormat="1" x14ac:dyDescent="0.25"/>
    <row r="1043" s="184" customFormat="1" x14ac:dyDescent="0.25"/>
    <row r="1044" s="184" customFormat="1" x14ac:dyDescent="0.25"/>
    <row r="1045" s="184" customFormat="1" x14ac:dyDescent="0.25"/>
    <row r="1046" s="184" customFormat="1" x14ac:dyDescent="0.25"/>
    <row r="1047" s="184" customFormat="1" x14ac:dyDescent="0.25"/>
    <row r="1048" s="184" customFormat="1" x14ac:dyDescent="0.25"/>
    <row r="1049" s="184" customFormat="1" x14ac:dyDescent="0.25"/>
    <row r="1050" s="184" customFormat="1" x14ac:dyDescent="0.25"/>
    <row r="1051" s="184" customFormat="1" x14ac:dyDescent="0.25"/>
    <row r="1052" s="184" customFormat="1" x14ac:dyDescent="0.25"/>
    <row r="1053" s="184" customFormat="1" x14ac:dyDescent="0.25"/>
    <row r="1054" s="184" customFormat="1" x14ac:dyDescent="0.25"/>
    <row r="1055" s="184" customFormat="1" x14ac:dyDescent="0.25"/>
    <row r="1056" s="184" customFormat="1" x14ac:dyDescent="0.25"/>
    <row r="1057" s="184" customFormat="1" x14ac:dyDescent="0.25"/>
    <row r="1058" s="184" customFormat="1" x14ac:dyDescent="0.25"/>
    <row r="1059" s="184" customFormat="1" x14ac:dyDescent="0.25"/>
    <row r="1060" s="184" customFormat="1" x14ac:dyDescent="0.25"/>
    <row r="1061" s="184" customFormat="1" x14ac:dyDescent="0.25"/>
    <row r="1062" s="184" customFormat="1" x14ac:dyDescent="0.25"/>
    <row r="1063" s="184" customFormat="1" x14ac:dyDescent="0.25"/>
    <row r="1064" s="184" customFormat="1" x14ac:dyDescent="0.25"/>
    <row r="1065" s="184" customFormat="1" x14ac:dyDescent="0.25"/>
    <row r="1066" s="184" customFormat="1" x14ac:dyDescent="0.25"/>
    <row r="1067" s="184" customFormat="1" x14ac:dyDescent="0.25"/>
    <row r="1068" s="184" customFormat="1" x14ac:dyDescent="0.25"/>
    <row r="1069" s="184" customFormat="1" x14ac:dyDescent="0.25"/>
    <row r="1070" s="184" customFormat="1" x14ac:dyDescent="0.25"/>
    <row r="1071" s="184" customFormat="1" x14ac:dyDescent="0.25"/>
    <row r="1072" s="184" customFormat="1" x14ac:dyDescent="0.25"/>
    <row r="1073" s="184" customFormat="1" x14ac:dyDescent="0.25"/>
    <row r="1074" s="184" customFormat="1" x14ac:dyDescent="0.25"/>
    <row r="1075" s="184" customFormat="1" x14ac:dyDescent="0.25"/>
    <row r="1076" s="184" customFormat="1" x14ac:dyDescent="0.25"/>
    <row r="1077" s="184" customFormat="1" x14ac:dyDescent="0.25"/>
    <row r="1078" s="184" customFormat="1" x14ac:dyDescent="0.25"/>
    <row r="1079" s="184" customFormat="1" x14ac:dyDescent="0.25"/>
    <row r="1080" s="184" customFormat="1" x14ac:dyDescent="0.25"/>
    <row r="1081" s="184" customFormat="1" x14ac:dyDescent="0.25"/>
    <row r="1082" s="184" customFormat="1" x14ac:dyDescent="0.25"/>
    <row r="1083" s="184" customFormat="1" x14ac:dyDescent="0.25"/>
    <row r="1084" s="184" customFormat="1" x14ac:dyDescent="0.25"/>
    <row r="1085" s="184" customFormat="1" x14ac:dyDescent="0.25"/>
    <row r="1086" s="184" customFormat="1" x14ac:dyDescent="0.25"/>
    <row r="1087" s="184" customFormat="1" x14ac:dyDescent="0.25"/>
    <row r="1088" s="184" customFormat="1" x14ac:dyDescent="0.25"/>
    <row r="1089" s="184" customFormat="1" x14ac:dyDescent="0.25"/>
    <row r="1090" s="184" customFormat="1" x14ac:dyDescent="0.25"/>
    <row r="1091" s="184" customFormat="1" x14ac:dyDescent="0.25"/>
    <row r="1092" s="184" customFormat="1" x14ac:dyDescent="0.25"/>
    <row r="1093" s="184" customFormat="1" x14ac:dyDescent="0.25"/>
    <row r="1094" s="184" customFormat="1" x14ac:dyDescent="0.25"/>
    <row r="1095" s="184" customFormat="1" x14ac:dyDescent="0.25"/>
    <row r="1096" s="184" customFormat="1" x14ac:dyDescent="0.25"/>
    <row r="1097" s="184" customFormat="1" x14ac:dyDescent="0.25"/>
    <row r="1098" s="184" customFormat="1" x14ac:dyDescent="0.25"/>
    <row r="1099" s="184" customFormat="1" x14ac:dyDescent="0.25"/>
    <row r="1100" s="184" customFormat="1" x14ac:dyDescent="0.25"/>
    <row r="1101" s="184" customFormat="1" x14ac:dyDescent="0.25"/>
    <row r="1102" s="184" customFormat="1" x14ac:dyDescent="0.25"/>
    <row r="1103" s="184" customFormat="1" x14ac:dyDescent="0.25"/>
    <row r="1104" s="184" customFormat="1" x14ac:dyDescent="0.25"/>
    <row r="1105" s="184" customFormat="1" x14ac:dyDescent="0.25"/>
    <row r="1106" s="184" customFormat="1" x14ac:dyDescent="0.25"/>
    <row r="1107" s="184" customFormat="1" x14ac:dyDescent="0.25"/>
    <row r="1108" s="184" customFormat="1" x14ac:dyDescent="0.25"/>
    <row r="1109" s="184" customFormat="1" x14ac:dyDescent="0.25"/>
    <row r="1110" s="184" customFormat="1" x14ac:dyDescent="0.25"/>
    <row r="1111" s="184" customFormat="1" x14ac:dyDescent="0.25"/>
    <row r="1112" s="184" customFormat="1" x14ac:dyDescent="0.25"/>
    <row r="1113" s="184" customFormat="1" x14ac:dyDescent="0.25"/>
    <row r="1114" s="184" customFormat="1" x14ac:dyDescent="0.25"/>
    <row r="1115" s="184" customFormat="1" x14ac:dyDescent="0.25"/>
    <row r="1116" s="184" customFormat="1" x14ac:dyDescent="0.25"/>
    <row r="1117" s="184" customFormat="1" x14ac:dyDescent="0.25"/>
    <row r="1118" s="184" customFormat="1" x14ac:dyDescent="0.25"/>
    <row r="1119" s="184" customFormat="1" x14ac:dyDescent="0.25"/>
    <row r="1120" s="184" customFormat="1" x14ac:dyDescent="0.25"/>
    <row r="1121" s="184" customFormat="1" x14ac:dyDescent="0.25"/>
    <row r="1122" s="184" customFormat="1" x14ac:dyDescent="0.25"/>
    <row r="1123" s="184" customFormat="1" x14ac:dyDescent="0.25"/>
    <row r="1124" s="184" customFormat="1" x14ac:dyDescent="0.25"/>
    <row r="1125" s="184" customFormat="1" x14ac:dyDescent="0.25"/>
    <row r="1126" s="184" customFormat="1" x14ac:dyDescent="0.25"/>
    <row r="1127" s="184" customFormat="1" x14ac:dyDescent="0.25"/>
    <row r="1128" s="184" customFormat="1" x14ac:dyDescent="0.25"/>
    <row r="1129" s="184" customFormat="1" x14ac:dyDescent="0.25"/>
    <row r="1130" s="184" customFormat="1" x14ac:dyDescent="0.25"/>
    <row r="1131" s="184" customFormat="1" x14ac:dyDescent="0.25"/>
    <row r="1132" s="184" customFormat="1" x14ac:dyDescent="0.25"/>
    <row r="1133" s="184" customFormat="1" x14ac:dyDescent="0.25"/>
    <row r="1134" s="184" customFormat="1" x14ac:dyDescent="0.25"/>
    <row r="1135" s="184" customFormat="1" x14ac:dyDescent="0.25"/>
    <row r="1136" s="184" customFormat="1" x14ac:dyDescent="0.25"/>
    <row r="1137" s="184" customFormat="1" x14ac:dyDescent="0.25"/>
    <row r="1138" s="184" customFormat="1" x14ac:dyDescent="0.25"/>
    <row r="1139" s="184" customFormat="1" x14ac:dyDescent="0.25"/>
    <row r="1140" s="184" customFormat="1" x14ac:dyDescent="0.25"/>
    <row r="1141" s="184" customFormat="1" x14ac:dyDescent="0.25"/>
    <row r="1142" s="184" customFormat="1" x14ac:dyDescent="0.25"/>
    <row r="1143" s="184" customFormat="1" x14ac:dyDescent="0.25"/>
    <row r="1144" s="184" customFormat="1" x14ac:dyDescent="0.25"/>
    <row r="1145" s="184" customFormat="1" x14ac:dyDescent="0.25"/>
    <row r="1146" s="184" customFormat="1" x14ac:dyDescent="0.25"/>
    <row r="1147" s="184" customFormat="1" x14ac:dyDescent="0.25"/>
    <row r="1148" s="184" customFormat="1" x14ac:dyDescent="0.25"/>
    <row r="1149" s="184" customFormat="1" x14ac:dyDescent="0.25"/>
    <row r="1150" s="184" customFormat="1" x14ac:dyDescent="0.25"/>
    <row r="1151" s="184" customFormat="1" x14ac:dyDescent="0.25"/>
    <row r="1152" s="184" customFormat="1" x14ac:dyDescent="0.25"/>
    <row r="1153" s="184" customFormat="1" x14ac:dyDescent="0.25"/>
    <row r="1154" s="184" customFormat="1" x14ac:dyDescent="0.25"/>
    <row r="1155" s="184" customFormat="1" x14ac:dyDescent="0.25"/>
    <row r="1156" s="184" customFormat="1" x14ac:dyDescent="0.25"/>
    <row r="1157" s="184" customFormat="1" x14ac:dyDescent="0.25"/>
    <row r="1158" s="184" customFormat="1" x14ac:dyDescent="0.25"/>
    <row r="1159" s="184" customFormat="1" x14ac:dyDescent="0.25"/>
    <row r="1160" s="184" customFormat="1" x14ac:dyDescent="0.25"/>
    <row r="1161" s="184" customFormat="1" x14ac:dyDescent="0.25"/>
    <row r="1162" s="184" customFormat="1" x14ac:dyDescent="0.25"/>
    <row r="1163" s="184" customFormat="1" x14ac:dyDescent="0.25"/>
    <row r="1164" s="184" customFormat="1" x14ac:dyDescent="0.25"/>
    <row r="1165" s="184" customFormat="1" x14ac:dyDescent="0.25"/>
    <row r="1166" s="184" customFormat="1" x14ac:dyDescent="0.25"/>
    <row r="1167" s="184" customFormat="1" x14ac:dyDescent="0.25"/>
    <row r="1168" s="184" customFormat="1" x14ac:dyDescent="0.25"/>
    <row r="1169" s="184" customFormat="1" x14ac:dyDescent="0.25"/>
    <row r="1170" s="184" customFormat="1" x14ac:dyDescent="0.25"/>
    <row r="1171" s="184" customFormat="1" x14ac:dyDescent="0.25"/>
    <row r="1172" s="184" customFormat="1" x14ac:dyDescent="0.25"/>
    <row r="1173" s="184" customFormat="1" x14ac:dyDescent="0.25"/>
    <row r="1174" s="184" customFormat="1" x14ac:dyDescent="0.25"/>
    <row r="1175" s="184" customFormat="1" x14ac:dyDescent="0.25"/>
    <row r="1176" s="184" customFormat="1" x14ac:dyDescent="0.25"/>
    <row r="1177" s="184" customFormat="1" x14ac:dyDescent="0.25"/>
    <row r="1178" s="184" customFormat="1" x14ac:dyDescent="0.25"/>
    <row r="1179" s="184" customFormat="1" x14ac:dyDescent="0.25"/>
    <row r="1180" s="184" customFormat="1" x14ac:dyDescent="0.25"/>
    <row r="1181" s="184" customFormat="1" x14ac:dyDescent="0.25"/>
    <row r="1182" s="184" customFormat="1" x14ac:dyDescent="0.25"/>
    <row r="1183" s="184" customFormat="1" x14ac:dyDescent="0.25"/>
    <row r="1184" s="184" customFormat="1" x14ac:dyDescent="0.25"/>
    <row r="1185" s="184" customFormat="1" x14ac:dyDescent="0.25"/>
    <row r="1186" s="184" customFormat="1" x14ac:dyDescent="0.25"/>
    <row r="1187" s="184" customFormat="1" x14ac:dyDescent="0.25"/>
    <row r="1188" s="184" customFormat="1" x14ac:dyDescent="0.25"/>
    <row r="1189" s="184" customFormat="1" x14ac:dyDescent="0.25"/>
    <row r="1190" s="184" customFormat="1" x14ac:dyDescent="0.25"/>
    <row r="1191" s="184" customFormat="1" x14ac:dyDescent="0.25"/>
    <row r="1192" s="184" customFormat="1" x14ac:dyDescent="0.25"/>
    <row r="1193" s="184" customFormat="1" x14ac:dyDescent="0.25"/>
    <row r="1194" s="184" customFormat="1" x14ac:dyDescent="0.25"/>
    <row r="1195" s="184" customFormat="1" x14ac:dyDescent="0.25"/>
    <row r="1196" s="184" customFormat="1" x14ac:dyDescent="0.25"/>
    <row r="1197" s="184" customFormat="1" x14ac:dyDescent="0.25"/>
    <row r="1198" s="184" customFormat="1" x14ac:dyDescent="0.25"/>
    <row r="1199" s="184" customFormat="1" x14ac:dyDescent="0.25"/>
    <row r="1200" s="184" customFormat="1" x14ac:dyDescent="0.25"/>
    <row r="1201" s="184" customFormat="1" x14ac:dyDescent="0.25"/>
    <row r="1202" s="184" customFormat="1" x14ac:dyDescent="0.25"/>
    <row r="1203" s="184" customFormat="1" x14ac:dyDescent="0.25"/>
    <row r="1204" s="184" customFormat="1" x14ac:dyDescent="0.25"/>
    <row r="1205" s="184" customFormat="1" x14ac:dyDescent="0.25"/>
    <row r="1206" s="184" customFormat="1" x14ac:dyDescent="0.25"/>
    <row r="1207" s="184" customFormat="1" x14ac:dyDescent="0.25"/>
    <row r="1208" s="184" customFormat="1" x14ac:dyDescent="0.25"/>
    <row r="1209" s="184" customFormat="1" x14ac:dyDescent="0.25"/>
    <row r="1210" s="184" customFormat="1" x14ac:dyDescent="0.25"/>
    <row r="1211" s="184" customFormat="1" x14ac:dyDescent="0.25"/>
    <row r="1212" s="184" customFormat="1" x14ac:dyDescent="0.25"/>
    <row r="1213" s="184" customFormat="1" x14ac:dyDescent="0.25"/>
    <row r="1214" s="184" customFormat="1" x14ac:dyDescent="0.25"/>
    <row r="1215" s="184" customFormat="1" x14ac:dyDescent="0.25"/>
    <row r="1216" s="184" customFormat="1" x14ac:dyDescent="0.25"/>
    <row r="1217" s="184" customFormat="1" x14ac:dyDescent="0.25"/>
    <row r="1218" s="184" customFormat="1" x14ac:dyDescent="0.25"/>
    <row r="1219" s="184" customFormat="1" x14ac:dyDescent="0.25"/>
    <row r="1220" s="184" customFormat="1" x14ac:dyDescent="0.25"/>
    <row r="1221" s="184" customFormat="1" x14ac:dyDescent="0.25"/>
    <row r="1222" s="184" customFormat="1" x14ac:dyDescent="0.25"/>
    <row r="1223" s="184" customFormat="1" x14ac:dyDescent="0.25"/>
    <row r="1224" s="184" customFormat="1" x14ac:dyDescent="0.25"/>
    <row r="1225" s="184" customFormat="1" x14ac:dyDescent="0.25"/>
    <row r="1226" s="184" customFormat="1" x14ac:dyDescent="0.25"/>
    <row r="1227" s="184" customFormat="1" x14ac:dyDescent="0.25"/>
    <row r="1228" s="184" customFormat="1" x14ac:dyDescent="0.25"/>
    <row r="1229" s="184" customFormat="1" x14ac:dyDescent="0.25"/>
    <row r="1230" s="184" customFormat="1" x14ac:dyDescent="0.25"/>
    <row r="1231" s="184" customFormat="1" x14ac:dyDescent="0.25"/>
    <row r="1232" s="184" customFormat="1" x14ac:dyDescent="0.25"/>
    <row r="1233" s="184" customFormat="1" x14ac:dyDescent="0.25"/>
    <row r="1234" s="184" customFormat="1" x14ac:dyDescent="0.25"/>
    <row r="1235" s="184" customFormat="1" x14ac:dyDescent="0.25"/>
    <row r="1236" s="184" customFormat="1" x14ac:dyDescent="0.25"/>
    <row r="1237" s="184" customFormat="1" x14ac:dyDescent="0.25"/>
    <row r="1238" s="184" customFormat="1" x14ac:dyDescent="0.25"/>
    <row r="1239" s="184" customFormat="1" x14ac:dyDescent="0.25"/>
    <row r="1240" s="184" customFormat="1" x14ac:dyDescent="0.25"/>
    <row r="1241" s="184" customFormat="1" x14ac:dyDescent="0.25"/>
    <row r="1242" s="184" customFormat="1" x14ac:dyDescent="0.25"/>
    <row r="1243" s="184" customFormat="1" x14ac:dyDescent="0.25"/>
    <row r="1244" s="184" customFormat="1" x14ac:dyDescent="0.25"/>
    <row r="1245" s="184" customFormat="1" x14ac:dyDescent="0.25"/>
    <row r="1246" s="184" customFormat="1" x14ac:dyDescent="0.25"/>
    <row r="1247" s="184" customFormat="1" x14ac:dyDescent="0.25"/>
    <row r="1248" s="184" customFormat="1" x14ac:dyDescent="0.25"/>
    <row r="1249" s="184" customFormat="1" x14ac:dyDescent="0.25"/>
    <row r="1250" s="184" customFormat="1" x14ac:dyDescent="0.25"/>
    <row r="1251" s="184" customFormat="1" x14ac:dyDescent="0.25"/>
    <row r="1252" s="184" customFormat="1" x14ac:dyDescent="0.25"/>
    <row r="1253" s="184" customFormat="1" x14ac:dyDescent="0.25"/>
    <row r="1254" s="184" customFormat="1" x14ac:dyDescent="0.25"/>
    <row r="1255" s="184" customFormat="1" x14ac:dyDescent="0.25"/>
    <row r="1256" s="184" customFormat="1" x14ac:dyDescent="0.25"/>
    <row r="1257" s="184" customFormat="1" x14ac:dyDescent="0.25"/>
    <row r="1258" s="184" customFormat="1" x14ac:dyDescent="0.25"/>
    <row r="1259" s="184" customFormat="1" x14ac:dyDescent="0.25"/>
    <row r="1260" s="184" customFormat="1" x14ac:dyDescent="0.25"/>
    <row r="1261" s="184" customFormat="1" x14ac:dyDescent="0.25"/>
    <row r="1262" s="184" customFormat="1" x14ac:dyDescent="0.25"/>
    <row r="1263" s="184" customFormat="1" x14ac:dyDescent="0.25"/>
    <row r="1264" s="184" customFormat="1" x14ac:dyDescent="0.25"/>
    <row r="1265" s="184" customFormat="1" x14ac:dyDescent="0.25"/>
    <row r="1266" s="184" customFormat="1" x14ac:dyDescent="0.25"/>
    <row r="1267" s="184" customFormat="1" x14ac:dyDescent="0.25"/>
    <row r="1268" s="184" customFormat="1" x14ac:dyDescent="0.25"/>
    <row r="1269" s="184" customFormat="1" x14ac:dyDescent="0.25"/>
    <row r="1270" s="184" customFormat="1" x14ac:dyDescent="0.25"/>
    <row r="1271" s="184" customFormat="1" x14ac:dyDescent="0.25"/>
    <row r="1272" s="184" customFormat="1" x14ac:dyDescent="0.25"/>
    <row r="1273" s="184" customFormat="1" x14ac:dyDescent="0.25"/>
    <row r="1274" s="184" customFormat="1" x14ac:dyDescent="0.25"/>
    <row r="1275" s="184" customFormat="1" x14ac:dyDescent="0.25"/>
    <row r="1276" s="184" customFormat="1" x14ac:dyDescent="0.25"/>
    <row r="1277" s="184" customFormat="1" x14ac:dyDescent="0.25"/>
    <row r="1278" s="184" customFormat="1" x14ac:dyDescent="0.25"/>
    <row r="1279" s="184" customFormat="1" x14ac:dyDescent="0.25"/>
    <row r="1280" s="184" customFormat="1" x14ac:dyDescent="0.25"/>
    <row r="1281" s="184" customFormat="1" x14ac:dyDescent="0.25"/>
    <row r="1282" s="184" customFormat="1" x14ac:dyDescent="0.25"/>
    <row r="1283" s="184" customFormat="1" x14ac:dyDescent="0.25"/>
    <row r="1284" s="184" customFormat="1" x14ac:dyDescent="0.25"/>
    <row r="1285" s="184" customFormat="1" x14ac:dyDescent="0.25"/>
    <row r="1286" s="184" customFormat="1" x14ac:dyDescent="0.25"/>
    <row r="1287" s="184" customFormat="1" x14ac:dyDescent="0.25"/>
    <row r="1288" s="184" customFormat="1" x14ac:dyDescent="0.25"/>
    <row r="1289" s="184" customFormat="1" x14ac:dyDescent="0.25"/>
    <row r="1290" s="184" customFormat="1" x14ac:dyDescent="0.25"/>
    <row r="1291" s="184" customFormat="1" x14ac:dyDescent="0.25"/>
    <row r="1292" s="184" customFormat="1" x14ac:dyDescent="0.25"/>
    <row r="1293" s="184" customFormat="1" x14ac:dyDescent="0.25"/>
    <row r="1294" s="184" customFormat="1" x14ac:dyDescent="0.25"/>
    <row r="1295" s="184" customFormat="1" x14ac:dyDescent="0.25"/>
    <row r="1296" s="184" customFormat="1" x14ac:dyDescent="0.25"/>
    <row r="1297" s="184" customFormat="1" x14ac:dyDescent="0.25"/>
    <row r="1298" s="184" customFormat="1" x14ac:dyDescent="0.25"/>
    <row r="1299" s="184" customFormat="1" x14ac:dyDescent="0.25"/>
    <row r="1300" s="184" customFormat="1" x14ac:dyDescent="0.25"/>
    <row r="1301" s="184" customFormat="1" x14ac:dyDescent="0.25"/>
    <row r="1302" s="184" customFormat="1" x14ac:dyDescent="0.25"/>
    <row r="1303" s="184" customFormat="1" x14ac:dyDescent="0.25"/>
    <row r="1304" s="184" customFormat="1" x14ac:dyDescent="0.25"/>
    <row r="1305" s="184" customFormat="1" x14ac:dyDescent="0.25"/>
    <row r="1306" s="184" customFormat="1" x14ac:dyDescent="0.25"/>
    <row r="1307" s="184" customFormat="1" x14ac:dyDescent="0.25"/>
    <row r="1308" s="184" customFormat="1" x14ac:dyDescent="0.25"/>
    <row r="1309" s="184" customFormat="1" x14ac:dyDescent="0.25"/>
    <row r="1310" s="184" customFormat="1" x14ac:dyDescent="0.25"/>
    <row r="1311" s="184" customFormat="1" x14ac:dyDescent="0.25"/>
    <row r="1312" s="184" customFormat="1" x14ac:dyDescent="0.25"/>
    <row r="1313" s="184" customFormat="1" x14ac:dyDescent="0.25"/>
    <row r="1314" s="184" customFormat="1" x14ac:dyDescent="0.25"/>
    <row r="1315" s="184" customFormat="1" x14ac:dyDescent="0.25"/>
    <row r="1316" s="184" customFormat="1" x14ac:dyDescent="0.25"/>
    <row r="1317" s="184" customFormat="1" x14ac:dyDescent="0.25"/>
    <row r="1318" s="184" customFormat="1" x14ac:dyDescent="0.25"/>
    <row r="1319" s="184" customFormat="1" x14ac:dyDescent="0.25"/>
    <row r="1320" s="184" customFormat="1" x14ac:dyDescent="0.25"/>
    <row r="1321" s="184" customFormat="1" x14ac:dyDescent="0.25"/>
    <row r="1322" s="184" customFormat="1" x14ac:dyDescent="0.25"/>
    <row r="1323" s="184" customFormat="1" x14ac:dyDescent="0.25"/>
    <row r="1324" s="184" customFormat="1" x14ac:dyDescent="0.25"/>
    <row r="1325" s="184" customFormat="1" x14ac:dyDescent="0.25"/>
    <row r="1326" s="184" customFormat="1" x14ac:dyDescent="0.25"/>
    <row r="1327" s="184" customFormat="1" x14ac:dyDescent="0.25"/>
    <row r="1328" s="184" customFormat="1" x14ac:dyDescent="0.25"/>
    <row r="1329" s="184" customFormat="1" x14ac:dyDescent="0.25"/>
    <row r="1330" s="184" customFormat="1" x14ac:dyDescent="0.25"/>
    <row r="1331" s="184" customFormat="1" x14ac:dyDescent="0.25"/>
    <row r="1332" s="184" customFormat="1" x14ac:dyDescent="0.25"/>
    <row r="1333" s="184" customFormat="1" x14ac:dyDescent="0.25"/>
    <row r="1334" s="184" customFormat="1" x14ac:dyDescent="0.25"/>
    <row r="1335" s="184" customFormat="1" x14ac:dyDescent="0.25"/>
    <row r="1336" s="184" customFormat="1" x14ac:dyDescent="0.25"/>
    <row r="1337" s="184" customFormat="1" x14ac:dyDescent="0.25"/>
    <row r="1338" s="184" customFormat="1" x14ac:dyDescent="0.25"/>
    <row r="1339" s="184" customFormat="1" x14ac:dyDescent="0.25"/>
    <row r="1340" s="184" customFormat="1" x14ac:dyDescent="0.25"/>
    <row r="1341" s="184" customFormat="1" x14ac:dyDescent="0.25"/>
    <row r="1342" s="184" customFormat="1" x14ac:dyDescent="0.25"/>
    <row r="1343" s="184" customFormat="1" x14ac:dyDescent="0.25"/>
    <row r="1344" s="184" customFormat="1" x14ac:dyDescent="0.25"/>
    <row r="1345" s="184" customFormat="1" x14ac:dyDescent="0.25"/>
    <row r="1346" s="184" customFormat="1" x14ac:dyDescent="0.25"/>
    <row r="1347" s="184" customFormat="1" x14ac:dyDescent="0.25"/>
    <row r="1348" s="184" customFormat="1" x14ac:dyDescent="0.25"/>
    <row r="1349" s="184" customFormat="1" x14ac:dyDescent="0.25"/>
    <row r="1350" s="184" customFormat="1" x14ac:dyDescent="0.25"/>
    <row r="1351" s="184" customFormat="1" x14ac:dyDescent="0.25"/>
    <row r="1352" s="184" customFormat="1" x14ac:dyDescent="0.25"/>
    <row r="1353" s="184" customFormat="1" x14ac:dyDescent="0.25"/>
    <row r="1354" s="184" customFormat="1" x14ac:dyDescent="0.25"/>
    <row r="1355" s="184" customFormat="1" x14ac:dyDescent="0.25"/>
    <row r="1356" s="184" customFormat="1" x14ac:dyDescent="0.25"/>
    <row r="1357" s="184" customFormat="1" x14ac:dyDescent="0.25"/>
    <row r="1358" s="184" customFormat="1" x14ac:dyDescent="0.25"/>
    <row r="1359" s="184" customFormat="1" x14ac:dyDescent="0.25"/>
    <row r="1360" s="184" customFormat="1" x14ac:dyDescent="0.25"/>
    <row r="1361" s="184" customFormat="1" x14ac:dyDescent="0.25"/>
    <row r="1362" s="184" customFormat="1" x14ac:dyDescent="0.25"/>
    <row r="1363" s="184" customFormat="1" x14ac:dyDescent="0.25"/>
    <row r="1364" s="184" customFormat="1" x14ac:dyDescent="0.25"/>
    <row r="1365" s="184" customFormat="1" x14ac:dyDescent="0.25"/>
    <row r="1366" s="184" customFormat="1" x14ac:dyDescent="0.25"/>
    <row r="1367" s="184" customFormat="1" x14ac:dyDescent="0.25"/>
    <row r="1368" s="184" customFormat="1" x14ac:dyDescent="0.25"/>
    <row r="1369" s="184" customFormat="1" x14ac:dyDescent="0.25"/>
    <row r="1370" s="184" customFormat="1" x14ac:dyDescent="0.25"/>
    <row r="1371" s="184" customFormat="1" x14ac:dyDescent="0.25"/>
    <row r="1372" s="184" customFormat="1" x14ac:dyDescent="0.25"/>
    <row r="1373" s="184" customFormat="1" x14ac:dyDescent="0.25"/>
    <row r="1374" s="184" customFormat="1" x14ac:dyDescent="0.25"/>
    <row r="1375" s="184" customFormat="1" x14ac:dyDescent="0.25"/>
    <row r="1376" s="184" customFormat="1" x14ac:dyDescent="0.25"/>
    <row r="1377" s="184" customFormat="1" x14ac:dyDescent="0.25"/>
    <row r="1378" s="184" customFormat="1" x14ac:dyDescent="0.25"/>
    <row r="1379" s="184" customFormat="1" x14ac:dyDescent="0.25"/>
    <row r="1380" s="184" customFormat="1" x14ac:dyDescent="0.25"/>
    <row r="1381" s="184" customFormat="1" x14ac:dyDescent="0.25"/>
    <row r="1382" s="184" customFormat="1" x14ac:dyDescent="0.25"/>
    <row r="1383" s="184" customFormat="1" x14ac:dyDescent="0.25"/>
    <row r="1384" s="184" customFormat="1" x14ac:dyDescent="0.25"/>
    <row r="1385" s="184" customFormat="1" x14ac:dyDescent="0.25"/>
    <row r="1386" s="184" customFormat="1" x14ac:dyDescent="0.25"/>
    <row r="1387" s="184" customFormat="1" x14ac:dyDescent="0.25"/>
    <row r="1388" s="184" customFormat="1" x14ac:dyDescent="0.25"/>
    <row r="1389" s="184" customFormat="1" x14ac:dyDescent="0.25"/>
    <row r="1390" s="184" customFormat="1" x14ac:dyDescent="0.25"/>
    <row r="1391" s="184" customFormat="1" x14ac:dyDescent="0.25"/>
    <row r="1392" s="184" customFormat="1" x14ac:dyDescent="0.25"/>
    <row r="1393" s="184" customFormat="1" x14ac:dyDescent="0.25"/>
    <row r="1394" s="184" customFormat="1" x14ac:dyDescent="0.25"/>
    <row r="1395" s="184" customFormat="1" x14ac:dyDescent="0.25"/>
    <row r="1396" s="184" customFormat="1" x14ac:dyDescent="0.25"/>
    <row r="1397" s="184" customFormat="1" x14ac:dyDescent="0.25"/>
    <row r="1398" s="184" customFormat="1" x14ac:dyDescent="0.25"/>
    <row r="1399" s="184" customFormat="1" x14ac:dyDescent="0.25"/>
    <row r="1400" s="184" customFormat="1" x14ac:dyDescent="0.25"/>
    <row r="1401" s="184" customFormat="1" x14ac:dyDescent="0.25"/>
    <row r="1402" s="184" customFormat="1" x14ac:dyDescent="0.25"/>
    <row r="1403" s="184" customFormat="1" x14ac:dyDescent="0.25"/>
    <row r="1404" s="184" customFormat="1" x14ac:dyDescent="0.25"/>
    <row r="1405" s="184" customFormat="1" x14ac:dyDescent="0.25"/>
    <row r="1406" s="184" customFormat="1" x14ac:dyDescent="0.25"/>
    <row r="1407" s="184" customFormat="1" x14ac:dyDescent="0.25"/>
    <row r="1408" s="184" customFormat="1" x14ac:dyDescent="0.25"/>
    <row r="1409" s="184" customFormat="1" x14ac:dyDescent="0.25"/>
    <row r="1410" s="184" customFormat="1" x14ac:dyDescent="0.25"/>
    <row r="1411" s="184" customFormat="1" x14ac:dyDescent="0.25"/>
    <row r="1412" s="184" customFormat="1" x14ac:dyDescent="0.25"/>
    <row r="1413" s="184" customFormat="1" x14ac:dyDescent="0.25"/>
    <row r="1414" s="184" customFormat="1" x14ac:dyDescent="0.25"/>
    <row r="1415" s="184" customFormat="1" x14ac:dyDescent="0.25"/>
    <row r="1416" s="184" customFormat="1" x14ac:dyDescent="0.25"/>
    <row r="1417" s="184" customFormat="1" x14ac:dyDescent="0.25"/>
    <row r="1418" s="184" customFormat="1" x14ac:dyDescent="0.25"/>
    <row r="1419" s="184" customFormat="1" x14ac:dyDescent="0.25"/>
    <row r="1420" s="184" customFormat="1" x14ac:dyDescent="0.25"/>
    <row r="1421" s="184" customFormat="1" x14ac:dyDescent="0.25"/>
    <row r="1422" s="184" customFormat="1" x14ac:dyDescent="0.25"/>
    <row r="1423" s="184" customFormat="1" x14ac:dyDescent="0.25"/>
    <row r="1424" s="184" customFormat="1" x14ac:dyDescent="0.25"/>
    <row r="1425" s="184" customFormat="1" x14ac:dyDescent="0.25"/>
    <row r="1426" s="184" customFormat="1" x14ac:dyDescent="0.25"/>
    <row r="1427" s="184" customFormat="1" x14ac:dyDescent="0.25"/>
    <row r="1428" s="184" customFormat="1" x14ac:dyDescent="0.25"/>
    <row r="1429" s="184" customFormat="1" x14ac:dyDescent="0.25"/>
    <row r="1430" s="184" customFormat="1" x14ac:dyDescent="0.25"/>
    <row r="1431" s="184" customFormat="1" x14ac:dyDescent="0.25"/>
    <row r="1432" s="184" customFormat="1" x14ac:dyDescent="0.25"/>
    <row r="1433" s="184" customFormat="1" x14ac:dyDescent="0.25"/>
    <row r="1434" s="184" customFormat="1" x14ac:dyDescent="0.25"/>
    <row r="1435" s="184" customFormat="1" x14ac:dyDescent="0.25"/>
    <row r="1436" s="184" customFormat="1" x14ac:dyDescent="0.25"/>
    <row r="1437" s="184" customFormat="1" x14ac:dyDescent="0.25"/>
    <row r="1438" s="184" customFormat="1" x14ac:dyDescent="0.25"/>
    <row r="1439" s="184" customFormat="1" x14ac:dyDescent="0.25"/>
    <row r="1440" s="184" customFormat="1" x14ac:dyDescent="0.25"/>
    <row r="1441" s="184" customFormat="1" x14ac:dyDescent="0.25"/>
    <row r="1442" s="184" customFormat="1" x14ac:dyDescent="0.25"/>
    <row r="1443" s="184" customFormat="1" x14ac:dyDescent="0.25"/>
    <row r="1444" s="184" customFormat="1" x14ac:dyDescent="0.25"/>
    <row r="1445" s="184" customFormat="1" x14ac:dyDescent="0.25"/>
    <row r="1446" s="184" customFormat="1" x14ac:dyDescent="0.25"/>
    <row r="1447" s="184" customFormat="1" x14ac:dyDescent="0.25"/>
    <row r="1448" s="184" customFormat="1" x14ac:dyDescent="0.25"/>
    <row r="1449" s="184" customFormat="1" x14ac:dyDescent="0.25"/>
    <row r="1450" s="184" customFormat="1" x14ac:dyDescent="0.25"/>
    <row r="1451" s="184" customFormat="1" x14ac:dyDescent="0.25"/>
    <row r="1452" s="184" customFormat="1" x14ac:dyDescent="0.25"/>
    <row r="1453" s="184" customFormat="1" x14ac:dyDescent="0.25"/>
    <row r="1454" s="184" customFormat="1" x14ac:dyDescent="0.25"/>
    <row r="1455" s="184" customFormat="1" x14ac:dyDescent="0.25"/>
    <row r="1456" s="184" customFormat="1" x14ac:dyDescent="0.25"/>
    <row r="1457" s="184" customFormat="1" x14ac:dyDescent="0.25"/>
    <row r="1458" s="184" customFormat="1" x14ac:dyDescent="0.25"/>
    <row r="1459" s="184" customFormat="1" x14ac:dyDescent="0.25"/>
    <row r="1460" s="184" customFormat="1" x14ac:dyDescent="0.25"/>
    <row r="1461" s="184" customFormat="1" x14ac:dyDescent="0.25"/>
    <row r="1462" s="184" customFormat="1" x14ac:dyDescent="0.25"/>
    <row r="1463" s="184" customFormat="1" x14ac:dyDescent="0.25"/>
    <row r="1464" s="184" customFormat="1" x14ac:dyDescent="0.25"/>
    <row r="1465" s="184" customFormat="1" x14ac:dyDescent="0.25"/>
    <row r="1466" s="184" customFormat="1" x14ac:dyDescent="0.25"/>
    <row r="1467" s="184" customFormat="1" x14ac:dyDescent="0.25"/>
    <row r="1468" s="184" customFormat="1" x14ac:dyDescent="0.25"/>
    <row r="1469" s="184" customFormat="1" x14ac:dyDescent="0.25"/>
    <row r="1470" s="184" customFormat="1" x14ac:dyDescent="0.25"/>
    <row r="1471" s="184" customFormat="1" x14ac:dyDescent="0.25"/>
    <row r="1472" s="184" customFormat="1" x14ac:dyDescent="0.25"/>
    <row r="1473" s="184" customFormat="1" x14ac:dyDescent="0.25"/>
    <row r="1474" s="184" customFormat="1" x14ac:dyDescent="0.25"/>
    <row r="1475" s="184" customFormat="1" x14ac:dyDescent="0.25"/>
    <row r="1476" s="184" customFormat="1" x14ac:dyDescent="0.25"/>
    <row r="1477" s="184" customFormat="1" x14ac:dyDescent="0.25"/>
    <row r="1478" s="184" customFormat="1" x14ac:dyDescent="0.25"/>
    <row r="1479" s="184" customFormat="1" x14ac:dyDescent="0.25"/>
    <row r="1480" s="184" customFormat="1" x14ac:dyDescent="0.25"/>
    <row r="1481" s="184" customFormat="1" x14ac:dyDescent="0.25"/>
    <row r="1482" s="184" customFormat="1" x14ac:dyDescent="0.25"/>
    <row r="1483" s="184" customFormat="1" x14ac:dyDescent="0.25"/>
    <row r="1484" s="184" customFormat="1" x14ac:dyDescent="0.25"/>
    <row r="1485" s="184" customFormat="1" x14ac:dyDescent="0.25"/>
    <row r="1486" s="184" customFormat="1" x14ac:dyDescent="0.25"/>
    <row r="1487" s="184" customFormat="1" x14ac:dyDescent="0.25"/>
    <row r="1488" s="184" customFormat="1" x14ac:dyDescent="0.25"/>
    <row r="1489" s="184" customFormat="1" x14ac:dyDescent="0.25"/>
    <row r="1490" s="184" customFormat="1" x14ac:dyDescent="0.25"/>
    <row r="1491" s="184" customFormat="1" x14ac:dyDescent="0.25"/>
    <row r="1492" s="184" customFormat="1" x14ac:dyDescent="0.25"/>
    <row r="1493" s="184" customFormat="1" x14ac:dyDescent="0.25"/>
    <row r="1494" s="184" customFormat="1" x14ac:dyDescent="0.25"/>
    <row r="1495" s="184" customFormat="1" x14ac:dyDescent="0.25"/>
    <row r="1496" s="184" customFormat="1" x14ac:dyDescent="0.25"/>
    <row r="1497" s="184" customFormat="1" x14ac:dyDescent="0.25"/>
    <row r="1498" s="184" customFormat="1" x14ac:dyDescent="0.25"/>
    <row r="1499" s="184" customFormat="1" x14ac:dyDescent="0.25"/>
    <row r="1500" s="184" customFormat="1" x14ac:dyDescent="0.25"/>
    <row r="1501" s="184" customFormat="1" x14ac:dyDescent="0.25"/>
    <row r="1502" s="184" customFormat="1" x14ac:dyDescent="0.25"/>
    <row r="1503" s="184" customFormat="1" x14ac:dyDescent="0.25"/>
    <row r="1504" s="184" customFormat="1" x14ac:dyDescent="0.25"/>
    <row r="1505" s="184" customFormat="1" x14ac:dyDescent="0.25"/>
    <row r="1506" s="184" customFormat="1" x14ac:dyDescent="0.25"/>
    <row r="1507" s="184" customFormat="1" x14ac:dyDescent="0.25"/>
    <row r="1508" s="184" customFormat="1" x14ac:dyDescent="0.25"/>
    <row r="1509" s="184" customFormat="1" x14ac:dyDescent="0.25"/>
    <row r="1510" s="184" customFormat="1" x14ac:dyDescent="0.25"/>
    <row r="1511" s="184" customFormat="1" x14ac:dyDescent="0.25"/>
    <row r="1512" s="184" customFormat="1" x14ac:dyDescent="0.25"/>
    <row r="1513" s="184" customFormat="1" x14ac:dyDescent="0.25"/>
    <row r="1514" s="184" customFormat="1" x14ac:dyDescent="0.25"/>
    <row r="1515" s="184" customFormat="1" x14ac:dyDescent="0.25"/>
    <row r="1516" s="184" customFormat="1" x14ac:dyDescent="0.25"/>
    <row r="1517" s="184" customFormat="1" x14ac:dyDescent="0.25"/>
    <row r="1518" s="184" customFormat="1" x14ac:dyDescent="0.25"/>
    <row r="1519" s="184" customFormat="1" x14ac:dyDescent="0.25"/>
    <row r="1520" s="184" customFormat="1" x14ac:dyDescent="0.25"/>
    <row r="1521" s="184" customFormat="1" x14ac:dyDescent="0.25"/>
    <row r="1522" s="184" customFormat="1" x14ac:dyDescent="0.25"/>
    <row r="1523" s="184" customFormat="1" x14ac:dyDescent="0.25"/>
    <row r="1524" s="184" customFormat="1" x14ac:dyDescent="0.25"/>
    <row r="1525" s="184" customFormat="1" x14ac:dyDescent="0.25"/>
    <row r="1526" s="184" customFormat="1" x14ac:dyDescent="0.25"/>
    <row r="1527" s="184" customFormat="1" x14ac:dyDescent="0.25"/>
    <row r="1528" s="184" customFormat="1" x14ac:dyDescent="0.25"/>
    <row r="1529" s="184" customFormat="1" x14ac:dyDescent="0.25"/>
    <row r="1530" s="184" customFormat="1" x14ac:dyDescent="0.25"/>
    <row r="1531" s="184" customFormat="1" x14ac:dyDescent="0.25"/>
    <row r="1532" s="184" customFormat="1" x14ac:dyDescent="0.25"/>
    <row r="1533" s="184" customFormat="1" x14ac:dyDescent="0.25"/>
    <row r="1534" s="184" customFormat="1" x14ac:dyDescent="0.25"/>
    <row r="1535" s="184" customFormat="1" x14ac:dyDescent="0.25"/>
    <row r="1536" s="184" customFormat="1" x14ac:dyDescent="0.25"/>
    <row r="1537" s="184" customFormat="1" x14ac:dyDescent="0.25"/>
    <row r="1538" s="184" customFormat="1" x14ac:dyDescent="0.25"/>
    <row r="1539" s="184" customFormat="1" x14ac:dyDescent="0.25"/>
    <row r="1540" s="184" customFormat="1" x14ac:dyDescent="0.25"/>
    <row r="1541" s="184" customFormat="1" x14ac:dyDescent="0.25"/>
    <row r="1542" s="184" customFormat="1" x14ac:dyDescent="0.25"/>
    <row r="1543" s="184" customFormat="1" x14ac:dyDescent="0.25"/>
    <row r="1544" s="184" customFormat="1" x14ac:dyDescent="0.25"/>
    <row r="1545" s="184" customFormat="1" x14ac:dyDescent="0.25"/>
    <row r="1546" s="184" customFormat="1" x14ac:dyDescent="0.25"/>
    <row r="1547" s="184" customFormat="1" x14ac:dyDescent="0.25"/>
    <row r="1548" s="184" customFormat="1" x14ac:dyDescent="0.25"/>
    <row r="1549" s="184" customFormat="1" x14ac:dyDescent="0.25"/>
    <row r="1550" s="184" customFormat="1" x14ac:dyDescent="0.25"/>
    <row r="1551" s="184" customFormat="1" x14ac:dyDescent="0.25"/>
    <row r="1552" s="184" customFormat="1" x14ac:dyDescent="0.25"/>
    <row r="1553" s="184" customFormat="1" x14ac:dyDescent="0.25"/>
    <row r="1554" s="184" customFormat="1" x14ac:dyDescent="0.25"/>
    <row r="1555" s="184" customFormat="1" x14ac:dyDescent="0.25"/>
    <row r="1556" s="184" customFormat="1" x14ac:dyDescent="0.25"/>
    <row r="1557" s="184" customFormat="1" x14ac:dyDescent="0.25"/>
    <row r="1558" s="184" customFormat="1" x14ac:dyDescent="0.25"/>
    <row r="1559" s="184" customFormat="1" x14ac:dyDescent="0.25"/>
    <row r="1560" s="184" customFormat="1" x14ac:dyDescent="0.25"/>
    <row r="1561" s="184" customFormat="1" x14ac:dyDescent="0.25"/>
    <row r="1562" s="184" customFormat="1" x14ac:dyDescent="0.25"/>
    <row r="1563" s="184" customFormat="1" x14ac:dyDescent="0.25"/>
    <row r="1564" s="184" customFormat="1" x14ac:dyDescent="0.25"/>
    <row r="1565" s="184" customFormat="1" x14ac:dyDescent="0.25"/>
    <row r="1566" s="184" customFormat="1" x14ac:dyDescent="0.25"/>
    <row r="1567" s="184" customFormat="1" x14ac:dyDescent="0.25"/>
    <row r="1568" s="184" customFormat="1" x14ac:dyDescent="0.25"/>
    <row r="1569" s="184" customFormat="1" x14ac:dyDescent="0.25"/>
    <row r="1570" s="184" customFormat="1" x14ac:dyDescent="0.25"/>
    <row r="1571" s="184" customFormat="1" x14ac:dyDescent="0.25"/>
    <row r="1572" s="184" customFormat="1" x14ac:dyDescent="0.25"/>
    <row r="1573" s="184" customFormat="1" x14ac:dyDescent="0.25"/>
    <row r="1574" s="184" customFormat="1" x14ac:dyDescent="0.25"/>
    <row r="1575" s="184" customFormat="1" x14ac:dyDescent="0.25"/>
    <row r="1576" s="184" customFormat="1" x14ac:dyDescent="0.25"/>
    <row r="1577" s="184" customFormat="1" x14ac:dyDescent="0.25"/>
    <row r="1578" s="184" customFormat="1" x14ac:dyDescent="0.25"/>
    <row r="1579" s="184" customFormat="1" x14ac:dyDescent="0.25"/>
    <row r="1580" s="184" customFormat="1" x14ac:dyDescent="0.25"/>
    <row r="1581" s="184" customFormat="1" x14ac:dyDescent="0.25"/>
    <row r="1582" s="184" customFormat="1" x14ac:dyDescent="0.25"/>
    <row r="1583" s="184" customFormat="1" x14ac:dyDescent="0.25"/>
    <row r="1584" s="184" customFormat="1" x14ac:dyDescent="0.25"/>
    <row r="1585" s="184" customFormat="1" x14ac:dyDescent="0.25"/>
    <row r="1586" s="184" customFormat="1" x14ac:dyDescent="0.25"/>
    <row r="1587" s="184" customFormat="1" x14ac:dyDescent="0.25"/>
    <row r="1588" s="184" customFormat="1" x14ac:dyDescent="0.25"/>
    <row r="1589" s="184" customFormat="1" x14ac:dyDescent="0.25"/>
    <row r="1590" s="184" customFormat="1" x14ac:dyDescent="0.25"/>
    <row r="1591" s="184" customFormat="1" x14ac:dyDescent="0.25"/>
    <row r="1592" s="184" customFormat="1" x14ac:dyDescent="0.25"/>
    <row r="1593" s="184" customFormat="1" x14ac:dyDescent="0.25"/>
    <row r="1594" s="184" customFormat="1" x14ac:dyDescent="0.25"/>
    <row r="1595" s="184" customFormat="1" x14ac:dyDescent="0.25"/>
    <row r="1596" s="184" customFormat="1" x14ac:dyDescent="0.25"/>
    <row r="1597" s="184" customFormat="1" x14ac:dyDescent="0.25"/>
    <row r="1598" s="184" customFormat="1" x14ac:dyDescent="0.25"/>
    <row r="1599" s="184" customFormat="1" x14ac:dyDescent="0.25"/>
    <row r="1600" s="184" customFormat="1" x14ac:dyDescent="0.25"/>
    <row r="1601" s="184" customFormat="1" x14ac:dyDescent="0.25"/>
    <row r="1602" s="184" customFormat="1" x14ac:dyDescent="0.25"/>
    <row r="1603" s="184" customFormat="1" x14ac:dyDescent="0.25"/>
    <row r="1604" s="184" customFormat="1" x14ac:dyDescent="0.25"/>
    <row r="1605" s="184" customFormat="1" x14ac:dyDescent="0.25"/>
    <row r="1606" s="184" customFormat="1" x14ac:dyDescent="0.25"/>
    <row r="1607" s="184" customFormat="1" x14ac:dyDescent="0.25"/>
    <row r="1608" s="184" customFormat="1" x14ac:dyDescent="0.25"/>
    <row r="1609" s="184" customFormat="1" x14ac:dyDescent="0.25"/>
    <row r="1610" s="184" customFormat="1" x14ac:dyDescent="0.25"/>
    <row r="1611" s="184" customFormat="1" x14ac:dyDescent="0.25"/>
    <row r="1612" s="184" customFormat="1" x14ac:dyDescent="0.25"/>
    <row r="1613" s="184" customFormat="1" x14ac:dyDescent="0.25"/>
    <row r="1614" s="184" customFormat="1" x14ac:dyDescent="0.25"/>
    <row r="1615" s="184" customFormat="1" x14ac:dyDescent="0.25"/>
    <row r="1616" s="184" customFormat="1" x14ac:dyDescent="0.25"/>
    <row r="1617" s="184" customFormat="1" x14ac:dyDescent="0.25"/>
    <row r="1618" s="184" customFormat="1" x14ac:dyDescent="0.25"/>
    <row r="1619" s="184" customFormat="1" x14ac:dyDescent="0.25"/>
    <row r="1620" s="184" customFormat="1" x14ac:dyDescent="0.25"/>
    <row r="1621" s="184" customFormat="1" x14ac:dyDescent="0.25"/>
    <row r="1622" s="184" customFormat="1" x14ac:dyDescent="0.25"/>
    <row r="1623" s="184" customFormat="1" x14ac:dyDescent="0.25"/>
    <row r="1624" s="184" customFormat="1" x14ac:dyDescent="0.25"/>
    <row r="1625" s="184" customFormat="1" x14ac:dyDescent="0.25"/>
    <row r="1626" s="184" customFormat="1" x14ac:dyDescent="0.25"/>
    <row r="1627" s="184" customFormat="1" x14ac:dyDescent="0.25"/>
    <row r="1628" s="184" customFormat="1" x14ac:dyDescent="0.25"/>
    <row r="1629" s="184" customFormat="1" x14ac:dyDescent="0.25"/>
    <row r="1630" s="184" customFormat="1" x14ac:dyDescent="0.25"/>
    <row r="1631" s="184" customFormat="1" x14ac:dyDescent="0.25"/>
    <row r="1632" s="184" customFormat="1" x14ac:dyDescent="0.25"/>
    <row r="1633" s="184" customFormat="1" x14ac:dyDescent="0.25"/>
    <row r="1634" s="184" customFormat="1" x14ac:dyDescent="0.25"/>
    <row r="1635" s="184" customFormat="1" x14ac:dyDescent="0.25"/>
    <row r="1636" s="184" customFormat="1" x14ac:dyDescent="0.25"/>
    <row r="1637" s="184" customFormat="1" x14ac:dyDescent="0.25"/>
    <row r="1638" s="184" customFormat="1" x14ac:dyDescent="0.25"/>
    <row r="1639" s="184" customFormat="1" x14ac:dyDescent="0.25"/>
    <row r="1640" s="184" customFormat="1" x14ac:dyDescent="0.25"/>
    <row r="1641" s="184" customFormat="1" x14ac:dyDescent="0.25"/>
    <row r="1642" s="184" customFormat="1" x14ac:dyDescent="0.25"/>
    <row r="1643" s="184" customFormat="1" x14ac:dyDescent="0.25"/>
    <row r="1644" s="184" customFormat="1" x14ac:dyDescent="0.25"/>
    <row r="1645" s="184" customFormat="1" x14ac:dyDescent="0.25"/>
    <row r="1646" s="184" customFormat="1" x14ac:dyDescent="0.25"/>
    <row r="1647" s="184" customFormat="1" x14ac:dyDescent="0.25"/>
    <row r="1648" s="184" customFormat="1" x14ac:dyDescent="0.25"/>
    <row r="1649" s="184" customFormat="1" x14ac:dyDescent="0.25"/>
    <row r="1650" s="184" customFormat="1" x14ac:dyDescent="0.25"/>
    <row r="1651" s="184" customFormat="1" x14ac:dyDescent="0.25"/>
    <row r="1652" s="184" customFormat="1" x14ac:dyDescent="0.25"/>
    <row r="1653" s="184" customFormat="1" x14ac:dyDescent="0.25"/>
    <row r="1654" s="184" customFormat="1" x14ac:dyDescent="0.25"/>
    <row r="1655" s="184" customFormat="1" x14ac:dyDescent="0.25"/>
    <row r="1656" s="184" customFormat="1" x14ac:dyDescent="0.25"/>
    <row r="1657" s="184" customFormat="1" x14ac:dyDescent="0.25"/>
    <row r="1658" s="184" customFormat="1" x14ac:dyDescent="0.25"/>
    <row r="1659" s="184" customFormat="1" x14ac:dyDescent="0.25"/>
    <row r="1660" s="184" customFormat="1" x14ac:dyDescent="0.25"/>
    <row r="1661" s="184" customFormat="1" x14ac:dyDescent="0.25"/>
    <row r="1662" s="184" customFormat="1" x14ac:dyDescent="0.25"/>
    <row r="1663" s="184" customFormat="1" x14ac:dyDescent="0.25"/>
    <row r="1664" s="184" customFormat="1" x14ac:dyDescent="0.25"/>
    <row r="1665" s="184" customFormat="1" x14ac:dyDescent="0.25"/>
    <row r="1666" s="184" customFormat="1" x14ac:dyDescent="0.25"/>
    <row r="1667" s="184" customFormat="1" x14ac:dyDescent="0.25"/>
    <row r="1668" s="184" customFormat="1" x14ac:dyDescent="0.25"/>
    <row r="1669" s="184" customFormat="1" x14ac:dyDescent="0.25"/>
    <row r="1670" s="184" customFormat="1" x14ac:dyDescent="0.25"/>
    <row r="1671" s="184" customFormat="1" x14ac:dyDescent="0.25"/>
    <row r="1672" s="184" customFormat="1" x14ac:dyDescent="0.25"/>
    <row r="1673" s="184" customFormat="1" x14ac:dyDescent="0.25"/>
    <row r="1674" s="184" customFormat="1" x14ac:dyDescent="0.25"/>
    <row r="1675" s="184" customFormat="1" x14ac:dyDescent="0.25"/>
    <row r="1676" s="184" customFormat="1" x14ac:dyDescent="0.25"/>
    <row r="1677" s="184" customFormat="1" x14ac:dyDescent="0.25"/>
    <row r="1678" s="184" customFormat="1" x14ac:dyDescent="0.25"/>
    <row r="1679" s="184" customFormat="1" x14ac:dyDescent="0.25"/>
    <row r="1680" s="184" customFormat="1" x14ac:dyDescent="0.25"/>
    <row r="1681" s="184" customFormat="1" x14ac:dyDescent="0.25"/>
    <row r="1682" s="184" customFormat="1" x14ac:dyDescent="0.25"/>
    <row r="1683" s="184" customFormat="1" x14ac:dyDescent="0.25"/>
    <row r="1684" s="184" customFormat="1" x14ac:dyDescent="0.25"/>
    <row r="1685" s="184" customFormat="1" x14ac:dyDescent="0.25"/>
    <row r="1686" s="184" customFormat="1" x14ac:dyDescent="0.25"/>
    <row r="1687" s="184" customFormat="1" x14ac:dyDescent="0.25"/>
    <row r="1688" s="184" customFormat="1" x14ac:dyDescent="0.25"/>
    <row r="1689" s="184" customFormat="1" x14ac:dyDescent="0.25"/>
    <row r="1690" s="184" customFormat="1" x14ac:dyDescent="0.25"/>
    <row r="1691" s="184" customFormat="1" x14ac:dyDescent="0.25"/>
    <row r="1692" s="184" customFormat="1" x14ac:dyDescent="0.25"/>
    <row r="1693" s="184" customFormat="1" x14ac:dyDescent="0.25"/>
    <row r="1694" s="184" customFormat="1" x14ac:dyDescent="0.25"/>
    <row r="1695" s="184" customFormat="1" x14ac:dyDescent="0.25"/>
    <row r="1696" s="184" customFormat="1" x14ac:dyDescent="0.25"/>
    <row r="1697" s="184" customFormat="1" x14ac:dyDescent="0.25"/>
    <row r="1698" s="184" customFormat="1" x14ac:dyDescent="0.25"/>
    <row r="1699" s="184" customFormat="1" x14ac:dyDescent="0.25"/>
    <row r="1700" s="184" customFormat="1" x14ac:dyDescent="0.25"/>
    <row r="1701" s="184" customFormat="1" x14ac:dyDescent="0.25"/>
    <row r="1702" s="184" customFormat="1" x14ac:dyDescent="0.25"/>
    <row r="1703" s="184" customFormat="1" x14ac:dyDescent="0.25"/>
    <row r="1704" s="184" customFormat="1" x14ac:dyDescent="0.25"/>
    <row r="1705" s="184" customFormat="1" x14ac:dyDescent="0.25"/>
    <row r="1706" s="184" customFormat="1" x14ac:dyDescent="0.25"/>
    <row r="1707" s="184" customFormat="1" x14ac:dyDescent="0.25"/>
    <row r="1708" s="184" customFormat="1" x14ac:dyDescent="0.25"/>
    <row r="1709" s="184" customFormat="1" x14ac:dyDescent="0.25"/>
    <row r="1710" s="184" customFormat="1" x14ac:dyDescent="0.25"/>
    <row r="1711" s="184" customFormat="1" x14ac:dyDescent="0.25"/>
    <row r="1712" s="184" customFormat="1" x14ac:dyDescent="0.25"/>
    <row r="1713" s="184" customFormat="1" x14ac:dyDescent="0.25"/>
    <row r="1714" s="184" customFormat="1" x14ac:dyDescent="0.25"/>
    <row r="1715" s="184" customFormat="1" x14ac:dyDescent="0.25"/>
    <row r="1716" s="184" customFormat="1" x14ac:dyDescent="0.25"/>
    <row r="1717" s="184" customFormat="1" x14ac:dyDescent="0.25"/>
    <row r="1718" s="184" customFormat="1" x14ac:dyDescent="0.25"/>
    <row r="1719" s="184" customFormat="1" x14ac:dyDescent="0.25"/>
    <row r="1720" s="184" customFormat="1" x14ac:dyDescent="0.25"/>
    <row r="1721" s="184" customFormat="1" x14ac:dyDescent="0.25"/>
    <row r="1722" s="184" customFormat="1" x14ac:dyDescent="0.25"/>
    <row r="1723" s="184" customFormat="1" x14ac:dyDescent="0.25"/>
    <row r="1724" s="184" customFormat="1" x14ac:dyDescent="0.25"/>
    <row r="1725" s="184" customFormat="1" x14ac:dyDescent="0.25"/>
    <row r="1726" s="184" customFormat="1" x14ac:dyDescent="0.25"/>
    <row r="1727" s="184" customFormat="1" x14ac:dyDescent="0.25"/>
    <row r="1728" s="184" customFormat="1" x14ac:dyDescent="0.25"/>
    <row r="1729" s="184" customFormat="1" x14ac:dyDescent="0.25"/>
    <row r="1730" s="184" customFormat="1" x14ac:dyDescent="0.25"/>
    <row r="1731" s="184" customFormat="1" x14ac:dyDescent="0.25"/>
    <row r="1732" s="184" customFormat="1" x14ac:dyDescent="0.25"/>
    <row r="1733" s="184" customFormat="1" x14ac:dyDescent="0.25"/>
    <row r="1734" s="184" customFormat="1" x14ac:dyDescent="0.25"/>
    <row r="1735" s="184" customFormat="1" x14ac:dyDescent="0.25"/>
    <row r="1736" s="184" customFormat="1" x14ac:dyDescent="0.25"/>
    <row r="1737" s="184" customFormat="1" x14ac:dyDescent="0.25"/>
    <row r="1738" s="184" customFormat="1" x14ac:dyDescent="0.25"/>
    <row r="1739" s="184" customFormat="1" x14ac:dyDescent="0.25"/>
    <row r="1740" s="184" customFormat="1" x14ac:dyDescent="0.25"/>
    <row r="1741" s="184" customFormat="1" x14ac:dyDescent="0.25"/>
    <row r="1742" s="184" customFormat="1" x14ac:dyDescent="0.25"/>
    <row r="1743" s="184" customFormat="1" x14ac:dyDescent="0.25"/>
    <row r="1744" s="184" customFormat="1" x14ac:dyDescent="0.25"/>
    <row r="1745" s="184" customFormat="1" x14ac:dyDescent="0.25"/>
    <row r="1746" s="184" customFormat="1" x14ac:dyDescent="0.25"/>
    <row r="1747" s="184" customFormat="1" x14ac:dyDescent="0.25"/>
    <row r="1748" s="184" customFormat="1" x14ac:dyDescent="0.25"/>
    <row r="1749" s="184" customFormat="1" x14ac:dyDescent="0.25"/>
    <row r="1750" s="184" customFormat="1" x14ac:dyDescent="0.25"/>
    <row r="1751" s="184" customFormat="1" x14ac:dyDescent="0.25"/>
    <row r="1752" s="184" customFormat="1" x14ac:dyDescent="0.25"/>
    <row r="1753" s="184" customFormat="1" x14ac:dyDescent="0.25"/>
    <row r="1754" s="184" customFormat="1" x14ac:dyDescent="0.25"/>
    <row r="1755" s="184" customFormat="1" x14ac:dyDescent="0.25"/>
    <row r="1756" s="184" customFormat="1" x14ac:dyDescent="0.25"/>
    <row r="1757" s="184" customFormat="1" x14ac:dyDescent="0.25"/>
    <row r="1758" s="184" customFormat="1" x14ac:dyDescent="0.25"/>
    <row r="1759" s="184" customFormat="1" x14ac:dyDescent="0.25"/>
    <row r="1760" s="184" customFormat="1" x14ac:dyDescent="0.25"/>
    <row r="1761" s="184" customFormat="1" x14ac:dyDescent="0.25"/>
    <row r="1762" s="184" customFormat="1" x14ac:dyDescent="0.25"/>
    <row r="1763" s="184" customFormat="1" x14ac:dyDescent="0.25"/>
    <row r="1764" s="184" customFormat="1" x14ac:dyDescent="0.25"/>
    <row r="1765" s="184" customFormat="1" x14ac:dyDescent="0.25"/>
    <row r="1766" s="184" customFormat="1" x14ac:dyDescent="0.25"/>
    <row r="1767" s="184" customFormat="1" x14ac:dyDescent="0.25"/>
    <row r="1768" s="184" customFormat="1" x14ac:dyDescent="0.25"/>
    <row r="1769" s="184" customFormat="1" x14ac:dyDescent="0.25"/>
    <row r="1770" s="184" customFormat="1" x14ac:dyDescent="0.25"/>
    <row r="1771" s="184" customFormat="1" x14ac:dyDescent="0.25"/>
    <row r="1772" s="184" customFormat="1" x14ac:dyDescent="0.25"/>
    <row r="1773" s="184" customFormat="1" x14ac:dyDescent="0.25"/>
    <row r="1774" s="184" customFormat="1" x14ac:dyDescent="0.25"/>
    <row r="1775" s="184" customFormat="1" x14ac:dyDescent="0.25"/>
    <row r="1776" s="184" customFormat="1" x14ac:dyDescent="0.25"/>
    <row r="1777" s="184" customFormat="1" x14ac:dyDescent="0.25"/>
    <row r="1778" s="184" customFormat="1" x14ac:dyDescent="0.25"/>
    <row r="1779" s="184" customFormat="1" x14ac:dyDescent="0.25"/>
    <row r="1780" s="184" customFormat="1" x14ac:dyDescent="0.25"/>
    <row r="1781" s="184" customFormat="1" x14ac:dyDescent="0.25"/>
    <row r="1782" s="184" customFormat="1" x14ac:dyDescent="0.25"/>
    <row r="1783" s="184" customFormat="1" x14ac:dyDescent="0.25"/>
    <row r="1784" s="184" customFormat="1" x14ac:dyDescent="0.25"/>
    <row r="1785" s="184" customFormat="1" x14ac:dyDescent="0.25"/>
    <row r="1786" s="184" customFormat="1" x14ac:dyDescent="0.25"/>
    <row r="1787" s="184" customFormat="1" x14ac:dyDescent="0.25"/>
    <row r="1788" s="184" customFormat="1" x14ac:dyDescent="0.25"/>
    <row r="1789" s="184" customFormat="1" x14ac:dyDescent="0.25"/>
    <row r="1790" s="184" customFormat="1" x14ac:dyDescent="0.25"/>
    <row r="1791" s="184" customFormat="1" x14ac:dyDescent="0.25"/>
    <row r="1792" s="184" customFormat="1" x14ac:dyDescent="0.25"/>
    <row r="1793" s="184" customFormat="1" x14ac:dyDescent="0.25"/>
    <row r="1794" s="184" customFormat="1" x14ac:dyDescent="0.25"/>
    <row r="1795" s="184" customFormat="1" x14ac:dyDescent="0.25"/>
    <row r="1796" s="184" customFormat="1" x14ac:dyDescent="0.25"/>
    <row r="1797" s="184" customFormat="1" x14ac:dyDescent="0.25"/>
    <row r="1798" s="184" customFormat="1" x14ac:dyDescent="0.25"/>
    <row r="1799" s="184" customFormat="1" x14ac:dyDescent="0.25"/>
    <row r="1800" s="184" customFormat="1" x14ac:dyDescent="0.25"/>
    <row r="1801" s="184" customFormat="1" x14ac:dyDescent="0.25"/>
    <row r="1802" s="184" customFormat="1" x14ac:dyDescent="0.25"/>
    <row r="1803" s="184" customFormat="1" x14ac:dyDescent="0.25"/>
    <row r="1804" s="184" customFormat="1" x14ac:dyDescent="0.25"/>
    <row r="1805" s="184" customFormat="1" x14ac:dyDescent="0.25"/>
    <row r="1806" s="184" customFormat="1" x14ac:dyDescent="0.25"/>
    <row r="1807" s="184" customFormat="1" x14ac:dyDescent="0.25"/>
    <row r="1808" s="184" customFormat="1" x14ac:dyDescent="0.25"/>
    <row r="1809" s="184" customFormat="1" x14ac:dyDescent="0.25"/>
    <row r="1810" s="184" customFormat="1" x14ac:dyDescent="0.25"/>
    <row r="1811" s="184" customFormat="1" x14ac:dyDescent="0.25"/>
    <row r="1812" s="184" customFormat="1" x14ac:dyDescent="0.25"/>
    <row r="1813" s="184" customFormat="1" x14ac:dyDescent="0.25"/>
    <row r="1814" s="184" customFormat="1" x14ac:dyDescent="0.25"/>
    <row r="1815" s="184" customFormat="1" x14ac:dyDescent="0.25"/>
    <row r="1816" s="184" customFormat="1" x14ac:dyDescent="0.25"/>
    <row r="1817" s="184" customFormat="1" x14ac:dyDescent="0.25"/>
    <row r="1818" s="184" customFormat="1" x14ac:dyDescent="0.25"/>
    <row r="1819" s="184" customFormat="1" x14ac:dyDescent="0.25"/>
    <row r="1820" s="184" customFormat="1" x14ac:dyDescent="0.25"/>
    <row r="1821" s="184" customFormat="1" x14ac:dyDescent="0.25"/>
    <row r="1822" s="184" customFormat="1" x14ac:dyDescent="0.25"/>
    <row r="1823" s="184" customFormat="1" x14ac:dyDescent="0.25"/>
    <row r="1824" s="184" customFormat="1" x14ac:dyDescent="0.25"/>
    <row r="1825" s="184" customFormat="1" x14ac:dyDescent="0.25"/>
    <row r="1826" s="184" customFormat="1" x14ac:dyDescent="0.25"/>
    <row r="1827" s="184" customFormat="1" x14ac:dyDescent="0.25"/>
    <row r="1828" s="184" customFormat="1" x14ac:dyDescent="0.25"/>
    <row r="1829" s="184" customFormat="1" x14ac:dyDescent="0.25"/>
    <row r="1830" s="184" customFormat="1" x14ac:dyDescent="0.25"/>
    <row r="1831" s="184" customFormat="1" x14ac:dyDescent="0.25"/>
    <row r="1832" s="184" customFormat="1" x14ac:dyDescent="0.25"/>
    <row r="1833" s="184" customFormat="1" x14ac:dyDescent="0.25"/>
    <row r="1834" s="184" customFormat="1" x14ac:dyDescent="0.25"/>
    <row r="1835" s="184" customFormat="1" x14ac:dyDescent="0.25"/>
    <row r="1836" s="184" customFormat="1" x14ac:dyDescent="0.25"/>
    <row r="1837" s="184" customFormat="1" x14ac:dyDescent="0.25"/>
    <row r="1838" s="184" customFormat="1" x14ac:dyDescent="0.25"/>
    <row r="1839" s="184" customFormat="1" x14ac:dyDescent="0.25"/>
    <row r="1840" s="184" customFormat="1" x14ac:dyDescent="0.25"/>
    <row r="1841" s="184" customFormat="1" x14ac:dyDescent="0.25"/>
    <row r="1842" s="184" customFormat="1" x14ac:dyDescent="0.25"/>
    <row r="1843" s="184" customFormat="1" x14ac:dyDescent="0.25"/>
    <row r="1844" s="184" customFormat="1" x14ac:dyDescent="0.25"/>
    <row r="1845" s="184" customFormat="1" x14ac:dyDescent="0.25"/>
    <row r="1846" s="184" customFormat="1" x14ac:dyDescent="0.25"/>
    <row r="1847" s="184" customFormat="1" x14ac:dyDescent="0.25"/>
    <row r="1848" s="184" customFormat="1" x14ac:dyDescent="0.25"/>
    <row r="1849" s="184" customFormat="1" x14ac:dyDescent="0.25"/>
    <row r="1850" s="184" customFormat="1" x14ac:dyDescent="0.25"/>
    <row r="1851" s="184" customFormat="1" x14ac:dyDescent="0.25"/>
    <row r="1852" s="184" customFormat="1" x14ac:dyDescent="0.25"/>
    <row r="1853" s="184" customFormat="1" x14ac:dyDescent="0.25"/>
    <row r="1854" s="184" customFormat="1" x14ac:dyDescent="0.25"/>
    <row r="1855" s="184" customFormat="1" x14ac:dyDescent="0.25"/>
    <row r="1856" s="184" customFormat="1" x14ac:dyDescent="0.25"/>
    <row r="1857" s="184" customFormat="1" x14ac:dyDescent="0.25"/>
    <row r="1858" s="184" customFormat="1" x14ac:dyDescent="0.25"/>
    <row r="1859" s="184" customFormat="1" x14ac:dyDescent="0.25"/>
    <row r="1860" s="184" customFormat="1" x14ac:dyDescent="0.25"/>
    <row r="1861" s="184" customFormat="1" x14ac:dyDescent="0.25"/>
    <row r="1862" s="184" customFormat="1" x14ac:dyDescent="0.25"/>
    <row r="1863" s="184" customFormat="1" x14ac:dyDescent="0.25"/>
    <row r="1864" s="184" customFormat="1" x14ac:dyDescent="0.25"/>
    <row r="1865" s="184" customFormat="1" x14ac:dyDescent="0.25"/>
    <row r="1866" s="184" customFormat="1" x14ac:dyDescent="0.25"/>
    <row r="1867" s="184" customFormat="1" x14ac:dyDescent="0.25"/>
    <row r="1868" s="184" customFormat="1" x14ac:dyDescent="0.25"/>
    <row r="1869" s="184" customFormat="1" x14ac:dyDescent="0.25"/>
    <row r="1870" s="184" customFormat="1" x14ac:dyDescent="0.25"/>
    <row r="1871" s="184" customFormat="1" x14ac:dyDescent="0.25"/>
    <row r="1872" s="184" customFormat="1" x14ac:dyDescent="0.25"/>
    <row r="1873" s="184" customFormat="1" x14ac:dyDescent="0.25"/>
    <row r="1874" s="184" customFormat="1" x14ac:dyDescent="0.25"/>
    <row r="1875" s="184" customFormat="1" x14ac:dyDescent="0.25"/>
    <row r="1876" s="184" customFormat="1" x14ac:dyDescent="0.25"/>
    <row r="1877" s="184" customFormat="1" x14ac:dyDescent="0.25"/>
    <row r="1878" s="184" customFormat="1" x14ac:dyDescent="0.25"/>
    <row r="1879" s="184" customFormat="1" x14ac:dyDescent="0.25"/>
    <row r="1880" s="184" customFormat="1" x14ac:dyDescent="0.25"/>
    <row r="1881" s="184" customFormat="1" x14ac:dyDescent="0.25"/>
    <row r="1882" s="184" customFormat="1" x14ac:dyDescent="0.25"/>
    <row r="1883" s="184" customFormat="1" x14ac:dyDescent="0.25"/>
    <row r="1884" s="184" customFormat="1" x14ac:dyDescent="0.25"/>
    <row r="1885" s="184" customFormat="1" x14ac:dyDescent="0.25"/>
    <row r="1886" s="184" customFormat="1" x14ac:dyDescent="0.25"/>
    <row r="1887" s="184" customFormat="1" x14ac:dyDescent="0.25"/>
    <row r="1888" s="184" customFormat="1" x14ac:dyDescent="0.25"/>
    <row r="1889" s="184" customFormat="1" x14ac:dyDescent="0.25"/>
    <row r="1890" s="184" customFormat="1" x14ac:dyDescent="0.25"/>
    <row r="1891" s="184" customFormat="1" x14ac:dyDescent="0.25"/>
    <row r="1892" s="184" customFormat="1" x14ac:dyDescent="0.25"/>
    <row r="1893" s="184" customFormat="1" x14ac:dyDescent="0.25"/>
    <row r="1894" s="184" customFormat="1" x14ac:dyDescent="0.25"/>
    <row r="1895" s="184" customFormat="1" x14ac:dyDescent="0.25"/>
    <row r="1896" s="184" customFormat="1" x14ac:dyDescent="0.25"/>
    <row r="1897" s="184" customFormat="1" x14ac:dyDescent="0.25"/>
    <row r="1898" s="184" customFormat="1" x14ac:dyDescent="0.25"/>
    <row r="1899" s="184" customFormat="1" x14ac:dyDescent="0.25"/>
    <row r="1900" s="184" customFormat="1" x14ac:dyDescent="0.25"/>
    <row r="1901" s="184" customFormat="1" x14ac:dyDescent="0.25"/>
    <row r="1902" s="184" customFormat="1" x14ac:dyDescent="0.25"/>
    <row r="1903" s="184" customFormat="1" x14ac:dyDescent="0.25"/>
    <row r="1904" s="184" customFormat="1" x14ac:dyDescent="0.25"/>
    <row r="1905" s="184" customFormat="1" x14ac:dyDescent="0.25"/>
    <row r="1906" s="184" customFormat="1" x14ac:dyDescent="0.25"/>
    <row r="1907" s="184" customFormat="1" x14ac:dyDescent="0.25"/>
    <row r="1908" s="184" customFormat="1" x14ac:dyDescent="0.25"/>
    <row r="1909" s="184" customFormat="1" x14ac:dyDescent="0.25"/>
    <row r="1910" s="184" customFormat="1" x14ac:dyDescent="0.25"/>
    <row r="1911" s="184" customFormat="1" x14ac:dyDescent="0.25"/>
    <row r="1912" s="184" customFormat="1" x14ac:dyDescent="0.25"/>
    <row r="1913" s="184" customFormat="1" x14ac:dyDescent="0.25"/>
    <row r="1914" s="184" customFormat="1" x14ac:dyDescent="0.25"/>
    <row r="1915" s="184" customFormat="1" x14ac:dyDescent="0.25"/>
    <row r="1916" s="184" customFormat="1" x14ac:dyDescent="0.25"/>
    <row r="1917" s="184" customFormat="1" x14ac:dyDescent="0.25"/>
    <row r="1918" s="184" customFormat="1" x14ac:dyDescent="0.25"/>
    <row r="1919" s="184" customFormat="1" x14ac:dyDescent="0.25"/>
    <row r="1920" s="184" customFormat="1" x14ac:dyDescent="0.25"/>
    <row r="1921" s="184" customFormat="1" x14ac:dyDescent="0.25"/>
    <row r="1922" s="184" customFormat="1" x14ac:dyDescent="0.25"/>
    <row r="1923" s="184" customFormat="1" x14ac:dyDescent="0.25"/>
    <row r="1924" s="184" customFormat="1" x14ac:dyDescent="0.25"/>
    <row r="1925" s="184" customFormat="1" x14ac:dyDescent="0.25"/>
    <row r="1926" s="184" customFormat="1" x14ac:dyDescent="0.25"/>
    <row r="1927" s="184" customFormat="1" x14ac:dyDescent="0.25"/>
    <row r="1928" s="184" customFormat="1" x14ac:dyDescent="0.25"/>
    <row r="1929" s="184" customFormat="1" x14ac:dyDescent="0.25"/>
    <row r="1930" s="184" customFormat="1" x14ac:dyDescent="0.25"/>
    <row r="1931" s="184" customFormat="1" x14ac:dyDescent="0.25"/>
    <row r="1932" s="184" customFormat="1" x14ac:dyDescent="0.25"/>
    <row r="1933" s="184" customFormat="1" x14ac:dyDescent="0.25"/>
    <row r="1934" s="184" customFormat="1" x14ac:dyDescent="0.25"/>
    <row r="1935" s="184" customFormat="1" x14ac:dyDescent="0.25"/>
    <row r="1936" s="184" customFormat="1" x14ac:dyDescent="0.25"/>
    <row r="1937" s="184" customFormat="1" x14ac:dyDescent="0.25"/>
    <row r="1938" s="184" customFormat="1" x14ac:dyDescent="0.25"/>
    <row r="1939" s="184" customFormat="1" x14ac:dyDescent="0.25"/>
    <row r="1940" s="184" customFormat="1" x14ac:dyDescent="0.25"/>
    <row r="1941" s="184" customFormat="1" x14ac:dyDescent="0.25"/>
    <row r="1942" s="184" customFormat="1" x14ac:dyDescent="0.25"/>
    <row r="1943" s="184" customFormat="1" x14ac:dyDescent="0.25"/>
    <row r="1944" s="184" customFormat="1" x14ac:dyDescent="0.25"/>
    <row r="1945" s="184" customFormat="1" x14ac:dyDescent="0.25"/>
    <row r="1946" s="184" customFormat="1" x14ac:dyDescent="0.25"/>
    <row r="1947" s="184" customFormat="1" x14ac:dyDescent="0.25"/>
    <row r="1948" s="184" customFormat="1" x14ac:dyDescent="0.25"/>
    <row r="1949" s="184" customFormat="1" x14ac:dyDescent="0.25"/>
    <row r="1950" s="184" customFormat="1" x14ac:dyDescent="0.25"/>
    <row r="1951" s="184" customFormat="1" x14ac:dyDescent="0.25"/>
    <row r="1952" s="184" customFormat="1" x14ac:dyDescent="0.25"/>
    <row r="1953" s="184" customFormat="1" x14ac:dyDescent="0.25"/>
    <row r="1954" s="184" customFormat="1" x14ac:dyDescent="0.25"/>
    <row r="1955" s="184" customFormat="1" x14ac:dyDescent="0.25"/>
    <row r="1956" s="184" customFormat="1" x14ac:dyDescent="0.25"/>
    <row r="1957" s="184" customFormat="1" x14ac:dyDescent="0.25"/>
    <row r="1958" s="184" customFormat="1" x14ac:dyDescent="0.25"/>
    <row r="1959" s="184" customFormat="1" x14ac:dyDescent="0.25"/>
    <row r="1960" s="184" customFormat="1" x14ac:dyDescent="0.25"/>
    <row r="1961" s="184" customFormat="1" x14ac:dyDescent="0.25"/>
    <row r="1962" s="184" customFormat="1" x14ac:dyDescent="0.25"/>
    <row r="1963" s="184" customFormat="1" x14ac:dyDescent="0.25"/>
    <row r="1964" s="184" customFormat="1" x14ac:dyDescent="0.25"/>
    <row r="1965" s="184" customFormat="1" x14ac:dyDescent="0.25"/>
    <row r="1966" s="184" customFormat="1" x14ac:dyDescent="0.25"/>
    <row r="1967" s="184" customFormat="1" x14ac:dyDescent="0.25"/>
    <row r="1968" s="184" customFormat="1" x14ac:dyDescent="0.25"/>
    <row r="1969" s="184" customFormat="1" x14ac:dyDescent="0.25"/>
    <row r="1970" s="184" customFormat="1" x14ac:dyDescent="0.25"/>
    <row r="1971" s="184" customFormat="1" x14ac:dyDescent="0.25"/>
    <row r="1972" s="184" customFormat="1" x14ac:dyDescent="0.25"/>
    <row r="1973" s="184" customFormat="1" x14ac:dyDescent="0.25"/>
    <row r="1974" s="184" customFormat="1" x14ac:dyDescent="0.25"/>
    <row r="1975" s="184" customFormat="1" x14ac:dyDescent="0.25"/>
    <row r="1976" s="184" customFormat="1" x14ac:dyDescent="0.25"/>
    <row r="1977" s="184" customFormat="1" x14ac:dyDescent="0.25"/>
    <row r="1978" s="184" customFormat="1" x14ac:dyDescent="0.25"/>
    <row r="1979" s="184" customFormat="1" x14ac:dyDescent="0.25"/>
    <row r="1980" s="184" customFormat="1" x14ac:dyDescent="0.25"/>
    <row r="1981" s="184" customFormat="1" x14ac:dyDescent="0.25"/>
    <row r="1982" s="184" customFormat="1" x14ac:dyDescent="0.25"/>
    <row r="1983" s="184" customFormat="1" x14ac:dyDescent="0.25"/>
    <row r="1984" s="184" customFormat="1" x14ac:dyDescent="0.25"/>
    <row r="1985" s="184" customFormat="1" x14ac:dyDescent="0.25"/>
    <row r="1986" s="184" customFormat="1" x14ac:dyDescent="0.25"/>
    <row r="1987" s="184" customFormat="1" x14ac:dyDescent="0.25"/>
    <row r="1988" s="184" customFormat="1" x14ac:dyDescent="0.25"/>
    <row r="1989" s="184" customFormat="1" x14ac:dyDescent="0.25"/>
    <row r="1990" s="184" customFormat="1" x14ac:dyDescent="0.25"/>
    <row r="1991" s="184" customFormat="1" x14ac:dyDescent="0.25"/>
    <row r="1992" s="184" customFormat="1" x14ac:dyDescent="0.25"/>
    <row r="1993" s="184" customFormat="1" x14ac:dyDescent="0.25"/>
    <row r="1994" s="184" customFormat="1" x14ac:dyDescent="0.25"/>
    <row r="1995" s="184" customFormat="1" x14ac:dyDescent="0.25"/>
    <row r="1996" s="184" customFormat="1" x14ac:dyDescent="0.25"/>
    <row r="1997" s="184" customFormat="1" x14ac:dyDescent="0.25"/>
    <row r="1998" s="184" customFormat="1" x14ac:dyDescent="0.25"/>
    <row r="1999" s="184" customFormat="1" x14ac:dyDescent="0.25"/>
    <row r="2000" s="184" customFormat="1" x14ac:dyDescent="0.25"/>
    <row r="2001" s="184" customFormat="1" x14ac:dyDescent="0.25"/>
    <row r="2002" s="184" customFormat="1" x14ac:dyDescent="0.25"/>
    <row r="2003" s="184" customFormat="1" x14ac:dyDescent="0.25"/>
    <row r="2004" s="184" customFormat="1" x14ac:dyDescent="0.25"/>
    <row r="2005" s="184" customFormat="1" x14ac:dyDescent="0.25"/>
    <row r="2006" s="184" customFormat="1" x14ac:dyDescent="0.25"/>
    <row r="2007" s="184" customFormat="1" x14ac:dyDescent="0.25"/>
    <row r="2008" s="184" customFormat="1" x14ac:dyDescent="0.25"/>
    <row r="2009" s="184" customFormat="1" x14ac:dyDescent="0.25"/>
    <row r="2010" s="184" customFormat="1" x14ac:dyDescent="0.25"/>
    <row r="2011" s="184" customFormat="1" x14ac:dyDescent="0.25"/>
    <row r="2012" s="184" customFormat="1" x14ac:dyDescent="0.25"/>
    <row r="2013" s="184" customFormat="1" x14ac:dyDescent="0.25"/>
    <row r="2014" s="184" customFormat="1" x14ac:dyDescent="0.25"/>
    <row r="2015" s="184" customFormat="1" x14ac:dyDescent="0.25"/>
    <row r="2016" s="184" customFormat="1" x14ac:dyDescent="0.25"/>
    <row r="2017" s="184" customFormat="1" x14ac:dyDescent="0.25"/>
    <row r="2018" s="184" customFormat="1" x14ac:dyDescent="0.25"/>
    <row r="2019" s="184" customFormat="1" x14ac:dyDescent="0.25"/>
    <row r="2020" s="184" customFormat="1" x14ac:dyDescent="0.25"/>
    <row r="2021" s="184" customFormat="1" x14ac:dyDescent="0.25"/>
    <row r="2022" s="184" customFormat="1" x14ac:dyDescent="0.25"/>
    <row r="2023" s="184" customFormat="1" x14ac:dyDescent="0.25"/>
    <row r="2024" s="184" customFormat="1" x14ac:dyDescent="0.25"/>
    <row r="2025" s="184" customFormat="1" x14ac:dyDescent="0.25"/>
    <row r="2026" s="184" customFormat="1" x14ac:dyDescent="0.25"/>
    <row r="2027" s="184" customFormat="1" x14ac:dyDescent="0.25"/>
    <row r="2028" s="184" customFormat="1" x14ac:dyDescent="0.25"/>
    <row r="2029" s="184" customFormat="1" x14ac:dyDescent="0.25"/>
    <row r="2030" s="184" customFormat="1" x14ac:dyDescent="0.25"/>
    <row r="2031" s="184" customFormat="1" x14ac:dyDescent="0.25"/>
    <row r="2032" s="184" customFormat="1" x14ac:dyDescent="0.25"/>
    <row r="2033" s="184" customFormat="1" x14ac:dyDescent="0.25"/>
    <row r="2034" s="184" customFormat="1" x14ac:dyDescent="0.25"/>
    <row r="2035" s="184" customFormat="1" x14ac:dyDescent="0.25"/>
    <row r="2036" s="184" customFormat="1" x14ac:dyDescent="0.25"/>
    <row r="2037" s="184" customFormat="1" x14ac:dyDescent="0.25"/>
    <row r="2038" s="184" customFormat="1" x14ac:dyDescent="0.25"/>
    <row r="2039" s="184" customFormat="1" x14ac:dyDescent="0.25"/>
    <row r="2040" s="184" customFormat="1" x14ac:dyDescent="0.25"/>
    <row r="2041" s="184" customFormat="1" x14ac:dyDescent="0.25"/>
    <row r="2042" s="184" customFormat="1" x14ac:dyDescent="0.25"/>
    <row r="2043" s="184" customFormat="1" x14ac:dyDescent="0.25"/>
    <row r="2044" s="184" customFormat="1" x14ac:dyDescent="0.25"/>
    <row r="2045" s="184" customFormat="1" x14ac:dyDescent="0.25"/>
    <row r="2046" s="184" customFormat="1" x14ac:dyDescent="0.25"/>
    <row r="2047" s="184" customFormat="1" x14ac:dyDescent="0.25"/>
    <row r="2048" s="184" customFormat="1" x14ac:dyDescent="0.25"/>
    <row r="2049" s="184" customFormat="1" x14ac:dyDescent="0.25"/>
    <row r="2050" s="184" customFormat="1" x14ac:dyDescent="0.25"/>
    <row r="2051" s="184" customFormat="1" x14ac:dyDescent="0.25"/>
    <row r="2052" s="184" customFormat="1" x14ac:dyDescent="0.25"/>
    <row r="2053" s="184" customFormat="1" x14ac:dyDescent="0.25"/>
    <row r="2054" s="184" customFormat="1" x14ac:dyDescent="0.25"/>
    <row r="2055" s="184" customFormat="1" x14ac:dyDescent="0.25"/>
    <row r="2056" s="184" customFormat="1" x14ac:dyDescent="0.25"/>
    <row r="2057" s="184" customFormat="1" x14ac:dyDescent="0.25"/>
    <row r="2058" s="184" customFormat="1" x14ac:dyDescent="0.25"/>
    <row r="2059" s="184" customFormat="1" x14ac:dyDescent="0.25"/>
    <row r="2060" s="184" customFormat="1" x14ac:dyDescent="0.25"/>
    <row r="2061" s="184" customFormat="1" x14ac:dyDescent="0.25"/>
    <row r="2062" s="184" customFormat="1" x14ac:dyDescent="0.25"/>
    <row r="2063" s="184" customFormat="1" x14ac:dyDescent="0.25"/>
    <row r="2064" s="184" customFormat="1" x14ac:dyDescent="0.25"/>
    <row r="2065" s="184" customFormat="1" x14ac:dyDescent="0.25"/>
    <row r="2066" s="184" customFormat="1" x14ac:dyDescent="0.25"/>
    <row r="2067" s="184" customFormat="1" x14ac:dyDescent="0.25"/>
    <row r="2068" s="184" customFormat="1" x14ac:dyDescent="0.25"/>
    <row r="2069" s="184" customFormat="1" x14ac:dyDescent="0.25"/>
    <row r="2070" s="184" customFormat="1" x14ac:dyDescent="0.25"/>
    <row r="2071" s="184" customFormat="1" x14ac:dyDescent="0.25"/>
    <row r="2072" s="184" customFormat="1" x14ac:dyDescent="0.25"/>
    <row r="2073" s="184" customFormat="1" x14ac:dyDescent="0.25"/>
    <row r="2074" s="184" customFormat="1" x14ac:dyDescent="0.25"/>
    <row r="2075" s="184" customFormat="1" x14ac:dyDescent="0.25"/>
    <row r="2076" s="184" customFormat="1" x14ac:dyDescent="0.25"/>
    <row r="2077" s="184" customFormat="1" x14ac:dyDescent="0.25"/>
    <row r="2078" s="184" customFormat="1" x14ac:dyDescent="0.25"/>
    <row r="2079" s="184" customFormat="1" x14ac:dyDescent="0.25"/>
    <row r="2080" s="184" customFormat="1" x14ac:dyDescent="0.25"/>
    <row r="2081" s="184" customFormat="1" x14ac:dyDescent="0.25"/>
    <row r="2082" s="184" customFormat="1" x14ac:dyDescent="0.25"/>
    <row r="2083" s="184" customFormat="1" x14ac:dyDescent="0.25"/>
    <row r="2084" s="184" customFormat="1" x14ac:dyDescent="0.25"/>
    <row r="2085" s="184" customFormat="1" x14ac:dyDescent="0.25"/>
    <row r="2086" s="184" customFormat="1" x14ac:dyDescent="0.25"/>
    <row r="2087" s="184" customFormat="1" x14ac:dyDescent="0.25"/>
    <row r="2088" s="184" customFormat="1" x14ac:dyDescent="0.25"/>
    <row r="2089" s="184" customFormat="1" x14ac:dyDescent="0.25"/>
    <row r="2090" s="184" customFormat="1" x14ac:dyDescent="0.25"/>
    <row r="2091" s="184" customFormat="1" x14ac:dyDescent="0.25"/>
    <row r="2092" s="184" customFormat="1" x14ac:dyDescent="0.25"/>
    <row r="2093" s="184" customFormat="1" x14ac:dyDescent="0.25"/>
    <row r="2094" s="184" customFormat="1" x14ac:dyDescent="0.25"/>
    <row r="2095" s="184" customFormat="1" x14ac:dyDescent="0.25"/>
    <row r="2096" s="184" customFormat="1" x14ac:dyDescent="0.25"/>
    <row r="2097" s="184" customFormat="1" x14ac:dyDescent="0.25"/>
    <row r="2098" s="184" customFormat="1" x14ac:dyDescent="0.25"/>
    <row r="2099" s="184" customFormat="1" x14ac:dyDescent="0.25"/>
    <row r="2100" s="184" customFormat="1" x14ac:dyDescent="0.25"/>
    <row r="2101" s="184" customFormat="1" x14ac:dyDescent="0.25"/>
    <row r="2102" s="184" customFormat="1" x14ac:dyDescent="0.25"/>
    <row r="2103" s="184" customFormat="1" x14ac:dyDescent="0.25"/>
    <row r="2104" s="184" customFormat="1" x14ac:dyDescent="0.25"/>
    <row r="2105" s="184" customFormat="1" x14ac:dyDescent="0.25"/>
    <row r="2106" s="184" customFormat="1" x14ac:dyDescent="0.25"/>
    <row r="2107" s="184" customFormat="1" x14ac:dyDescent="0.25"/>
    <row r="2108" s="184" customFormat="1" x14ac:dyDescent="0.25"/>
    <row r="2109" s="184" customFormat="1" x14ac:dyDescent="0.25"/>
    <row r="2110" s="184" customFormat="1" x14ac:dyDescent="0.25"/>
    <row r="2111" s="184" customFormat="1" x14ac:dyDescent="0.25"/>
    <row r="2112" s="184" customFormat="1" x14ac:dyDescent="0.25"/>
    <row r="2113" s="184" customFormat="1" x14ac:dyDescent="0.25"/>
    <row r="2114" s="184" customFormat="1" x14ac:dyDescent="0.25"/>
    <row r="2115" s="184" customFormat="1" x14ac:dyDescent="0.25"/>
    <row r="2116" s="184" customFormat="1" x14ac:dyDescent="0.25"/>
    <row r="2117" s="184" customFormat="1" x14ac:dyDescent="0.25"/>
    <row r="2118" s="184" customFormat="1" x14ac:dyDescent="0.25"/>
    <row r="2119" s="184" customFormat="1" x14ac:dyDescent="0.25"/>
    <row r="2120" s="184" customFormat="1" x14ac:dyDescent="0.25"/>
    <row r="2121" s="184" customFormat="1" x14ac:dyDescent="0.25"/>
    <row r="2122" s="184" customFormat="1" x14ac:dyDescent="0.25"/>
    <row r="2123" s="184" customFormat="1" x14ac:dyDescent="0.25"/>
    <row r="2124" s="184" customFormat="1" x14ac:dyDescent="0.25"/>
    <row r="2125" s="184" customFormat="1" x14ac:dyDescent="0.25"/>
    <row r="2126" s="184" customFormat="1" x14ac:dyDescent="0.25"/>
    <row r="2127" s="184" customFormat="1" x14ac:dyDescent="0.25"/>
    <row r="2128" s="184" customFormat="1" x14ac:dyDescent="0.25"/>
    <row r="2129" s="184" customFormat="1" x14ac:dyDescent="0.25"/>
    <row r="2130" s="184" customFormat="1" x14ac:dyDescent="0.25"/>
    <row r="2131" s="184" customFormat="1" x14ac:dyDescent="0.25"/>
    <row r="2132" s="184" customFormat="1" x14ac:dyDescent="0.25"/>
    <row r="2133" s="184" customFormat="1" x14ac:dyDescent="0.25"/>
    <row r="2134" s="184" customFormat="1" x14ac:dyDescent="0.25"/>
    <row r="2135" s="184" customFormat="1" x14ac:dyDescent="0.25"/>
    <row r="2136" s="184" customFormat="1" x14ac:dyDescent="0.25"/>
    <row r="2137" s="184" customFormat="1" x14ac:dyDescent="0.25"/>
    <row r="2138" s="184" customFormat="1" x14ac:dyDescent="0.25"/>
    <row r="2139" s="184" customFormat="1" x14ac:dyDescent="0.25"/>
    <row r="2140" s="184" customFormat="1" x14ac:dyDescent="0.25"/>
    <row r="2141" s="184" customFormat="1" x14ac:dyDescent="0.25"/>
    <row r="2142" s="184" customFormat="1" x14ac:dyDescent="0.25"/>
    <row r="2143" s="184" customFormat="1" x14ac:dyDescent="0.25"/>
    <row r="2144" s="184" customFormat="1" x14ac:dyDescent="0.25"/>
    <row r="2145" s="184" customFormat="1" x14ac:dyDescent="0.25"/>
    <row r="2146" s="184" customFormat="1" x14ac:dyDescent="0.25"/>
    <row r="2147" s="184" customFormat="1" x14ac:dyDescent="0.25"/>
    <row r="2148" s="184" customFormat="1" x14ac:dyDescent="0.25"/>
    <row r="2149" s="184" customFormat="1" x14ac:dyDescent="0.25"/>
    <row r="2150" s="184" customFormat="1" x14ac:dyDescent="0.25"/>
    <row r="2151" s="184" customFormat="1" x14ac:dyDescent="0.25"/>
    <row r="2152" s="184" customFormat="1" x14ac:dyDescent="0.25"/>
    <row r="2153" s="184" customFormat="1" x14ac:dyDescent="0.25"/>
    <row r="2154" s="184" customFormat="1" x14ac:dyDescent="0.25"/>
    <row r="2155" s="184" customFormat="1" x14ac:dyDescent="0.25"/>
    <row r="2156" s="184" customFormat="1" x14ac:dyDescent="0.25"/>
    <row r="2157" s="184" customFormat="1" x14ac:dyDescent="0.25"/>
    <row r="2158" s="184" customFormat="1" x14ac:dyDescent="0.25"/>
    <row r="2159" s="184" customFormat="1" x14ac:dyDescent="0.25"/>
    <row r="2160" s="184" customFormat="1" x14ac:dyDescent="0.25"/>
    <row r="2161" s="184" customFormat="1" x14ac:dyDescent="0.25"/>
    <row r="2162" s="184" customFormat="1" x14ac:dyDescent="0.25"/>
    <row r="2163" s="184" customFormat="1" x14ac:dyDescent="0.25"/>
    <row r="2164" s="184" customFormat="1" x14ac:dyDescent="0.25"/>
    <row r="2165" s="184" customFormat="1" x14ac:dyDescent="0.25"/>
    <row r="2166" s="184" customFormat="1" x14ac:dyDescent="0.25"/>
    <row r="2167" s="184" customFormat="1" x14ac:dyDescent="0.25"/>
    <row r="2168" s="184" customFormat="1" x14ac:dyDescent="0.25"/>
    <row r="2169" s="184" customFormat="1" x14ac:dyDescent="0.25"/>
    <row r="2170" s="184" customFormat="1" x14ac:dyDescent="0.25"/>
    <row r="2171" s="184" customFormat="1" x14ac:dyDescent="0.25"/>
    <row r="2172" s="184" customFormat="1" x14ac:dyDescent="0.25"/>
    <row r="2173" s="184" customFormat="1" x14ac:dyDescent="0.25"/>
    <row r="2174" s="184" customFormat="1" x14ac:dyDescent="0.25"/>
    <row r="2175" s="184" customFormat="1" x14ac:dyDescent="0.25"/>
    <row r="2176" s="184" customFormat="1" x14ac:dyDescent="0.25"/>
    <row r="2177" s="184" customFormat="1" x14ac:dyDescent="0.25"/>
    <row r="2178" s="184" customFormat="1" x14ac:dyDescent="0.25"/>
    <row r="2179" s="184" customFormat="1" x14ac:dyDescent="0.25"/>
    <row r="2180" s="184" customFormat="1" x14ac:dyDescent="0.25"/>
    <row r="2181" s="184" customFormat="1" x14ac:dyDescent="0.25"/>
    <row r="2182" s="184" customFormat="1" x14ac:dyDescent="0.25"/>
    <row r="2183" s="184" customFormat="1" x14ac:dyDescent="0.25"/>
    <row r="2184" s="184" customFormat="1" x14ac:dyDescent="0.25"/>
    <row r="2185" s="184" customFormat="1" x14ac:dyDescent="0.25"/>
    <row r="2186" s="184" customFormat="1" x14ac:dyDescent="0.25"/>
    <row r="2187" s="184" customFormat="1" x14ac:dyDescent="0.25"/>
    <row r="2188" s="184" customFormat="1" x14ac:dyDescent="0.25"/>
    <row r="2189" s="184" customFormat="1" x14ac:dyDescent="0.25"/>
    <row r="2190" s="184" customFormat="1" x14ac:dyDescent="0.25"/>
    <row r="2191" s="184" customFormat="1" x14ac:dyDescent="0.25"/>
    <row r="2192" s="184" customFormat="1" x14ac:dyDescent="0.25"/>
    <row r="2193" s="184" customFormat="1" x14ac:dyDescent="0.25"/>
    <row r="2194" s="184" customFormat="1" x14ac:dyDescent="0.25"/>
    <row r="2195" s="184" customFormat="1" x14ac:dyDescent="0.25"/>
    <row r="2196" s="184" customFormat="1" x14ac:dyDescent="0.25"/>
    <row r="2197" s="184" customFormat="1" x14ac:dyDescent="0.25"/>
    <row r="2198" s="184" customFormat="1" x14ac:dyDescent="0.25"/>
    <row r="2199" s="184" customFormat="1" x14ac:dyDescent="0.25"/>
    <row r="2200" s="184" customFormat="1" x14ac:dyDescent="0.25"/>
    <row r="2201" s="184" customFormat="1" x14ac:dyDescent="0.25"/>
    <row r="2202" s="184" customFormat="1" x14ac:dyDescent="0.25"/>
    <row r="2203" s="184" customFormat="1" x14ac:dyDescent="0.25"/>
    <row r="2204" s="184" customFormat="1" x14ac:dyDescent="0.25"/>
    <row r="2205" s="184" customFormat="1" x14ac:dyDescent="0.25"/>
    <row r="2206" s="184" customFormat="1" x14ac:dyDescent="0.25"/>
    <row r="2207" s="184" customFormat="1" x14ac:dyDescent="0.25"/>
    <row r="2208" s="184" customFormat="1" x14ac:dyDescent="0.25"/>
    <row r="2209" s="184" customFormat="1" x14ac:dyDescent="0.25"/>
    <row r="2210" s="184" customFormat="1" x14ac:dyDescent="0.25"/>
    <row r="2211" s="184" customFormat="1" x14ac:dyDescent="0.25"/>
    <row r="2212" s="184" customFormat="1" x14ac:dyDescent="0.25"/>
    <row r="2213" s="184" customFormat="1" x14ac:dyDescent="0.25"/>
    <row r="2214" s="184" customFormat="1" x14ac:dyDescent="0.25"/>
    <row r="2215" s="184" customFormat="1" x14ac:dyDescent="0.25"/>
    <row r="2216" s="184" customFormat="1" x14ac:dyDescent="0.25"/>
    <row r="2217" s="184" customFormat="1" x14ac:dyDescent="0.25"/>
    <row r="2218" s="184" customFormat="1" x14ac:dyDescent="0.25"/>
    <row r="2219" s="184" customFormat="1" x14ac:dyDescent="0.25"/>
    <row r="2220" s="184" customFormat="1" x14ac:dyDescent="0.25"/>
    <row r="2221" s="184" customFormat="1" x14ac:dyDescent="0.25"/>
    <row r="2222" s="184" customFormat="1" x14ac:dyDescent="0.25"/>
    <row r="2223" s="184" customFormat="1" x14ac:dyDescent="0.25"/>
    <row r="2224" s="184" customFormat="1" x14ac:dyDescent="0.25"/>
    <row r="2225" s="184" customFormat="1" x14ac:dyDescent="0.25"/>
    <row r="2226" s="184" customFormat="1" x14ac:dyDescent="0.25"/>
    <row r="2227" s="184" customFormat="1" x14ac:dyDescent="0.25"/>
    <row r="2228" s="184" customFormat="1" x14ac:dyDescent="0.25"/>
    <row r="2229" s="184" customFormat="1" x14ac:dyDescent="0.25"/>
    <row r="2230" s="184" customFormat="1" x14ac:dyDescent="0.25"/>
    <row r="2231" s="184" customFormat="1" x14ac:dyDescent="0.25"/>
    <row r="2232" s="184" customFormat="1" x14ac:dyDescent="0.25"/>
    <row r="2233" s="184" customFormat="1" x14ac:dyDescent="0.25"/>
    <row r="2234" s="184" customFormat="1" x14ac:dyDescent="0.25"/>
    <row r="2235" s="184" customFormat="1" x14ac:dyDescent="0.25"/>
    <row r="2236" s="184" customFormat="1" x14ac:dyDescent="0.25"/>
    <row r="2237" s="184" customFormat="1" x14ac:dyDescent="0.25"/>
    <row r="2238" s="184" customFormat="1" x14ac:dyDescent="0.25"/>
    <row r="2239" s="184" customFormat="1" x14ac:dyDescent="0.25"/>
    <row r="2240" s="184" customFormat="1" x14ac:dyDescent="0.25"/>
    <row r="2241" s="184" customFormat="1" x14ac:dyDescent="0.25"/>
    <row r="2242" s="184" customFormat="1" x14ac:dyDescent="0.25"/>
    <row r="2243" s="184" customFormat="1" x14ac:dyDescent="0.25"/>
    <row r="2244" s="184" customFormat="1" x14ac:dyDescent="0.25"/>
    <row r="2245" s="184" customFormat="1" x14ac:dyDescent="0.25"/>
    <row r="2246" s="184" customFormat="1" x14ac:dyDescent="0.25"/>
    <row r="2247" s="184" customFormat="1" x14ac:dyDescent="0.25"/>
    <row r="2248" s="184" customFormat="1" x14ac:dyDescent="0.25"/>
    <row r="2249" s="184" customFormat="1" x14ac:dyDescent="0.25"/>
    <row r="2250" s="184" customFormat="1" x14ac:dyDescent="0.25"/>
    <row r="2251" s="184" customFormat="1" x14ac:dyDescent="0.25"/>
    <row r="2252" s="184" customFormat="1" x14ac:dyDescent="0.25"/>
    <row r="2253" s="184" customFormat="1" x14ac:dyDescent="0.25"/>
    <row r="2254" s="184" customFormat="1" x14ac:dyDescent="0.25"/>
    <row r="2255" s="184" customFormat="1" x14ac:dyDescent="0.25"/>
    <row r="2256" s="184" customFormat="1" x14ac:dyDescent="0.25"/>
    <row r="2257" s="184" customFormat="1" x14ac:dyDescent="0.25"/>
    <row r="2258" s="184" customFormat="1" x14ac:dyDescent="0.25"/>
    <row r="2259" s="184" customFormat="1" x14ac:dyDescent="0.25"/>
    <row r="2260" s="184" customFormat="1" x14ac:dyDescent="0.25"/>
    <row r="2261" s="184" customFormat="1" x14ac:dyDescent="0.25"/>
    <row r="2262" s="184" customFormat="1" x14ac:dyDescent="0.25"/>
    <row r="2263" s="184" customFormat="1" x14ac:dyDescent="0.25"/>
    <row r="2264" s="184" customFormat="1" x14ac:dyDescent="0.25"/>
    <row r="2265" s="184" customFormat="1" x14ac:dyDescent="0.25"/>
    <row r="2266" s="184" customFormat="1" x14ac:dyDescent="0.25"/>
    <row r="2267" s="184" customFormat="1" x14ac:dyDescent="0.25"/>
    <row r="2268" s="184" customFormat="1" x14ac:dyDescent="0.25"/>
    <row r="2269" s="184" customFormat="1" x14ac:dyDescent="0.25"/>
    <row r="2270" s="184" customFormat="1" x14ac:dyDescent="0.25"/>
    <row r="2271" s="184" customFormat="1" x14ac:dyDescent="0.25"/>
    <row r="2272" s="184" customFormat="1" x14ac:dyDescent="0.25"/>
    <row r="2273" s="184" customFormat="1" x14ac:dyDescent="0.25"/>
    <row r="2274" s="184" customFormat="1" x14ac:dyDescent="0.25"/>
    <row r="2275" s="184" customFormat="1" x14ac:dyDescent="0.25"/>
    <row r="2276" s="184" customFormat="1" x14ac:dyDescent="0.25"/>
    <row r="2277" s="184" customFormat="1" x14ac:dyDescent="0.25"/>
    <row r="2278" s="184" customFormat="1" x14ac:dyDescent="0.25"/>
    <row r="2279" s="184" customFormat="1" x14ac:dyDescent="0.25"/>
    <row r="2280" s="184" customFormat="1" x14ac:dyDescent="0.25"/>
    <row r="2281" s="184" customFormat="1" x14ac:dyDescent="0.25"/>
    <row r="2282" s="184" customFormat="1" x14ac:dyDescent="0.25"/>
    <row r="2283" s="184" customFormat="1" x14ac:dyDescent="0.25"/>
    <row r="2284" s="184" customFormat="1" x14ac:dyDescent="0.25"/>
    <row r="2285" s="184" customFormat="1" x14ac:dyDescent="0.25"/>
    <row r="2286" s="184" customFormat="1" x14ac:dyDescent="0.25"/>
    <row r="2287" s="184" customFormat="1" x14ac:dyDescent="0.25"/>
    <row r="2288" s="184" customFormat="1" x14ac:dyDescent="0.25"/>
    <row r="2289" s="184" customFormat="1" x14ac:dyDescent="0.25"/>
    <row r="2290" s="184" customFormat="1" x14ac:dyDescent="0.25"/>
    <row r="2291" s="184" customFormat="1" x14ac:dyDescent="0.25"/>
    <row r="2292" s="184" customFormat="1" x14ac:dyDescent="0.25"/>
    <row r="2293" s="184" customFormat="1" x14ac:dyDescent="0.25"/>
    <row r="2294" s="184" customFormat="1" x14ac:dyDescent="0.25"/>
    <row r="2295" s="184" customFormat="1" x14ac:dyDescent="0.25"/>
    <row r="2296" s="184" customFormat="1" x14ac:dyDescent="0.25"/>
    <row r="2297" s="184" customFormat="1" x14ac:dyDescent="0.25"/>
    <row r="2298" s="184" customFormat="1" x14ac:dyDescent="0.25"/>
    <row r="2299" s="184" customFormat="1" x14ac:dyDescent="0.25"/>
    <row r="2300" s="184" customFormat="1" x14ac:dyDescent="0.25"/>
    <row r="2301" s="184" customFormat="1" x14ac:dyDescent="0.25"/>
    <row r="2302" s="184" customFormat="1" x14ac:dyDescent="0.25"/>
    <row r="2303" s="184" customFormat="1" x14ac:dyDescent="0.25"/>
    <row r="2304" s="184" customFormat="1" x14ac:dyDescent="0.25"/>
    <row r="2305" s="184" customFormat="1" x14ac:dyDescent="0.25"/>
    <row r="2306" s="184" customFormat="1" x14ac:dyDescent="0.25"/>
    <row r="2307" s="184" customFormat="1" x14ac:dyDescent="0.25"/>
    <row r="2308" s="184" customFormat="1" x14ac:dyDescent="0.25"/>
    <row r="2309" s="184" customFormat="1" x14ac:dyDescent="0.25"/>
    <row r="2310" s="184" customFormat="1" x14ac:dyDescent="0.25"/>
    <row r="2311" s="184" customFormat="1" x14ac:dyDescent="0.25"/>
    <row r="2312" s="184" customFormat="1" x14ac:dyDescent="0.25"/>
    <row r="2313" s="184" customFormat="1" x14ac:dyDescent="0.25"/>
    <row r="2314" s="184" customFormat="1" x14ac:dyDescent="0.25"/>
    <row r="2315" s="184" customFormat="1" x14ac:dyDescent="0.25"/>
    <row r="2316" s="184" customFormat="1" x14ac:dyDescent="0.25"/>
    <row r="2317" s="184" customFormat="1" x14ac:dyDescent="0.25"/>
    <row r="2318" s="184" customFormat="1" x14ac:dyDescent="0.25"/>
    <row r="2319" s="184" customFormat="1" x14ac:dyDescent="0.25"/>
    <row r="2320" s="184" customFormat="1" x14ac:dyDescent="0.25"/>
    <row r="2321" s="184" customFormat="1" x14ac:dyDescent="0.25"/>
    <row r="2322" s="184" customFormat="1" x14ac:dyDescent="0.25"/>
    <row r="2323" s="184" customFormat="1" x14ac:dyDescent="0.25"/>
    <row r="2324" s="184" customFormat="1" x14ac:dyDescent="0.25"/>
    <row r="2325" s="184" customFormat="1" x14ac:dyDescent="0.25"/>
    <row r="2326" s="184" customFormat="1" x14ac:dyDescent="0.25"/>
    <row r="2327" s="184" customFormat="1" x14ac:dyDescent="0.25"/>
    <row r="2328" s="184" customFormat="1" x14ac:dyDescent="0.25"/>
    <row r="2329" s="184" customFormat="1" x14ac:dyDescent="0.25"/>
    <row r="2330" s="184" customFormat="1" x14ac:dyDescent="0.25"/>
    <row r="2331" s="184" customFormat="1" x14ac:dyDescent="0.25"/>
    <row r="2332" s="184" customFormat="1" x14ac:dyDescent="0.25"/>
    <row r="2333" s="184" customFormat="1" x14ac:dyDescent="0.25"/>
    <row r="2334" s="184" customFormat="1" x14ac:dyDescent="0.25"/>
    <row r="2335" s="184" customFormat="1" x14ac:dyDescent="0.25"/>
    <row r="2336" s="184" customFormat="1" x14ac:dyDescent="0.25"/>
    <row r="2337" s="184" customFormat="1" x14ac:dyDescent="0.25"/>
    <row r="2338" s="184" customFormat="1" x14ac:dyDescent="0.25"/>
    <row r="2339" s="184" customFormat="1" x14ac:dyDescent="0.25"/>
    <row r="2340" s="184" customFormat="1" x14ac:dyDescent="0.25"/>
    <row r="2341" s="184" customFormat="1" x14ac:dyDescent="0.25"/>
    <row r="2342" s="184" customFormat="1" x14ac:dyDescent="0.25"/>
    <row r="2343" s="184" customFormat="1" x14ac:dyDescent="0.25"/>
    <row r="2344" s="184" customFormat="1" x14ac:dyDescent="0.25"/>
    <row r="2345" s="184" customFormat="1" x14ac:dyDescent="0.25"/>
    <row r="2346" s="184" customFormat="1" x14ac:dyDescent="0.25"/>
    <row r="2347" s="184" customFormat="1" x14ac:dyDescent="0.25"/>
    <row r="2348" s="184" customFormat="1" x14ac:dyDescent="0.25"/>
    <row r="2349" s="184" customFormat="1" x14ac:dyDescent="0.25"/>
    <row r="2350" s="184" customFormat="1" x14ac:dyDescent="0.25"/>
    <row r="2351" s="184" customFormat="1" x14ac:dyDescent="0.25"/>
    <row r="2352" s="184" customFormat="1" x14ac:dyDescent="0.25"/>
    <row r="2353" s="184" customFormat="1" x14ac:dyDescent="0.25"/>
    <row r="2354" s="184" customFormat="1" x14ac:dyDescent="0.25"/>
    <row r="2355" s="184" customFormat="1" x14ac:dyDescent="0.25"/>
    <row r="2356" s="184" customFormat="1" x14ac:dyDescent="0.25"/>
    <row r="2357" s="184" customFormat="1" x14ac:dyDescent="0.25"/>
    <row r="2358" s="184" customFormat="1" x14ac:dyDescent="0.25"/>
    <row r="2359" s="184" customFormat="1" x14ac:dyDescent="0.25"/>
    <row r="2360" s="184" customFormat="1" x14ac:dyDescent="0.25"/>
    <row r="2361" s="184" customFormat="1" x14ac:dyDescent="0.25"/>
    <row r="2362" s="184" customFormat="1" x14ac:dyDescent="0.25"/>
    <row r="2363" s="184" customFormat="1" x14ac:dyDescent="0.25"/>
    <row r="2364" s="184" customFormat="1" x14ac:dyDescent="0.25"/>
    <row r="2365" s="184" customFormat="1" x14ac:dyDescent="0.25"/>
    <row r="2366" s="184" customFormat="1" x14ac:dyDescent="0.25"/>
    <row r="2367" s="184" customFormat="1" x14ac:dyDescent="0.25"/>
    <row r="2368" s="184" customFormat="1" x14ac:dyDescent="0.25"/>
    <row r="2369" s="184" customFormat="1" x14ac:dyDescent="0.25"/>
    <row r="2370" s="184" customFormat="1" x14ac:dyDescent="0.25"/>
    <row r="2371" s="184" customFormat="1" x14ac:dyDescent="0.25"/>
    <row r="2372" s="184" customFormat="1" x14ac:dyDescent="0.25"/>
    <row r="2373" s="184" customFormat="1" x14ac:dyDescent="0.25"/>
    <row r="2374" s="184" customFormat="1" x14ac:dyDescent="0.25"/>
    <row r="2375" s="184" customFormat="1" x14ac:dyDescent="0.25"/>
    <row r="2376" s="184" customFormat="1" x14ac:dyDescent="0.25"/>
    <row r="2377" s="184" customFormat="1" x14ac:dyDescent="0.25"/>
    <row r="2378" s="184" customFormat="1" x14ac:dyDescent="0.25"/>
    <row r="2379" s="184" customFormat="1" x14ac:dyDescent="0.25"/>
    <row r="2380" s="184" customFormat="1" x14ac:dyDescent="0.25"/>
    <row r="2381" s="184" customFormat="1" x14ac:dyDescent="0.25"/>
    <row r="2382" s="184" customFormat="1" x14ac:dyDescent="0.25"/>
    <row r="2383" s="184" customFormat="1" x14ac:dyDescent="0.25"/>
    <row r="2384" s="184" customFormat="1" x14ac:dyDescent="0.25"/>
    <row r="2385" s="184" customFormat="1" x14ac:dyDescent="0.25"/>
    <row r="2386" s="184" customFormat="1" x14ac:dyDescent="0.25"/>
    <row r="2387" s="184" customFormat="1" x14ac:dyDescent="0.25"/>
    <row r="2388" s="184" customFormat="1" x14ac:dyDescent="0.25"/>
    <row r="2389" s="184" customFormat="1" x14ac:dyDescent="0.25"/>
    <row r="2390" s="184" customFormat="1" x14ac:dyDescent="0.25"/>
    <row r="2391" s="184" customFormat="1" x14ac:dyDescent="0.25"/>
    <row r="2392" s="184" customFormat="1" x14ac:dyDescent="0.25"/>
    <row r="2393" s="184" customFormat="1" x14ac:dyDescent="0.25"/>
    <row r="2394" s="184" customFormat="1" x14ac:dyDescent="0.25"/>
    <row r="2395" s="184" customFormat="1" x14ac:dyDescent="0.25"/>
    <row r="2396" s="184" customFormat="1" x14ac:dyDescent="0.25"/>
    <row r="2397" s="184" customFormat="1" x14ac:dyDescent="0.25"/>
    <row r="2398" s="184" customFormat="1" x14ac:dyDescent="0.25"/>
    <row r="2399" s="184" customFormat="1" x14ac:dyDescent="0.25"/>
    <row r="2400" s="184" customFormat="1" x14ac:dyDescent="0.25"/>
    <row r="2401" s="184" customFormat="1" x14ac:dyDescent="0.25"/>
    <row r="2402" s="184" customFormat="1" x14ac:dyDescent="0.25"/>
    <row r="2403" s="184" customFormat="1" x14ac:dyDescent="0.25"/>
    <row r="2404" s="184" customFormat="1" x14ac:dyDescent="0.25"/>
    <row r="2405" s="184" customFormat="1" x14ac:dyDescent="0.25"/>
    <row r="2406" s="184" customFormat="1" x14ac:dyDescent="0.25"/>
    <row r="2407" s="184" customFormat="1" x14ac:dyDescent="0.25"/>
    <row r="2408" s="184" customFormat="1" x14ac:dyDescent="0.25"/>
    <row r="2409" s="184" customFormat="1" x14ac:dyDescent="0.25"/>
    <row r="2410" s="184" customFormat="1" x14ac:dyDescent="0.25"/>
    <row r="2411" s="184" customFormat="1" x14ac:dyDescent="0.25"/>
    <row r="2412" s="184" customFormat="1" x14ac:dyDescent="0.25"/>
    <row r="2413" s="184" customFormat="1" x14ac:dyDescent="0.25"/>
    <row r="2414" s="184" customFormat="1" x14ac:dyDescent="0.25"/>
    <row r="2415" s="184" customFormat="1" x14ac:dyDescent="0.25"/>
    <row r="2416" s="184" customFormat="1" x14ac:dyDescent="0.25"/>
    <row r="2417" s="184" customFormat="1" x14ac:dyDescent="0.25"/>
    <row r="2418" s="184" customFormat="1" x14ac:dyDescent="0.25"/>
    <row r="2419" s="184" customFormat="1" x14ac:dyDescent="0.25"/>
    <row r="2420" s="184" customFormat="1" x14ac:dyDescent="0.25"/>
    <row r="2421" s="184" customFormat="1" x14ac:dyDescent="0.25"/>
    <row r="2422" s="184" customFormat="1" x14ac:dyDescent="0.25"/>
    <row r="2423" s="184" customFormat="1" x14ac:dyDescent="0.25"/>
    <row r="2424" s="184" customFormat="1" x14ac:dyDescent="0.25"/>
    <row r="2425" s="184" customFormat="1" x14ac:dyDescent="0.25"/>
    <row r="2426" s="184" customFormat="1" x14ac:dyDescent="0.25"/>
    <row r="2427" s="184" customFormat="1" x14ac:dyDescent="0.25"/>
    <row r="2428" s="184" customFormat="1" x14ac:dyDescent="0.25"/>
    <row r="2429" s="184" customFormat="1" x14ac:dyDescent="0.25"/>
    <row r="2430" s="184" customFormat="1" x14ac:dyDescent="0.25"/>
    <row r="2431" s="184" customFormat="1" x14ac:dyDescent="0.25"/>
    <row r="2432" s="184" customFormat="1" x14ac:dyDescent="0.25"/>
    <row r="2433" s="184" customFormat="1" x14ac:dyDescent="0.25"/>
    <row r="2434" s="184" customFormat="1" x14ac:dyDescent="0.25"/>
    <row r="2435" s="184" customFormat="1" x14ac:dyDescent="0.25"/>
    <row r="2436" s="184" customFormat="1" x14ac:dyDescent="0.25"/>
    <row r="2437" s="184" customFormat="1" x14ac:dyDescent="0.25"/>
    <row r="2438" s="184" customFormat="1" x14ac:dyDescent="0.25"/>
    <row r="2439" s="184" customFormat="1" x14ac:dyDescent="0.25"/>
    <row r="2440" s="184" customFormat="1" x14ac:dyDescent="0.25"/>
    <row r="2441" s="184" customFormat="1" x14ac:dyDescent="0.25"/>
    <row r="2442" s="184" customFormat="1" x14ac:dyDescent="0.25"/>
    <row r="2443" s="184" customFormat="1" x14ac:dyDescent="0.25"/>
    <row r="2444" s="184" customFormat="1" x14ac:dyDescent="0.25"/>
    <row r="2445" s="184" customFormat="1" x14ac:dyDescent="0.25"/>
    <row r="2446" s="184" customFormat="1" x14ac:dyDescent="0.25"/>
    <row r="2447" s="184" customFormat="1" x14ac:dyDescent="0.25"/>
    <row r="2448" s="184" customFormat="1" x14ac:dyDescent="0.25"/>
    <row r="2449" s="184" customFormat="1" x14ac:dyDescent="0.25"/>
    <row r="2450" s="184" customFormat="1" x14ac:dyDescent="0.25"/>
    <row r="2451" s="184" customFormat="1" x14ac:dyDescent="0.25"/>
    <row r="2452" s="184" customFormat="1" x14ac:dyDescent="0.25"/>
    <row r="2453" s="184" customFormat="1" x14ac:dyDescent="0.25"/>
    <row r="2454" s="184" customFormat="1" x14ac:dyDescent="0.25"/>
    <row r="2455" s="184" customFormat="1" x14ac:dyDescent="0.25"/>
    <row r="2456" s="184" customFormat="1" x14ac:dyDescent="0.25"/>
    <row r="2457" s="184" customFormat="1" x14ac:dyDescent="0.25"/>
    <row r="2458" s="184" customFormat="1" x14ac:dyDescent="0.25"/>
    <row r="2459" s="184" customFormat="1" x14ac:dyDescent="0.25"/>
    <row r="2460" s="184" customFormat="1" x14ac:dyDescent="0.25"/>
    <row r="2461" s="184" customFormat="1" x14ac:dyDescent="0.25"/>
    <row r="2462" s="184" customFormat="1" x14ac:dyDescent="0.25"/>
    <row r="2463" s="184" customFormat="1" x14ac:dyDescent="0.25"/>
    <row r="2464" s="184" customFormat="1" x14ac:dyDescent="0.25"/>
    <row r="2465" s="184" customFormat="1" x14ac:dyDescent="0.25"/>
    <row r="2466" s="184" customFormat="1" x14ac:dyDescent="0.25"/>
    <row r="2467" s="184" customFormat="1" x14ac:dyDescent="0.25"/>
    <row r="2468" s="184" customFormat="1" x14ac:dyDescent="0.25"/>
    <row r="2469" s="184" customFormat="1" x14ac:dyDescent="0.25"/>
    <row r="2470" s="184" customFormat="1" x14ac:dyDescent="0.25"/>
    <row r="2471" s="184" customFormat="1" x14ac:dyDescent="0.25"/>
    <row r="2472" s="184" customFormat="1" x14ac:dyDescent="0.25"/>
    <row r="2473" s="184" customFormat="1" x14ac:dyDescent="0.25"/>
    <row r="2474" s="184" customFormat="1" x14ac:dyDescent="0.25"/>
    <row r="2475" s="184" customFormat="1" x14ac:dyDescent="0.25"/>
    <row r="2476" s="184" customFormat="1" x14ac:dyDescent="0.25"/>
    <row r="2477" s="184" customFormat="1" x14ac:dyDescent="0.25"/>
    <row r="2478" s="184" customFormat="1" x14ac:dyDescent="0.25"/>
    <row r="2479" s="184" customFormat="1" x14ac:dyDescent="0.25"/>
    <row r="2480" s="184" customFormat="1" x14ac:dyDescent="0.25"/>
    <row r="2481" s="184" customFormat="1" x14ac:dyDescent="0.25"/>
    <row r="2482" s="184" customFormat="1" x14ac:dyDescent="0.25"/>
    <row r="2483" s="184" customFormat="1" x14ac:dyDescent="0.25"/>
    <row r="2484" s="184" customFormat="1" x14ac:dyDescent="0.25"/>
    <row r="2485" s="184" customFormat="1" x14ac:dyDescent="0.25"/>
    <row r="2486" s="184" customFormat="1" x14ac:dyDescent="0.25"/>
    <row r="2487" s="184" customFormat="1" x14ac:dyDescent="0.25"/>
    <row r="2488" s="184" customFormat="1" x14ac:dyDescent="0.25"/>
    <row r="2489" s="184" customFormat="1" x14ac:dyDescent="0.25"/>
    <row r="2490" s="184" customFormat="1" x14ac:dyDescent="0.25"/>
    <row r="2491" s="184" customFormat="1" x14ac:dyDescent="0.25"/>
    <row r="2492" s="184" customFormat="1" x14ac:dyDescent="0.25"/>
    <row r="2493" s="184" customFormat="1" x14ac:dyDescent="0.25"/>
    <row r="2494" s="184" customFormat="1" x14ac:dyDescent="0.25"/>
    <row r="2495" s="184" customFormat="1" x14ac:dyDescent="0.25"/>
    <row r="2496" s="184" customFormat="1" x14ac:dyDescent="0.25"/>
    <row r="2497" s="184" customFormat="1" x14ac:dyDescent="0.25"/>
    <row r="2498" s="184" customFormat="1" x14ac:dyDescent="0.25"/>
    <row r="2499" s="184" customFormat="1" x14ac:dyDescent="0.25"/>
    <row r="2500" s="184" customFormat="1" x14ac:dyDescent="0.25"/>
    <row r="2501" s="184" customFormat="1" x14ac:dyDescent="0.25"/>
    <row r="2502" s="184" customFormat="1" x14ac:dyDescent="0.25"/>
    <row r="2503" s="184" customFormat="1" x14ac:dyDescent="0.25"/>
    <row r="2504" s="184" customFormat="1" x14ac:dyDescent="0.25"/>
    <row r="2505" s="184" customFormat="1" x14ac:dyDescent="0.25"/>
    <row r="2506" s="184" customFormat="1" x14ac:dyDescent="0.25"/>
    <row r="2507" s="184" customFormat="1" x14ac:dyDescent="0.25"/>
    <row r="2508" s="184" customFormat="1" x14ac:dyDescent="0.25"/>
    <row r="2509" s="184" customFormat="1" x14ac:dyDescent="0.25"/>
    <row r="2510" s="184" customFormat="1" x14ac:dyDescent="0.25"/>
    <row r="2511" s="184" customFormat="1" x14ac:dyDescent="0.25"/>
    <row r="2512" s="184" customFormat="1" x14ac:dyDescent="0.25"/>
    <row r="2513" s="184" customFormat="1" x14ac:dyDescent="0.25"/>
    <row r="2514" s="184" customFormat="1" x14ac:dyDescent="0.25"/>
    <row r="2515" s="184" customFormat="1" x14ac:dyDescent="0.25"/>
    <row r="2516" s="184" customFormat="1" x14ac:dyDescent="0.25"/>
    <row r="2517" s="184" customFormat="1" x14ac:dyDescent="0.25"/>
    <row r="2518" s="184" customFormat="1" x14ac:dyDescent="0.25"/>
    <row r="2519" s="184" customFormat="1" x14ac:dyDescent="0.25"/>
    <row r="2520" s="184" customFormat="1" x14ac:dyDescent="0.25"/>
    <row r="2521" s="184" customFormat="1" x14ac:dyDescent="0.25"/>
    <row r="2522" s="184" customFormat="1" x14ac:dyDescent="0.25"/>
    <row r="2523" s="184" customFormat="1" x14ac:dyDescent="0.25"/>
    <row r="2524" s="184" customFormat="1" x14ac:dyDescent="0.25"/>
    <row r="2525" s="184" customFormat="1" x14ac:dyDescent="0.25"/>
    <row r="2526" s="184" customFormat="1" x14ac:dyDescent="0.25"/>
    <row r="2527" s="184" customFormat="1" x14ac:dyDescent="0.25"/>
    <row r="2528" s="184" customFormat="1" x14ac:dyDescent="0.25"/>
    <row r="2529" s="184" customFormat="1" x14ac:dyDescent="0.25"/>
    <row r="2530" s="184" customFormat="1" x14ac:dyDescent="0.25"/>
    <row r="2531" s="184" customFormat="1" x14ac:dyDescent="0.25"/>
    <row r="2532" s="184" customFormat="1" x14ac:dyDescent="0.25"/>
    <row r="2533" s="184" customFormat="1" x14ac:dyDescent="0.25"/>
    <row r="2534" s="184" customFormat="1" x14ac:dyDescent="0.25"/>
    <row r="2535" s="184" customFormat="1" x14ac:dyDescent="0.25"/>
    <row r="2536" s="184" customFormat="1" x14ac:dyDescent="0.25"/>
    <row r="2537" s="184" customFormat="1" x14ac:dyDescent="0.25"/>
    <row r="2538" s="184" customFormat="1" x14ac:dyDescent="0.25"/>
    <row r="2539" s="184" customFormat="1" x14ac:dyDescent="0.25"/>
    <row r="2540" s="184" customFormat="1" x14ac:dyDescent="0.25"/>
    <row r="2541" s="184" customFormat="1" x14ac:dyDescent="0.25"/>
    <row r="2542" s="184" customFormat="1" x14ac:dyDescent="0.25"/>
    <row r="2543" s="184" customFormat="1" x14ac:dyDescent="0.25"/>
    <row r="2544" s="184" customFormat="1" x14ac:dyDescent="0.25"/>
    <row r="2545" s="184" customFormat="1" x14ac:dyDescent="0.25"/>
    <row r="2546" s="184" customFormat="1" x14ac:dyDescent="0.25"/>
    <row r="2547" s="184" customFormat="1" x14ac:dyDescent="0.25"/>
    <row r="2548" s="184" customFormat="1" x14ac:dyDescent="0.25"/>
    <row r="2549" s="184" customFormat="1" x14ac:dyDescent="0.25"/>
    <row r="2550" s="184" customFormat="1" x14ac:dyDescent="0.25"/>
    <row r="2551" s="184" customFormat="1" x14ac:dyDescent="0.25"/>
    <row r="2552" s="184" customFormat="1" x14ac:dyDescent="0.25"/>
    <row r="2553" s="184" customFormat="1" x14ac:dyDescent="0.25"/>
    <row r="2554" s="184" customFormat="1" x14ac:dyDescent="0.25"/>
    <row r="2555" s="184" customFormat="1" x14ac:dyDescent="0.25"/>
    <row r="2556" s="184" customFormat="1" x14ac:dyDescent="0.25"/>
    <row r="2557" s="184" customFormat="1" x14ac:dyDescent="0.25"/>
    <row r="2558" s="184" customFormat="1" x14ac:dyDescent="0.25"/>
    <row r="2559" s="184" customFormat="1" x14ac:dyDescent="0.25"/>
    <row r="2560" s="184" customFormat="1" x14ac:dyDescent="0.25"/>
    <row r="2561" s="184" customFormat="1" x14ac:dyDescent="0.25"/>
    <row r="2562" s="184" customFormat="1" x14ac:dyDescent="0.25"/>
    <row r="2563" s="184" customFormat="1" x14ac:dyDescent="0.25"/>
    <row r="2564" s="184" customFormat="1" x14ac:dyDescent="0.25"/>
    <row r="2565" s="184" customFormat="1" x14ac:dyDescent="0.25"/>
    <row r="2566" s="184" customFormat="1" x14ac:dyDescent="0.25"/>
    <row r="2567" s="184" customFormat="1" x14ac:dyDescent="0.25"/>
    <row r="2568" s="184" customFormat="1" x14ac:dyDescent="0.25"/>
    <row r="2569" s="184" customFormat="1" x14ac:dyDescent="0.25"/>
    <row r="2570" s="184" customFormat="1" x14ac:dyDescent="0.25"/>
    <row r="2571" s="184" customFormat="1" x14ac:dyDescent="0.25"/>
    <row r="2572" s="184" customFormat="1" x14ac:dyDescent="0.25"/>
    <row r="2573" s="184" customFormat="1" x14ac:dyDescent="0.25"/>
    <row r="2574" s="184" customFormat="1" x14ac:dyDescent="0.25"/>
    <row r="2575" s="184" customFormat="1" x14ac:dyDescent="0.25"/>
    <row r="2576" s="184" customFormat="1" x14ac:dyDescent="0.25"/>
    <row r="2577" s="184" customFormat="1" x14ac:dyDescent="0.25"/>
    <row r="2578" s="184" customFormat="1" x14ac:dyDescent="0.25"/>
    <row r="2579" s="184" customFormat="1" x14ac:dyDescent="0.25"/>
    <row r="2580" s="184" customFormat="1" x14ac:dyDescent="0.25"/>
    <row r="2581" s="184" customFormat="1" x14ac:dyDescent="0.25"/>
    <row r="2582" s="184" customFormat="1" x14ac:dyDescent="0.25"/>
    <row r="2583" s="184" customFormat="1" x14ac:dyDescent="0.25"/>
    <row r="2584" s="184" customFormat="1" x14ac:dyDescent="0.25"/>
    <row r="2585" s="184" customFormat="1" x14ac:dyDescent="0.25"/>
    <row r="2586" s="184" customFormat="1" x14ac:dyDescent="0.25"/>
    <row r="2587" s="184" customFormat="1" x14ac:dyDescent="0.25"/>
    <row r="2588" s="184" customFormat="1" x14ac:dyDescent="0.25"/>
    <row r="2589" s="184" customFormat="1" x14ac:dyDescent="0.25"/>
    <row r="2590" s="184" customFormat="1" x14ac:dyDescent="0.25"/>
    <row r="2591" s="184" customFormat="1" x14ac:dyDescent="0.25"/>
    <row r="2592" s="184" customFormat="1" x14ac:dyDescent="0.25"/>
    <row r="2593" s="184" customFormat="1" x14ac:dyDescent="0.25"/>
    <row r="2594" s="184" customFormat="1" x14ac:dyDescent="0.25"/>
    <row r="2595" s="184" customFormat="1" x14ac:dyDescent="0.25"/>
    <row r="2596" s="184" customFormat="1" x14ac:dyDescent="0.25"/>
    <row r="2597" s="184" customFormat="1" x14ac:dyDescent="0.25"/>
    <row r="2598" s="184" customFormat="1" x14ac:dyDescent="0.25"/>
    <row r="2599" s="184" customFormat="1" x14ac:dyDescent="0.25"/>
    <row r="2600" s="184" customFormat="1" x14ac:dyDescent="0.25"/>
    <row r="2601" s="184" customFormat="1" x14ac:dyDescent="0.25"/>
    <row r="2602" s="184" customFormat="1" x14ac:dyDescent="0.25"/>
    <row r="2603" s="184" customFormat="1" x14ac:dyDescent="0.25"/>
    <row r="2604" s="184" customFormat="1" x14ac:dyDescent="0.25"/>
    <row r="2605" s="184" customFormat="1" x14ac:dyDescent="0.25"/>
    <row r="2606" s="184" customFormat="1" x14ac:dyDescent="0.25"/>
    <row r="2607" s="184" customFormat="1" x14ac:dyDescent="0.25"/>
    <row r="2608" s="184" customFormat="1" x14ac:dyDescent="0.25"/>
    <row r="2609" s="184" customFormat="1" x14ac:dyDescent="0.25"/>
    <row r="2610" s="184" customFormat="1" x14ac:dyDescent="0.25"/>
    <row r="2611" s="184" customFormat="1" x14ac:dyDescent="0.25"/>
    <row r="2612" s="184" customFormat="1" x14ac:dyDescent="0.25"/>
    <row r="2613" s="184" customFormat="1" x14ac:dyDescent="0.25"/>
    <row r="2614" s="184" customFormat="1" x14ac:dyDescent="0.25"/>
    <row r="2615" s="184" customFormat="1" x14ac:dyDescent="0.25"/>
    <row r="2616" s="184" customFormat="1" x14ac:dyDescent="0.25"/>
    <row r="2617" s="184" customFormat="1" x14ac:dyDescent="0.25"/>
    <row r="2618" s="184" customFormat="1" x14ac:dyDescent="0.25"/>
    <row r="2619" s="184" customFormat="1" x14ac:dyDescent="0.25"/>
    <row r="2620" s="184" customFormat="1" x14ac:dyDescent="0.25"/>
    <row r="2621" s="184" customFormat="1" x14ac:dyDescent="0.25"/>
    <row r="2622" s="184" customFormat="1" x14ac:dyDescent="0.25"/>
    <row r="2623" s="184" customFormat="1" x14ac:dyDescent="0.25"/>
    <row r="2624" s="184" customFormat="1" x14ac:dyDescent="0.25"/>
    <row r="2625" s="184" customFormat="1" x14ac:dyDescent="0.25"/>
    <row r="2626" s="184" customFormat="1" x14ac:dyDescent="0.25"/>
    <row r="2627" s="184" customFormat="1" x14ac:dyDescent="0.25"/>
    <row r="2628" s="184" customFormat="1" x14ac:dyDescent="0.25"/>
    <row r="2629" s="184" customFormat="1" x14ac:dyDescent="0.25"/>
    <row r="2630" s="184" customFormat="1" x14ac:dyDescent="0.25"/>
    <row r="2631" s="184" customFormat="1" x14ac:dyDescent="0.25"/>
    <row r="2632" s="184" customFormat="1" x14ac:dyDescent="0.25"/>
    <row r="2633" s="184" customFormat="1" x14ac:dyDescent="0.25"/>
    <row r="2634" s="184" customFormat="1" x14ac:dyDescent="0.25"/>
    <row r="2635" s="184" customFormat="1" x14ac:dyDescent="0.25"/>
    <row r="2636" s="184" customFormat="1" x14ac:dyDescent="0.25"/>
    <row r="2637" s="184" customFormat="1" x14ac:dyDescent="0.25"/>
    <row r="2638" s="184" customFormat="1" x14ac:dyDescent="0.25"/>
    <row r="2639" s="184" customFormat="1" x14ac:dyDescent="0.25"/>
    <row r="2640" s="184" customFormat="1" x14ac:dyDescent="0.25"/>
    <row r="2641" s="184" customFormat="1" x14ac:dyDescent="0.25"/>
    <row r="2642" s="184" customFormat="1" x14ac:dyDescent="0.25"/>
    <row r="2643" s="184" customFormat="1" x14ac:dyDescent="0.25"/>
    <row r="2644" s="184" customFormat="1" x14ac:dyDescent="0.25"/>
    <row r="2645" s="184" customFormat="1" x14ac:dyDescent="0.25"/>
    <row r="2646" s="184" customFormat="1" x14ac:dyDescent="0.25"/>
    <row r="2647" s="184" customFormat="1" x14ac:dyDescent="0.25"/>
    <row r="2648" s="184" customFormat="1" x14ac:dyDescent="0.25"/>
    <row r="2649" s="184" customFormat="1" x14ac:dyDescent="0.25"/>
    <row r="2650" s="184" customFormat="1" x14ac:dyDescent="0.25"/>
    <row r="2651" s="184" customFormat="1" x14ac:dyDescent="0.25"/>
    <row r="2652" s="184" customFormat="1" x14ac:dyDescent="0.25"/>
    <row r="2653" s="184" customFormat="1" x14ac:dyDescent="0.25"/>
    <row r="2654" s="184" customFormat="1" x14ac:dyDescent="0.25"/>
    <row r="2655" s="184" customFormat="1" x14ac:dyDescent="0.25"/>
    <row r="2656" s="184" customFormat="1" x14ac:dyDescent="0.25"/>
    <row r="2657" s="184" customFormat="1" x14ac:dyDescent="0.25"/>
    <row r="2658" s="184" customFormat="1" x14ac:dyDescent="0.25"/>
    <row r="2659" s="184" customFormat="1" x14ac:dyDescent="0.25"/>
    <row r="2660" s="184" customFormat="1" x14ac:dyDescent="0.25"/>
    <row r="2661" s="184" customFormat="1" x14ac:dyDescent="0.25"/>
    <row r="2662" s="184" customFormat="1" x14ac:dyDescent="0.25"/>
    <row r="2663" s="184" customFormat="1" x14ac:dyDescent="0.25"/>
    <row r="2664" s="184" customFormat="1" x14ac:dyDescent="0.25"/>
    <row r="2665" s="184" customFormat="1" x14ac:dyDescent="0.25"/>
    <row r="2666" s="184" customFormat="1" x14ac:dyDescent="0.25"/>
    <row r="2667" s="184" customFormat="1" x14ac:dyDescent="0.25"/>
    <row r="2668" s="184" customFormat="1" x14ac:dyDescent="0.25"/>
    <row r="2669" s="184" customFormat="1" x14ac:dyDescent="0.25"/>
    <row r="2670" s="184" customFormat="1" x14ac:dyDescent="0.25"/>
    <row r="2671" s="184" customFormat="1" x14ac:dyDescent="0.25"/>
    <row r="2672" s="184" customFormat="1" x14ac:dyDescent="0.25"/>
    <row r="2673" s="184" customFormat="1" x14ac:dyDescent="0.25"/>
    <row r="2674" s="184" customFormat="1" x14ac:dyDescent="0.25"/>
    <row r="2675" s="184" customFormat="1" x14ac:dyDescent="0.25"/>
    <row r="2676" s="184" customFormat="1" x14ac:dyDescent="0.25"/>
    <row r="2677" s="184" customFormat="1" x14ac:dyDescent="0.25"/>
    <row r="2678" s="184" customFormat="1" x14ac:dyDescent="0.25"/>
    <row r="2679" s="184" customFormat="1" x14ac:dyDescent="0.25"/>
    <row r="2680" s="184" customFormat="1" x14ac:dyDescent="0.25"/>
    <row r="2681" s="184" customFormat="1" x14ac:dyDescent="0.25"/>
    <row r="2682" s="184" customFormat="1" x14ac:dyDescent="0.25"/>
    <row r="2683" s="184" customFormat="1" x14ac:dyDescent="0.25"/>
    <row r="2684" s="184" customFormat="1" x14ac:dyDescent="0.25"/>
    <row r="2685" s="184" customFormat="1" x14ac:dyDescent="0.25"/>
    <row r="2686" s="184" customFormat="1" x14ac:dyDescent="0.25"/>
    <row r="2687" s="184" customFormat="1" x14ac:dyDescent="0.25"/>
    <row r="2688" s="184" customFormat="1" x14ac:dyDescent="0.25"/>
    <row r="2689" s="184" customFormat="1" x14ac:dyDescent="0.25"/>
    <row r="2690" s="184" customFormat="1" x14ac:dyDescent="0.25"/>
    <row r="2691" s="184" customFormat="1" x14ac:dyDescent="0.25"/>
    <row r="2692" s="184" customFormat="1" x14ac:dyDescent="0.25"/>
    <row r="2693" s="184" customFormat="1" x14ac:dyDescent="0.25"/>
    <row r="2694" s="184" customFormat="1" x14ac:dyDescent="0.25"/>
    <row r="2695" s="184" customFormat="1" x14ac:dyDescent="0.25"/>
    <row r="2696" s="184" customFormat="1" x14ac:dyDescent="0.25"/>
    <row r="2697" s="184" customFormat="1" x14ac:dyDescent="0.25"/>
    <row r="2698" s="184" customFormat="1" x14ac:dyDescent="0.25"/>
    <row r="2699" s="184" customFormat="1" x14ac:dyDescent="0.25"/>
    <row r="2700" s="184" customFormat="1" x14ac:dyDescent="0.25"/>
    <row r="2701" s="184" customFormat="1" x14ac:dyDescent="0.25"/>
    <row r="2702" s="184" customFormat="1" x14ac:dyDescent="0.25"/>
    <row r="2703" s="184" customFormat="1" x14ac:dyDescent="0.25"/>
    <row r="2704" s="184" customFormat="1" x14ac:dyDescent="0.25"/>
    <row r="2705" s="184" customFormat="1" x14ac:dyDescent="0.25"/>
    <row r="2706" s="184" customFormat="1" x14ac:dyDescent="0.25"/>
    <row r="2707" s="184" customFormat="1" x14ac:dyDescent="0.25"/>
    <row r="2708" s="184" customFormat="1" x14ac:dyDescent="0.25"/>
    <row r="2709" s="184" customFormat="1" x14ac:dyDescent="0.25"/>
    <row r="2710" s="184" customFormat="1" x14ac:dyDescent="0.25"/>
    <row r="2711" s="184" customFormat="1" x14ac:dyDescent="0.25"/>
    <row r="2712" s="184" customFormat="1" x14ac:dyDescent="0.25"/>
    <row r="2713" s="184" customFormat="1" x14ac:dyDescent="0.25"/>
    <row r="2714" s="184" customFormat="1" x14ac:dyDescent="0.25"/>
    <row r="2715" s="184" customFormat="1" x14ac:dyDescent="0.25"/>
    <row r="2716" s="184" customFormat="1" x14ac:dyDescent="0.25"/>
    <row r="2717" s="184" customFormat="1" x14ac:dyDescent="0.25"/>
    <row r="2718" s="184" customFormat="1" x14ac:dyDescent="0.25"/>
    <row r="2719" s="184" customFormat="1" x14ac:dyDescent="0.25"/>
    <row r="2720" s="184" customFormat="1" x14ac:dyDescent="0.25"/>
    <row r="2721" s="184" customFormat="1" x14ac:dyDescent="0.25"/>
    <row r="2722" s="184" customFormat="1" x14ac:dyDescent="0.25"/>
    <row r="2723" s="184" customFormat="1" x14ac:dyDescent="0.25"/>
    <row r="2724" s="184" customFormat="1" x14ac:dyDescent="0.25"/>
    <row r="2725" s="184" customFormat="1" x14ac:dyDescent="0.25"/>
    <row r="2726" s="184" customFormat="1" x14ac:dyDescent="0.25"/>
    <row r="2727" s="184" customFormat="1" x14ac:dyDescent="0.25"/>
    <row r="2728" s="184" customFormat="1" x14ac:dyDescent="0.25"/>
    <row r="2729" s="184" customFormat="1" x14ac:dyDescent="0.25"/>
    <row r="2730" s="184" customFormat="1" x14ac:dyDescent="0.25"/>
    <row r="2731" s="184" customFormat="1" x14ac:dyDescent="0.25"/>
    <row r="2732" s="184" customFormat="1" x14ac:dyDescent="0.25"/>
    <row r="2733" s="184" customFormat="1" x14ac:dyDescent="0.25"/>
    <row r="2734" s="184" customFormat="1" x14ac:dyDescent="0.25"/>
    <row r="2735" s="184" customFormat="1" x14ac:dyDescent="0.25"/>
    <row r="2736" s="184" customFormat="1" x14ac:dyDescent="0.25"/>
    <row r="2737" s="184" customFormat="1" x14ac:dyDescent="0.25"/>
    <row r="2738" s="184" customFormat="1" x14ac:dyDescent="0.25"/>
    <row r="2739" s="184" customFormat="1" x14ac:dyDescent="0.25"/>
    <row r="2740" s="184" customFormat="1" x14ac:dyDescent="0.25"/>
    <row r="2741" s="184" customFormat="1" x14ac:dyDescent="0.25"/>
    <row r="2742" s="184" customFormat="1" x14ac:dyDescent="0.25"/>
    <row r="2743" s="184" customFormat="1" x14ac:dyDescent="0.25"/>
    <row r="2744" s="184" customFormat="1" x14ac:dyDescent="0.25"/>
    <row r="2745" s="184" customFormat="1" x14ac:dyDescent="0.25"/>
    <row r="2746" s="184" customFormat="1" x14ac:dyDescent="0.25"/>
    <row r="2747" s="184" customFormat="1" x14ac:dyDescent="0.25"/>
    <row r="2748" s="184" customFormat="1" x14ac:dyDescent="0.25"/>
    <row r="2749" s="184" customFormat="1" x14ac:dyDescent="0.25"/>
    <row r="2750" s="184" customFormat="1" x14ac:dyDescent="0.25"/>
    <row r="2751" s="184" customFormat="1" x14ac:dyDescent="0.25"/>
    <row r="2752" s="184" customFormat="1" x14ac:dyDescent="0.25"/>
    <row r="2753" s="184" customFormat="1" x14ac:dyDescent="0.25"/>
    <row r="2754" s="184" customFormat="1" x14ac:dyDescent="0.25"/>
    <row r="2755" s="184" customFormat="1" x14ac:dyDescent="0.25"/>
    <row r="2756" s="184" customFormat="1" x14ac:dyDescent="0.25"/>
    <row r="2757" s="184" customFormat="1" x14ac:dyDescent="0.25"/>
    <row r="2758" s="184" customFormat="1" x14ac:dyDescent="0.25"/>
    <row r="2759" s="184" customFormat="1" x14ac:dyDescent="0.25"/>
    <row r="2760" s="184" customFormat="1" x14ac:dyDescent="0.25"/>
    <row r="2761" s="184" customFormat="1" x14ac:dyDescent="0.25"/>
    <row r="2762" s="184" customFormat="1" x14ac:dyDescent="0.25"/>
    <row r="2763" s="184" customFormat="1" x14ac:dyDescent="0.25"/>
    <row r="2764" s="184" customFormat="1" x14ac:dyDescent="0.25"/>
    <row r="2765" s="184" customFormat="1" x14ac:dyDescent="0.25"/>
    <row r="2766" s="184" customFormat="1" x14ac:dyDescent="0.25"/>
    <row r="2767" s="184" customFormat="1" x14ac:dyDescent="0.25"/>
    <row r="2768" s="184" customFormat="1" x14ac:dyDescent="0.25"/>
    <row r="2769" s="184" customFormat="1" x14ac:dyDescent="0.25"/>
    <row r="2770" s="184" customFormat="1" x14ac:dyDescent="0.25"/>
    <row r="2771" s="184" customFormat="1" x14ac:dyDescent="0.25"/>
    <row r="2772" s="184" customFormat="1" x14ac:dyDescent="0.25"/>
    <row r="2773" s="184" customFormat="1" x14ac:dyDescent="0.25"/>
    <row r="2774" s="184" customFormat="1" x14ac:dyDescent="0.25"/>
    <row r="2775" s="184" customFormat="1" x14ac:dyDescent="0.25"/>
    <row r="2776" s="184" customFormat="1" x14ac:dyDescent="0.25"/>
    <row r="2777" s="184" customFormat="1" x14ac:dyDescent="0.25"/>
    <row r="2778" s="184" customFormat="1" x14ac:dyDescent="0.25"/>
    <row r="2779" s="184" customFormat="1" x14ac:dyDescent="0.25"/>
    <row r="2780" s="184" customFormat="1" x14ac:dyDescent="0.25"/>
    <row r="2781" s="184" customFormat="1" x14ac:dyDescent="0.25"/>
    <row r="2782" s="184" customFormat="1" x14ac:dyDescent="0.25"/>
    <row r="2783" s="184" customFormat="1" x14ac:dyDescent="0.25"/>
    <row r="2784" s="184" customFormat="1" x14ac:dyDescent="0.25"/>
    <row r="2785" s="184" customFormat="1" x14ac:dyDescent="0.25"/>
    <row r="2786" s="184" customFormat="1" x14ac:dyDescent="0.25"/>
    <row r="2787" s="184" customFormat="1" x14ac:dyDescent="0.25"/>
    <row r="2788" s="184" customFormat="1" x14ac:dyDescent="0.25"/>
    <row r="2789" s="184" customFormat="1" x14ac:dyDescent="0.25"/>
    <row r="2790" s="184" customFormat="1" x14ac:dyDescent="0.25"/>
    <row r="2791" s="184" customFormat="1" x14ac:dyDescent="0.25"/>
    <row r="2792" s="184" customFormat="1" x14ac:dyDescent="0.25"/>
    <row r="2793" s="184" customFormat="1" x14ac:dyDescent="0.25"/>
    <row r="2794" s="184" customFormat="1" x14ac:dyDescent="0.25"/>
    <row r="2795" s="184" customFormat="1" x14ac:dyDescent="0.25"/>
    <row r="2796" s="184" customFormat="1" x14ac:dyDescent="0.25"/>
    <row r="2797" s="184" customFormat="1" x14ac:dyDescent="0.25"/>
    <row r="2798" s="184" customFormat="1" x14ac:dyDescent="0.25"/>
    <row r="2799" s="184" customFormat="1" x14ac:dyDescent="0.25"/>
    <row r="2800" s="184" customFormat="1" x14ac:dyDescent="0.25"/>
    <row r="2801" s="184" customFormat="1" x14ac:dyDescent="0.25"/>
    <row r="2802" s="184" customFormat="1" x14ac:dyDescent="0.25"/>
    <row r="2803" s="184" customFormat="1" x14ac:dyDescent="0.25"/>
    <row r="2804" s="184" customFormat="1" x14ac:dyDescent="0.25"/>
    <row r="2805" s="184" customFormat="1" x14ac:dyDescent="0.25"/>
    <row r="2806" s="184" customFormat="1" x14ac:dyDescent="0.25"/>
    <row r="2807" s="184" customFormat="1" x14ac:dyDescent="0.25"/>
    <row r="2808" s="184" customFormat="1" x14ac:dyDescent="0.25"/>
    <row r="2809" s="184" customFormat="1" x14ac:dyDescent="0.25"/>
    <row r="2810" s="184" customFormat="1" x14ac:dyDescent="0.25"/>
    <row r="2811" s="184" customFormat="1" x14ac:dyDescent="0.25"/>
    <row r="2812" s="184" customFormat="1" x14ac:dyDescent="0.25"/>
    <row r="2813" s="184" customFormat="1" x14ac:dyDescent="0.25"/>
    <row r="2814" s="184" customFormat="1" x14ac:dyDescent="0.25"/>
    <row r="2815" s="184" customFormat="1" x14ac:dyDescent="0.25"/>
    <row r="2816" s="184" customFormat="1" x14ac:dyDescent="0.25"/>
    <row r="2817" s="184" customFormat="1" x14ac:dyDescent="0.25"/>
    <row r="2818" s="184" customFormat="1" x14ac:dyDescent="0.25"/>
    <row r="2819" s="184" customFormat="1" x14ac:dyDescent="0.25"/>
    <row r="2820" s="184" customFormat="1" x14ac:dyDescent="0.25"/>
    <row r="2821" s="184" customFormat="1" x14ac:dyDescent="0.25"/>
    <row r="2822" s="184" customFormat="1" x14ac:dyDescent="0.25"/>
    <row r="2823" s="184" customFormat="1" x14ac:dyDescent="0.25"/>
    <row r="2824" s="184" customFormat="1" x14ac:dyDescent="0.25"/>
    <row r="2825" s="184" customFormat="1" x14ac:dyDescent="0.25"/>
    <row r="2826" s="184" customFormat="1" x14ac:dyDescent="0.25"/>
    <row r="2827" s="184" customFormat="1" x14ac:dyDescent="0.25"/>
    <row r="2828" s="184" customFormat="1" x14ac:dyDescent="0.25"/>
    <row r="2829" s="184" customFormat="1" x14ac:dyDescent="0.25"/>
    <row r="2830" s="184" customFormat="1" x14ac:dyDescent="0.25"/>
    <row r="2831" s="184" customFormat="1" x14ac:dyDescent="0.25"/>
    <row r="2832" s="184" customFormat="1" x14ac:dyDescent="0.25"/>
    <row r="2833" s="184" customFormat="1" x14ac:dyDescent="0.25"/>
    <row r="2834" s="184" customFormat="1" x14ac:dyDescent="0.25"/>
    <row r="2835" s="184" customFormat="1" x14ac:dyDescent="0.25"/>
    <row r="2836" s="184" customFormat="1" x14ac:dyDescent="0.25"/>
    <row r="2837" s="184" customFormat="1" x14ac:dyDescent="0.25"/>
    <row r="2838" s="184" customFormat="1" x14ac:dyDescent="0.25"/>
    <row r="2839" s="184" customFormat="1" x14ac:dyDescent="0.25"/>
    <row r="2840" s="184" customFormat="1" x14ac:dyDescent="0.25"/>
    <row r="2841" s="184" customFormat="1" x14ac:dyDescent="0.25"/>
    <row r="2842" s="184" customFormat="1" x14ac:dyDescent="0.25"/>
    <row r="2843" s="184" customFormat="1" x14ac:dyDescent="0.25"/>
    <row r="2844" s="184" customFormat="1" x14ac:dyDescent="0.25"/>
    <row r="2845" s="184" customFormat="1" x14ac:dyDescent="0.25"/>
    <row r="2846" s="184" customFormat="1" x14ac:dyDescent="0.25"/>
    <row r="2847" s="184" customFormat="1" x14ac:dyDescent="0.25"/>
    <row r="2848" s="184" customFormat="1" x14ac:dyDescent="0.25"/>
    <row r="2849" s="184" customFormat="1" x14ac:dyDescent="0.25"/>
    <row r="2850" s="184" customFormat="1" x14ac:dyDescent="0.25"/>
    <row r="2851" s="184" customFormat="1" x14ac:dyDescent="0.25"/>
    <row r="2852" s="184" customFormat="1" x14ac:dyDescent="0.25"/>
    <row r="2853" s="184" customFormat="1" x14ac:dyDescent="0.25"/>
    <row r="2854" s="184" customFormat="1" x14ac:dyDescent="0.25"/>
    <row r="2855" s="184" customFormat="1" x14ac:dyDescent="0.25"/>
    <row r="2856" s="184" customFormat="1" x14ac:dyDescent="0.25"/>
    <row r="2857" s="184" customFormat="1" x14ac:dyDescent="0.25"/>
    <row r="2858" s="184" customFormat="1" x14ac:dyDescent="0.25"/>
    <row r="2859" s="184" customFormat="1" x14ac:dyDescent="0.25"/>
    <row r="2860" s="184" customFormat="1" x14ac:dyDescent="0.25"/>
    <row r="2861" s="184" customFormat="1" x14ac:dyDescent="0.25"/>
    <row r="2862" s="184" customFormat="1" x14ac:dyDescent="0.25"/>
    <row r="2863" s="184" customFormat="1" x14ac:dyDescent="0.25"/>
    <row r="2864" s="184" customFormat="1" x14ac:dyDescent="0.25"/>
    <row r="2865" s="184" customFormat="1" x14ac:dyDescent="0.25"/>
    <row r="2866" s="184" customFormat="1" x14ac:dyDescent="0.25"/>
    <row r="2867" s="184" customFormat="1" x14ac:dyDescent="0.25"/>
    <row r="2868" s="184" customFormat="1" x14ac:dyDescent="0.25"/>
    <row r="2869" s="184" customFormat="1" x14ac:dyDescent="0.25"/>
    <row r="2870" s="184" customFormat="1" x14ac:dyDescent="0.25"/>
    <row r="2871" s="184" customFormat="1" x14ac:dyDescent="0.25"/>
    <row r="2872" s="184" customFormat="1" x14ac:dyDescent="0.25"/>
    <row r="2873" s="184" customFormat="1" x14ac:dyDescent="0.25"/>
    <row r="2874" s="184" customFormat="1" x14ac:dyDescent="0.25"/>
    <row r="2875" s="184" customFormat="1" x14ac:dyDescent="0.25"/>
    <row r="2876" s="184" customFormat="1" x14ac:dyDescent="0.25"/>
    <row r="2877" s="184" customFormat="1" x14ac:dyDescent="0.25"/>
    <row r="2878" s="184" customFormat="1" x14ac:dyDescent="0.25"/>
    <row r="2879" s="184" customFormat="1" x14ac:dyDescent="0.25"/>
    <row r="2880" s="184" customFormat="1" x14ac:dyDescent="0.25"/>
    <row r="2881" s="184" customFormat="1" x14ac:dyDescent="0.25"/>
    <row r="2882" s="184" customFormat="1" x14ac:dyDescent="0.25"/>
    <row r="2883" s="184" customFormat="1" x14ac:dyDescent="0.25"/>
    <row r="2884" s="184" customFormat="1" x14ac:dyDescent="0.25"/>
    <row r="2885" s="184" customFormat="1" x14ac:dyDescent="0.25"/>
    <row r="2886" s="184" customFormat="1" x14ac:dyDescent="0.25"/>
    <row r="2887" s="184" customFormat="1" x14ac:dyDescent="0.25"/>
    <row r="2888" s="184" customFormat="1" x14ac:dyDescent="0.25"/>
    <row r="2889" s="184" customFormat="1" x14ac:dyDescent="0.25"/>
    <row r="2890" s="184" customFormat="1" x14ac:dyDescent="0.25"/>
    <row r="2891" s="184" customFormat="1" x14ac:dyDescent="0.25"/>
    <row r="2892" s="184" customFormat="1" x14ac:dyDescent="0.25"/>
    <row r="2893" s="184" customFormat="1" x14ac:dyDescent="0.25"/>
    <row r="2894" s="184" customFormat="1" x14ac:dyDescent="0.25"/>
    <row r="2895" s="184" customFormat="1" x14ac:dyDescent="0.25"/>
    <row r="2896" s="184" customFormat="1" x14ac:dyDescent="0.25"/>
    <row r="2897" s="184" customFormat="1" x14ac:dyDescent="0.25"/>
    <row r="2898" s="184" customFormat="1" x14ac:dyDescent="0.25"/>
    <row r="2899" s="184" customFormat="1" x14ac:dyDescent="0.25"/>
    <row r="2900" s="184" customFormat="1" x14ac:dyDescent="0.25"/>
    <row r="2901" s="184" customFormat="1" x14ac:dyDescent="0.25"/>
    <row r="2902" s="184" customFormat="1" x14ac:dyDescent="0.25"/>
    <row r="2903" s="184" customFormat="1" x14ac:dyDescent="0.25"/>
    <row r="2904" s="184" customFormat="1" x14ac:dyDescent="0.25"/>
    <row r="2905" s="184" customFormat="1" x14ac:dyDescent="0.25"/>
    <row r="2906" s="184" customFormat="1" x14ac:dyDescent="0.25"/>
    <row r="2907" s="184" customFormat="1" x14ac:dyDescent="0.25"/>
    <row r="2908" s="184" customFormat="1" x14ac:dyDescent="0.25"/>
    <row r="2909" s="184" customFormat="1" x14ac:dyDescent="0.25"/>
    <row r="2910" s="184" customFormat="1" x14ac:dyDescent="0.25"/>
    <row r="2911" s="184" customFormat="1" x14ac:dyDescent="0.25"/>
    <row r="2912" s="184" customFormat="1" x14ac:dyDescent="0.25"/>
    <row r="2913" s="184" customFormat="1" x14ac:dyDescent="0.25"/>
    <row r="2914" s="184" customFormat="1" x14ac:dyDescent="0.25"/>
    <row r="2915" s="184" customFormat="1" x14ac:dyDescent="0.25"/>
    <row r="2916" s="184" customFormat="1" x14ac:dyDescent="0.25"/>
    <row r="2917" s="184" customFormat="1" x14ac:dyDescent="0.25"/>
    <row r="2918" s="184" customFormat="1" x14ac:dyDescent="0.25"/>
    <row r="2919" s="184" customFormat="1" x14ac:dyDescent="0.25"/>
    <row r="2920" s="184" customFormat="1" x14ac:dyDescent="0.25"/>
    <row r="2921" s="184" customFormat="1" x14ac:dyDescent="0.25"/>
    <row r="2922" s="184" customFormat="1" x14ac:dyDescent="0.25"/>
    <row r="2923" s="184" customFormat="1" x14ac:dyDescent="0.25"/>
    <row r="2924" s="184" customFormat="1" x14ac:dyDescent="0.25"/>
    <row r="2925" s="184" customFormat="1" x14ac:dyDescent="0.25"/>
    <row r="2926" s="184" customFormat="1" x14ac:dyDescent="0.25"/>
    <row r="2927" s="184" customFormat="1" x14ac:dyDescent="0.25"/>
    <row r="2928" s="184" customFormat="1" x14ac:dyDescent="0.25"/>
    <row r="2929" s="184" customFormat="1" x14ac:dyDescent="0.25"/>
    <row r="2930" s="184" customFormat="1" x14ac:dyDescent="0.25"/>
    <row r="2931" s="184" customFormat="1" x14ac:dyDescent="0.25"/>
    <row r="2932" s="184" customFormat="1" x14ac:dyDescent="0.25"/>
    <row r="2933" s="184" customFormat="1" x14ac:dyDescent="0.25"/>
    <row r="2934" s="184" customFormat="1" x14ac:dyDescent="0.25"/>
    <row r="2935" s="184" customFormat="1" x14ac:dyDescent="0.25"/>
    <row r="2936" s="184" customFormat="1" x14ac:dyDescent="0.25"/>
    <row r="2937" s="184" customFormat="1" x14ac:dyDescent="0.25"/>
    <row r="2938" s="184" customFormat="1" x14ac:dyDescent="0.25"/>
    <row r="2939" s="184" customFormat="1" x14ac:dyDescent="0.25"/>
    <row r="2940" s="184" customFormat="1" x14ac:dyDescent="0.25"/>
    <row r="2941" s="184" customFormat="1" x14ac:dyDescent="0.25"/>
    <row r="2942" s="184" customFormat="1" x14ac:dyDescent="0.25"/>
    <row r="2943" s="184" customFormat="1" x14ac:dyDescent="0.25"/>
    <row r="2944" s="184" customFormat="1" x14ac:dyDescent="0.25"/>
    <row r="2945" s="184" customFormat="1" x14ac:dyDescent="0.25"/>
    <row r="2946" s="184" customFormat="1" x14ac:dyDescent="0.25"/>
    <row r="2947" s="184" customFormat="1" x14ac:dyDescent="0.25"/>
    <row r="2948" s="184" customFormat="1" x14ac:dyDescent="0.25"/>
    <row r="2949" s="184" customFormat="1" x14ac:dyDescent="0.25"/>
    <row r="2950" s="184" customFormat="1" x14ac:dyDescent="0.25"/>
    <row r="2951" s="184" customFormat="1" x14ac:dyDescent="0.25"/>
    <row r="2952" s="184" customFormat="1" x14ac:dyDescent="0.25"/>
    <row r="2953" s="184" customFormat="1" x14ac:dyDescent="0.25"/>
    <row r="2954" s="184" customFormat="1" x14ac:dyDescent="0.25"/>
    <row r="2955" s="184" customFormat="1" x14ac:dyDescent="0.25"/>
    <row r="2956" s="184" customFormat="1" x14ac:dyDescent="0.25"/>
    <row r="2957" s="184" customFormat="1" x14ac:dyDescent="0.25"/>
    <row r="2958" s="184" customFormat="1" x14ac:dyDescent="0.25"/>
    <row r="2959" s="184" customFormat="1" x14ac:dyDescent="0.25"/>
    <row r="2960" s="184" customFormat="1" x14ac:dyDescent="0.25"/>
    <row r="2961" s="184" customFormat="1" x14ac:dyDescent="0.25"/>
    <row r="2962" s="184" customFormat="1" x14ac:dyDescent="0.25"/>
    <row r="2963" s="184" customFormat="1" x14ac:dyDescent="0.25"/>
    <row r="2964" s="184" customFormat="1" x14ac:dyDescent="0.25"/>
    <row r="2965" s="184" customFormat="1" x14ac:dyDescent="0.25"/>
    <row r="2966" s="184" customFormat="1" x14ac:dyDescent="0.25"/>
    <row r="2967" s="184" customFormat="1" x14ac:dyDescent="0.25"/>
    <row r="2968" s="184" customFormat="1" x14ac:dyDescent="0.25"/>
    <row r="2969" s="184" customFormat="1" x14ac:dyDescent="0.25"/>
    <row r="2970" s="184" customFormat="1" x14ac:dyDescent="0.25"/>
    <row r="2971" s="184" customFormat="1" x14ac:dyDescent="0.25"/>
    <row r="2972" s="184" customFormat="1" x14ac:dyDescent="0.25"/>
    <row r="2973" s="184" customFormat="1" x14ac:dyDescent="0.25"/>
    <row r="2974" s="184" customFormat="1" x14ac:dyDescent="0.25"/>
    <row r="2975" s="184" customFormat="1" x14ac:dyDescent="0.25"/>
    <row r="2976" s="184" customFormat="1" x14ac:dyDescent="0.25"/>
    <row r="2977" s="184" customFormat="1" x14ac:dyDescent="0.25"/>
    <row r="2978" s="184" customFormat="1" x14ac:dyDescent="0.25"/>
    <row r="2979" s="184" customFormat="1" x14ac:dyDescent="0.25"/>
    <row r="2980" s="184" customFormat="1" x14ac:dyDescent="0.25"/>
    <row r="2981" s="184" customFormat="1" x14ac:dyDescent="0.25"/>
    <row r="2982" s="184" customFormat="1" x14ac:dyDescent="0.25"/>
    <row r="2983" s="184" customFormat="1" x14ac:dyDescent="0.25"/>
    <row r="2984" s="184" customFormat="1" x14ac:dyDescent="0.25"/>
    <row r="2985" s="184" customFormat="1" x14ac:dyDescent="0.25"/>
    <row r="2986" s="184" customFormat="1" x14ac:dyDescent="0.25"/>
    <row r="2987" s="184" customFormat="1" x14ac:dyDescent="0.25"/>
    <row r="2988" s="184" customFormat="1" x14ac:dyDescent="0.25"/>
    <row r="2989" s="184" customFormat="1" x14ac:dyDescent="0.25"/>
    <row r="2990" s="184" customFormat="1" x14ac:dyDescent="0.25"/>
    <row r="2991" s="184" customFormat="1" x14ac:dyDescent="0.25"/>
    <row r="2992" s="184" customFormat="1" x14ac:dyDescent="0.25"/>
    <row r="2993" s="184" customFormat="1" x14ac:dyDescent="0.25"/>
    <row r="2994" s="184" customFormat="1" x14ac:dyDescent="0.25"/>
    <row r="2995" s="184" customFormat="1" x14ac:dyDescent="0.25"/>
    <row r="2996" s="184" customFormat="1" x14ac:dyDescent="0.25"/>
    <row r="2997" s="184" customFormat="1" x14ac:dyDescent="0.25"/>
    <row r="2998" s="184" customFormat="1" x14ac:dyDescent="0.25"/>
    <row r="2999" s="184" customFormat="1" x14ac:dyDescent="0.25"/>
    <row r="3000" s="184" customFormat="1" x14ac:dyDescent="0.25"/>
    <row r="3001" s="184" customFormat="1" x14ac:dyDescent="0.25"/>
    <row r="3002" s="184" customFormat="1" x14ac:dyDescent="0.25"/>
    <row r="3003" s="184" customFormat="1" x14ac:dyDescent="0.25"/>
    <row r="3004" s="184" customFormat="1" x14ac:dyDescent="0.25"/>
    <row r="3005" s="184" customFormat="1" x14ac:dyDescent="0.25"/>
    <row r="3006" s="184" customFormat="1" x14ac:dyDescent="0.25"/>
    <row r="3007" s="184" customFormat="1" x14ac:dyDescent="0.25"/>
    <row r="3008" s="184" customFormat="1" x14ac:dyDescent="0.25"/>
    <row r="3009" s="184" customFormat="1" x14ac:dyDescent="0.25"/>
    <row r="3010" s="184" customFormat="1" x14ac:dyDescent="0.25"/>
    <row r="3011" s="184" customFormat="1" x14ac:dyDescent="0.25"/>
    <row r="3012" s="184" customFormat="1" x14ac:dyDescent="0.25"/>
    <row r="3013" s="184" customFormat="1" x14ac:dyDescent="0.25"/>
    <row r="3014" s="184" customFormat="1" x14ac:dyDescent="0.25"/>
    <row r="3015" s="184" customFormat="1" x14ac:dyDescent="0.25"/>
    <row r="3016" s="184" customFormat="1" x14ac:dyDescent="0.25"/>
    <row r="3017" s="184" customFormat="1" x14ac:dyDescent="0.25"/>
    <row r="3018" s="184" customFormat="1" x14ac:dyDescent="0.25"/>
    <row r="3019" s="184" customFormat="1" x14ac:dyDescent="0.25"/>
    <row r="3020" s="184" customFormat="1" x14ac:dyDescent="0.25"/>
    <row r="3021" s="184" customFormat="1" x14ac:dyDescent="0.25"/>
    <row r="3022" s="184" customFormat="1" x14ac:dyDescent="0.25"/>
    <row r="3023" s="184" customFormat="1" x14ac:dyDescent="0.25"/>
    <row r="3024" s="184" customFormat="1" x14ac:dyDescent="0.25"/>
    <row r="3025" s="184" customFormat="1" x14ac:dyDescent="0.25"/>
    <row r="3026" s="184" customFormat="1" x14ac:dyDescent="0.25"/>
    <row r="3027" s="184" customFormat="1" x14ac:dyDescent="0.25"/>
    <row r="3028" s="184" customFormat="1" x14ac:dyDescent="0.25"/>
    <row r="3029" s="184" customFormat="1" x14ac:dyDescent="0.25"/>
    <row r="3030" s="184" customFormat="1" x14ac:dyDescent="0.25"/>
    <row r="3031" s="184" customFormat="1" x14ac:dyDescent="0.25"/>
    <row r="3032" s="184" customFormat="1" x14ac:dyDescent="0.25"/>
    <row r="3033" s="184" customFormat="1" x14ac:dyDescent="0.25"/>
    <row r="3034" s="184" customFormat="1" x14ac:dyDescent="0.25"/>
    <row r="3035" s="184" customFormat="1" x14ac:dyDescent="0.25"/>
    <row r="3036" s="184" customFormat="1" x14ac:dyDescent="0.25"/>
    <row r="3037" s="184" customFormat="1" x14ac:dyDescent="0.25"/>
    <row r="3038" s="184" customFormat="1" x14ac:dyDescent="0.25"/>
    <row r="3039" s="184" customFormat="1" x14ac:dyDescent="0.25"/>
    <row r="3040" s="184" customFormat="1" x14ac:dyDescent="0.25"/>
    <row r="3041" s="184" customFormat="1" x14ac:dyDescent="0.25"/>
    <row r="3042" s="184" customFormat="1" x14ac:dyDescent="0.25"/>
    <row r="3043" s="184" customFormat="1" x14ac:dyDescent="0.25"/>
    <row r="3044" s="184" customFormat="1" x14ac:dyDescent="0.25"/>
    <row r="3045" s="184" customFormat="1" x14ac:dyDescent="0.25"/>
    <row r="3046" s="184" customFormat="1" x14ac:dyDescent="0.25"/>
    <row r="3047" s="184" customFormat="1" x14ac:dyDescent="0.25"/>
    <row r="3048" s="184" customFormat="1" x14ac:dyDescent="0.25"/>
    <row r="3049" s="184" customFormat="1" x14ac:dyDescent="0.25"/>
    <row r="3050" s="184" customFormat="1" x14ac:dyDescent="0.25"/>
    <row r="3051" s="184" customFormat="1" x14ac:dyDescent="0.25"/>
    <row r="3052" s="184" customFormat="1" x14ac:dyDescent="0.25"/>
    <row r="3053" s="184" customFormat="1" x14ac:dyDescent="0.25"/>
    <row r="3054" s="184" customFormat="1" x14ac:dyDescent="0.25"/>
    <row r="3055" s="184" customFormat="1" x14ac:dyDescent="0.25"/>
    <row r="3056" s="184" customFormat="1" x14ac:dyDescent="0.25"/>
    <row r="3057" s="184" customFormat="1" x14ac:dyDescent="0.25"/>
    <row r="3058" s="184" customFormat="1" x14ac:dyDescent="0.25"/>
    <row r="3059" s="184" customFormat="1" x14ac:dyDescent="0.25"/>
    <row r="3060" s="184" customFormat="1" x14ac:dyDescent="0.25"/>
    <row r="3061" s="184" customFormat="1" x14ac:dyDescent="0.25"/>
    <row r="3062" s="184" customFormat="1" x14ac:dyDescent="0.25"/>
    <row r="3063" s="184" customFormat="1" x14ac:dyDescent="0.25"/>
    <row r="3064" s="184" customFormat="1" x14ac:dyDescent="0.25"/>
    <row r="3065" s="184" customFormat="1" x14ac:dyDescent="0.25"/>
    <row r="3066" s="184" customFormat="1" x14ac:dyDescent="0.25"/>
    <row r="3067" s="184" customFormat="1" x14ac:dyDescent="0.25"/>
    <row r="3068" s="184" customFormat="1" x14ac:dyDescent="0.25"/>
    <row r="3069" s="184" customFormat="1" x14ac:dyDescent="0.25"/>
    <row r="3070" s="184" customFormat="1" x14ac:dyDescent="0.25"/>
    <row r="3071" s="184" customFormat="1" x14ac:dyDescent="0.25"/>
    <row r="3072" s="184" customFormat="1" x14ac:dyDescent="0.25"/>
    <row r="3073" s="184" customFormat="1" x14ac:dyDescent="0.25"/>
    <row r="3074" s="184" customFormat="1" x14ac:dyDescent="0.25"/>
    <row r="3075" s="184" customFormat="1" x14ac:dyDescent="0.25"/>
    <row r="3076" s="184" customFormat="1" x14ac:dyDescent="0.25"/>
    <row r="3077" s="184" customFormat="1" x14ac:dyDescent="0.25"/>
    <row r="3078" s="184" customFormat="1" x14ac:dyDescent="0.25"/>
    <row r="3079" s="184" customFormat="1" x14ac:dyDescent="0.25"/>
    <row r="3080" s="184" customFormat="1" x14ac:dyDescent="0.25"/>
    <row r="3081" s="184" customFormat="1" x14ac:dyDescent="0.25"/>
    <row r="3082" s="184" customFormat="1" x14ac:dyDescent="0.25"/>
    <row r="3083" s="184" customFormat="1" x14ac:dyDescent="0.25"/>
    <row r="3084" s="184" customFormat="1" x14ac:dyDescent="0.25"/>
    <row r="3085" s="184" customFormat="1" x14ac:dyDescent="0.25"/>
    <row r="3086" s="184" customFormat="1" x14ac:dyDescent="0.25"/>
    <row r="3087" s="184" customFormat="1" x14ac:dyDescent="0.25"/>
    <row r="3088" s="184" customFormat="1" x14ac:dyDescent="0.25"/>
    <row r="3089" s="184" customFormat="1" x14ac:dyDescent="0.25"/>
    <row r="3090" s="184" customFormat="1" x14ac:dyDescent="0.25"/>
    <row r="3091" s="184" customFormat="1" x14ac:dyDescent="0.25"/>
    <row r="3092" s="184" customFormat="1" x14ac:dyDescent="0.25"/>
    <row r="3093" s="184" customFormat="1" x14ac:dyDescent="0.25"/>
    <row r="3094" s="184" customFormat="1" x14ac:dyDescent="0.25"/>
    <row r="3095" s="184" customFormat="1" x14ac:dyDescent="0.25"/>
    <row r="3096" s="184" customFormat="1" x14ac:dyDescent="0.25"/>
    <row r="3097" s="184" customFormat="1" x14ac:dyDescent="0.25"/>
    <row r="3098" s="184" customFormat="1" x14ac:dyDescent="0.25"/>
    <row r="3099" s="184" customFormat="1" x14ac:dyDescent="0.25"/>
    <row r="3100" s="184" customFormat="1" x14ac:dyDescent="0.25"/>
    <row r="3101" s="184" customFormat="1" x14ac:dyDescent="0.25"/>
    <row r="3102" s="184" customFormat="1" x14ac:dyDescent="0.25"/>
    <row r="3103" s="184" customFormat="1" x14ac:dyDescent="0.25"/>
    <row r="3104" s="184" customFormat="1" x14ac:dyDescent="0.25"/>
    <row r="3105" s="184" customFormat="1" x14ac:dyDescent="0.25"/>
    <row r="3106" s="184" customFormat="1" x14ac:dyDescent="0.25"/>
    <row r="3107" s="184" customFormat="1" x14ac:dyDescent="0.25"/>
    <row r="3108" s="184" customFormat="1" x14ac:dyDescent="0.25"/>
    <row r="3109" s="184" customFormat="1" x14ac:dyDescent="0.25"/>
    <row r="3110" s="184" customFormat="1" x14ac:dyDescent="0.25"/>
    <row r="3111" s="184" customFormat="1" x14ac:dyDescent="0.25"/>
    <row r="3112" s="184" customFormat="1" x14ac:dyDescent="0.25"/>
    <row r="3113" s="184" customFormat="1" x14ac:dyDescent="0.25"/>
    <row r="3114" s="184" customFormat="1" x14ac:dyDescent="0.25"/>
    <row r="3115" s="184" customFormat="1" x14ac:dyDescent="0.25"/>
    <row r="3116" s="184" customFormat="1" x14ac:dyDescent="0.25"/>
    <row r="3117" s="184" customFormat="1" x14ac:dyDescent="0.25"/>
    <row r="3118" s="184" customFormat="1" x14ac:dyDescent="0.25"/>
    <row r="3119" s="184" customFormat="1" x14ac:dyDescent="0.25"/>
    <row r="3120" s="184" customFormat="1" x14ac:dyDescent="0.25"/>
    <row r="3121" s="184" customFormat="1" x14ac:dyDescent="0.25"/>
    <row r="3122" s="184" customFormat="1" x14ac:dyDescent="0.25"/>
    <row r="3123" s="184" customFormat="1" x14ac:dyDescent="0.25"/>
    <row r="3124" s="184" customFormat="1" x14ac:dyDescent="0.25"/>
    <row r="3125" s="184" customFormat="1" x14ac:dyDescent="0.25"/>
    <row r="3126" s="184" customFormat="1" x14ac:dyDescent="0.25"/>
    <row r="3127" s="184" customFormat="1" x14ac:dyDescent="0.25"/>
    <row r="3128" s="184" customFormat="1" x14ac:dyDescent="0.25"/>
    <row r="3129" s="184" customFormat="1" x14ac:dyDescent="0.25"/>
    <row r="3130" s="184" customFormat="1" x14ac:dyDescent="0.25"/>
    <row r="3131" s="184" customFormat="1" x14ac:dyDescent="0.25"/>
    <row r="3132" s="184" customFormat="1" x14ac:dyDescent="0.25"/>
    <row r="3133" s="184" customFormat="1" x14ac:dyDescent="0.25"/>
    <row r="3134" s="184" customFormat="1" x14ac:dyDescent="0.25"/>
    <row r="3135" s="184" customFormat="1" x14ac:dyDescent="0.25"/>
    <row r="3136" s="184" customFormat="1" x14ac:dyDescent="0.25"/>
    <row r="3137" s="184" customFormat="1" x14ac:dyDescent="0.25"/>
    <row r="3138" s="184" customFormat="1" x14ac:dyDescent="0.25"/>
    <row r="3139" s="184" customFormat="1" x14ac:dyDescent="0.25"/>
    <row r="3140" s="184" customFormat="1" x14ac:dyDescent="0.25"/>
    <row r="3141" s="184" customFormat="1" x14ac:dyDescent="0.25"/>
    <row r="3142" s="184" customFormat="1" x14ac:dyDescent="0.25"/>
    <row r="3143" s="184" customFormat="1" x14ac:dyDescent="0.25"/>
    <row r="3144" s="184" customFormat="1" x14ac:dyDescent="0.25"/>
    <row r="3145" s="184" customFormat="1" x14ac:dyDescent="0.25"/>
    <row r="3146" s="184" customFormat="1" x14ac:dyDescent="0.25"/>
    <row r="3147" s="184" customFormat="1" x14ac:dyDescent="0.25"/>
    <row r="3148" s="184" customFormat="1" x14ac:dyDescent="0.25"/>
    <row r="3149" s="184" customFormat="1" x14ac:dyDescent="0.25"/>
    <row r="3150" s="184" customFormat="1" x14ac:dyDescent="0.25"/>
    <row r="3151" s="184" customFormat="1" x14ac:dyDescent="0.25"/>
    <row r="3152" s="184" customFormat="1" x14ac:dyDescent="0.25"/>
    <row r="3153" s="184" customFormat="1" x14ac:dyDescent="0.25"/>
    <row r="3154" s="184" customFormat="1" x14ac:dyDescent="0.25"/>
    <row r="3155" s="184" customFormat="1" x14ac:dyDescent="0.25"/>
    <row r="3156" s="184" customFormat="1" x14ac:dyDescent="0.25"/>
    <row r="3157" s="184" customFormat="1" x14ac:dyDescent="0.25"/>
    <row r="3158" s="184" customFormat="1" x14ac:dyDescent="0.25"/>
    <row r="3159" s="184" customFormat="1" x14ac:dyDescent="0.25"/>
    <row r="3160" s="184" customFormat="1" x14ac:dyDescent="0.25"/>
    <row r="3161" s="184" customFormat="1" x14ac:dyDescent="0.25"/>
    <row r="3162" s="184" customFormat="1" x14ac:dyDescent="0.25"/>
    <row r="3163" s="184" customFormat="1" x14ac:dyDescent="0.25"/>
    <row r="3164" s="184" customFormat="1" x14ac:dyDescent="0.25"/>
    <row r="3165" s="184" customFormat="1" x14ac:dyDescent="0.25"/>
    <row r="3166" s="184" customFormat="1" x14ac:dyDescent="0.25"/>
    <row r="3167" s="184" customFormat="1" x14ac:dyDescent="0.25"/>
    <row r="3168" s="184" customFormat="1" x14ac:dyDescent="0.25"/>
    <row r="3169" s="184" customFormat="1" x14ac:dyDescent="0.25"/>
    <row r="3170" s="184" customFormat="1" x14ac:dyDescent="0.25"/>
    <row r="3171" s="184" customFormat="1" x14ac:dyDescent="0.25"/>
    <row r="3172" s="184" customFormat="1" x14ac:dyDescent="0.25"/>
    <row r="3173" s="184" customFormat="1" x14ac:dyDescent="0.25"/>
    <row r="3174" s="184" customFormat="1" x14ac:dyDescent="0.25"/>
    <row r="3175" s="184" customFormat="1" x14ac:dyDescent="0.25"/>
    <row r="3176" s="184" customFormat="1" x14ac:dyDescent="0.25"/>
    <row r="3177" s="184" customFormat="1" x14ac:dyDescent="0.25"/>
    <row r="3178" s="184" customFormat="1" x14ac:dyDescent="0.25"/>
    <row r="3179" s="184" customFormat="1" x14ac:dyDescent="0.25"/>
    <row r="3180" s="184" customFormat="1" x14ac:dyDescent="0.25"/>
    <row r="3181" s="184" customFormat="1" x14ac:dyDescent="0.25"/>
    <row r="3182" s="184" customFormat="1" x14ac:dyDescent="0.25"/>
    <row r="3183" s="184" customFormat="1" x14ac:dyDescent="0.25"/>
    <row r="3184" s="184" customFormat="1" x14ac:dyDescent="0.25"/>
    <row r="3185" s="184" customFormat="1" x14ac:dyDescent="0.25"/>
    <row r="3186" s="184" customFormat="1" x14ac:dyDescent="0.25"/>
    <row r="3187" s="184" customFormat="1" x14ac:dyDescent="0.25"/>
    <row r="3188" s="184" customFormat="1" x14ac:dyDescent="0.25"/>
    <row r="3189" s="184" customFormat="1" x14ac:dyDescent="0.25"/>
    <row r="3190" s="184" customFormat="1" x14ac:dyDescent="0.25"/>
    <row r="3191" s="184" customFormat="1" x14ac:dyDescent="0.25"/>
    <row r="3192" s="184" customFormat="1" x14ac:dyDescent="0.25"/>
    <row r="3193" s="184" customFormat="1" x14ac:dyDescent="0.25"/>
    <row r="3194" s="184" customFormat="1" x14ac:dyDescent="0.25"/>
    <row r="3195" s="184" customFormat="1" x14ac:dyDescent="0.25"/>
    <row r="3196" s="184" customFormat="1" x14ac:dyDescent="0.25"/>
    <row r="3197" s="184" customFormat="1" x14ac:dyDescent="0.25"/>
    <row r="3198" s="184" customFormat="1" x14ac:dyDescent="0.25"/>
    <row r="3199" s="184" customFormat="1" x14ac:dyDescent="0.25"/>
    <row r="3200" s="184" customFormat="1" x14ac:dyDescent="0.25"/>
    <row r="3201" s="184" customFormat="1" x14ac:dyDescent="0.25"/>
    <row r="3202" s="184" customFormat="1" x14ac:dyDescent="0.25"/>
    <row r="3203" s="184" customFormat="1" x14ac:dyDescent="0.25"/>
    <row r="3204" s="184" customFormat="1" x14ac:dyDescent="0.25"/>
    <row r="3205" s="184" customFormat="1" x14ac:dyDescent="0.25"/>
    <row r="3206" s="184" customFormat="1" x14ac:dyDescent="0.25"/>
    <row r="3207" s="184" customFormat="1" x14ac:dyDescent="0.25"/>
    <row r="3208" s="184" customFormat="1" x14ac:dyDescent="0.25"/>
    <row r="3209" s="184" customFormat="1" x14ac:dyDescent="0.25"/>
    <row r="3210" s="184" customFormat="1" x14ac:dyDescent="0.25"/>
    <row r="3211" s="184" customFormat="1" x14ac:dyDescent="0.25"/>
    <row r="3212" s="184" customFormat="1" x14ac:dyDescent="0.25"/>
    <row r="3213" s="184" customFormat="1" x14ac:dyDescent="0.25"/>
    <row r="3214" s="184" customFormat="1" x14ac:dyDescent="0.25"/>
    <row r="3215" s="184" customFormat="1" x14ac:dyDescent="0.25"/>
    <row r="3216" s="184" customFormat="1" x14ac:dyDescent="0.25"/>
    <row r="3217" s="184" customFormat="1" x14ac:dyDescent="0.25"/>
    <row r="3218" s="184" customFormat="1" x14ac:dyDescent="0.25"/>
    <row r="3219" s="184" customFormat="1" x14ac:dyDescent="0.25"/>
    <row r="3220" s="184" customFormat="1" x14ac:dyDescent="0.25"/>
    <row r="3221" s="184" customFormat="1" x14ac:dyDescent="0.25"/>
    <row r="3222" s="184" customFormat="1" x14ac:dyDescent="0.25"/>
    <row r="3223" s="184" customFormat="1" x14ac:dyDescent="0.25"/>
    <row r="3224" s="184" customFormat="1" x14ac:dyDescent="0.25"/>
    <row r="3225" s="184" customFormat="1" x14ac:dyDescent="0.25"/>
    <row r="3226" s="184" customFormat="1" x14ac:dyDescent="0.25"/>
    <row r="3227" s="184" customFormat="1" x14ac:dyDescent="0.25"/>
    <row r="3228" s="184" customFormat="1" x14ac:dyDescent="0.25"/>
    <row r="3229" s="184" customFormat="1" x14ac:dyDescent="0.25"/>
    <row r="3230" s="184" customFormat="1" x14ac:dyDescent="0.25"/>
    <row r="3231" s="184" customFormat="1" x14ac:dyDescent="0.25"/>
    <row r="3232" s="184" customFormat="1" x14ac:dyDescent="0.25"/>
    <row r="3233" s="184" customFormat="1" x14ac:dyDescent="0.25"/>
    <row r="3234" s="184" customFormat="1" x14ac:dyDescent="0.25"/>
    <row r="3235" s="184" customFormat="1" x14ac:dyDescent="0.25"/>
    <row r="3236" s="184" customFormat="1" x14ac:dyDescent="0.25"/>
    <row r="3237" s="184" customFormat="1" x14ac:dyDescent="0.25"/>
    <row r="3238" s="184" customFormat="1" x14ac:dyDescent="0.25"/>
    <row r="3239" s="184" customFormat="1" x14ac:dyDescent="0.25"/>
    <row r="3240" s="184" customFormat="1" x14ac:dyDescent="0.25"/>
    <row r="3241" s="184" customFormat="1" x14ac:dyDescent="0.25"/>
    <row r="3242" s="184" customFormat="1" x14ac:dyDescent="0.25"/>
    <row r="3243" s="184" customFormat="1" x14ac:dyDescent="0.25"/>
    <row r="3244" s="184" customFormat="1" x14ac:dyDescent="0.25"/>
    <row r="3245" s="184" customFormat="1" x14ac:dyDescent="0.25"/>
    <row r="3246" s="184" customFormat="1" x14ac:dyDescent="0.25"/>
    <row r="3247" s="184" customFormat="1" x14ac:dyDescent="0.25"/>
    <row r="3248" s="184" customFormat="1" x14ac:dyDescent="0.25"/>
    <row r="3249" s="184" customFormat="1" x14ac:dyDescent="0.25"/>
    <row r="3250" s="184" customFormat="1" x14ac:dyDescent="0.25"/>
    <row r="3251" s="184" customFormat="1" x14ac:dyDescent="0.25"/>
    <row r="3252" s="184" customFormat="1" x14ac:dyDescent="0.25"/>
    <row r="3253" s="184" customFormat="1" x14ac:dyDescent="0.25"/>
    <row r="3254" s="184" customFormat="1" x14ac:dyDescent="0.25"/>
    <row r="3255" s="184" customFormat="1" x14ac:dyDescent="0.25"/>
    <row r="3256" s="184" customFormat="1" x14ac:dyDescent="0.25"/>
    <row r="3257" s="184" customFormat="1" x14ac:dyDescent="0.25"/>
    <row r="3258" s="184" customFormat="1" x14ac:dyDescent="0.25"/>
    <row r="3259" s="184" customFormat="1" x14ac:dyDescent="0.25"/>
    <row r="3260" s="184" customFormat="1" x14ac:dyDescent="0.25"/>
    <row r="3261" s="184" customFormat="1" x14ac:dyDescent="0.25"/>
    <row r="3262" s="184" customFormat="1" x14ac:dyDescent="0.25"/>
    <row r="3263" s="184" customFormat="1" x14ac:dyDescent="0.25"/>
    <row r="3264" s="184" customFormat="1" x14ac:dyDescent="0.25"/>
    <row r="3265" s="184" customFormat="1" x14ac:dyDescent="0.25"/>
    <row r="3266" s="184" customFormat="1" x14ac:dyDescent="0.25"/>
    <row r="3267" s="184" customFormat="1" x14ac:dyDescent="0.25"/>
    <row r="3268" s="184" customFormat="1" x14ac:dyDescent="0.25"/>
    <row r="3269" s="184" customFormat="1" x14ac:dyDescent="0.25"/>
    <row r="3270" s="184" customFormat="1" x14ac:dyDescent="0.25"/>
    <row r="3271" s="184" customFormat="1" x14ac:dyDescent="0.25"/>
    <row r="3272" s="184" customFormat="1" x14ac:dyDescent="0.25"/>
    <row r="3273" s="184" customFormat="1" x14ac:dyDescent="0.25"/>
    <row r="3274" s="184" customFormat="1" x14ac:dyDescent="0.25"/>
    <row r="3275" s="184" customFormat="1" x14ac:dyDescent="0.25"/>
    <row r="3276" s="184" customFormat="1" x14ac:dyDescent="0.25"/>
    <row r="3277" s="184" customFormat="1" x14ac:dyDescent="0.25"/>
    <row r="3278" s="184" customFormat="1" x14ac:dyDescent="0.25"/>
    <row r="3279" s="184" customFormat="1" x14ac:dyDescent="0.25"/>
    <row r="3280" s="184" customFormat="1" x14ac:dyDescent="0.25"/>
    <row r="3281" s="184" customFormat="1" x14ac:dyDescent="0.25"/>
    <row r="3282" s="184" customFormat="1" x14ac:dyDescent="0.25"/>
    <row r="3283" s="184" customFormat="1" x14ac:dyDescent="0.25"/>
    <row r="3284" s="184" customFormat="1" x14ac:dyDescent="0.25"/>
    <row r="3285" s="184" customFormat="1" x14ac:dyDescent="0.25"/>
    <row r="3286" s="184" customFormat="1" x14ac:dyDescent="0.25"/>
    <row r="3287" s="184" customFormat="1" x14ac:dyDescent="0.25"/>
    <row r="3288" s="184" customFormat="1" x14ac:dyDescent="0.25"/>
    <row r="3289" s="184" customFormat="1" x14ac:dyDescent="0.25"/>
    <row r="3290" s="184" customFormat="1" x14ac:dyDescent="0.25"/>
    <row r="3291" s="184" customFormat="1" x14ac:dyDescent="0.25"/>
    <row r="3292" s="184" customFormat="1" x14ac:dyDescent="0.25"/>
    <row r="3293" s="184" customFormat="1" x14ac:dyDescent="0.25"/>
    <row r="3294" s="184" customFormat="1" x14ac:dyDescent="0.25"/>
    <row r="3295" s="184" customFormat="1" x14ac:dyDescent="0.25"/>
    <row r="3296" s="184" customFormat="1" x14ac:dyDescent="0.25"/>
    <row r="3297" s="184" customFormat="1" x14ac:dyDescent="0.25"/>
    <row r="3298" s="184" customFormat="1" x14ac:dyDescent="0.25"/>
    <row r="3299" s="184" customFormat="1" x14ac:dyDescent="0.25"/>
    <row r="3300" s="184" customFormat="1" x14ac:dyDescent="0.25"/>
    <row r="3301" s="184" customFormat="1" x14ac:dyDescent="0.25"/>
    <row r="3302" s="184" customFormat="1" x14ac:dyDescent="0.25"/>
    <row r="3303" s="184" customFormat="1" x14ac:dyDescent="0.25"/>
    <row r="3304" s="184" customFormat="1" x14ac:dyDescent="0.25"/>
    <row r="3305" s="184" customFormat="1" x14ac:dyDescent="0.25"/>
    <row r="3306" s="184" customFormat="1" x14ac:dyDescent="0.25"/>
    <row r="3307" s="184" customFormat="1" x14ac:dyDescent="0.25"/>
    <row r="3308" s="184" customFormat="1" x14ac:dyDescent="0.25"/>
    <row r="3309" s="184" customFormat="1" x14ac:dyDescent="0.25"/>
    <row r="3310" s="184" customFormat="1" x14ac:dyDescent="0.25"/>
    <row r="3311" s="184" customFormat="1" x14ac:dyDescent="0.25"/>
    <row r="3312" s="184" customFormat="1" x14ac:dyDescent="0.25"/>
    <row r="3313" s="184" customFormat="1" x14ac:dyDescent="0.25"/>
    <row r="3314" s="184" customFormat="1" x14ac:dyDescent="0.25"/>
    <row r="3315" s="184" customFormat="1" x14ac:dyDescent="0.25"/>
    <row r="3316" s="184" customFormat="1" x14ac:dyDescent="0.25"/>
    <row r="3317" s="184" customFormat="1" x14ac:dyDescent="0.25"/>
    <row r="3318" s="184" customFormat="1" x14ac:dyDescent="0.25"/>
    <row r="3319" s="184" customFormat="1" x14ac:dyDescent="0.25"/>
    <row r="3320" s="184" customFormat="1" x14ac:dyDescent="0.25"/>
    <row r="3321" s="184" customFormat="1" x14ac:dyDescent="0.25"/>
    <row r="3322" s="184" customFormat="1" x14ac:dyDescent="0.25"/>
    <row r="3323" s="184" customFormat="1" x14ac:dyDescent="0.25"/>
    <row r="3324" s="184" customFormat="1" x14ac:dyDescent="0.25"/>
    <row r="3325" s="184" customFormat="1" x14ac:dyDescent="0.25"/>
    <row r="3326" s="184" customFormat="1" x14ac:dyDescent="0.25"/>
    <row r="3327" s="184" customFormat="1" x14ac:dyDescent="0.25"/>
    <row r="3328" s="184" customFormat="1" x14ac:dyDescent="0.25"/>
    <row r="3329" s="184" customFormat="1" x14ac:dyDescent="0.25"/>
    <row r="3330" s="184" customFormat="1" x14ac:dyDescent="0.25"/>
    <row r="3331" s="184" customFormat="1" x14ac:dyDescent="0.25"/>
    <row r="3332" s="184" customFormat="1" x14ac:dyDescent="0.25"/>
    <row r="3333" s="184" customFormat="1" x14ac:dyDescent="0.25"/>
    <row r="3334" s="184" customFormat="1" x14ac:dyDescent="0.25"/>
    <row r="3335" s="184" customFormat="1" x14ac:dyDescent="0.25"/>
    <row r="3336" s="184" customFormat="1" x14ac:dyDescent="0.25"/>
    <row r="3337" s="184" customFormat="1" x14ac:dyDescent="0.25"/>
    <row r="3338" s="184" customFormat="1" x14ac:dyDescent="0.25"/>
    <row r="3339" s="184" customFormat="1" x14ac:dyDescent="0.25"/>
    <row r="3340" s="184" customFormat="1" x14ac:dyDescent="0.25"/>
    <row r="3341" s="184" customFormat="1" x14ac:dyDescent="0.25"/>
    <row r="3342" s="184" customFormat="1" x14ac:dyDescent="0.25"/>
    <row r="3343" s="184" customFormat="1" x14ac:dyDescent="0.25"/>
    <row r="3344" s="184" customFormat="1" x14ac:dyDescent="0.25"/>
    <row r="3345" s="184" customFormat="1" x14ac:dyDescent="0.25"/>
    <row r="3346" s="184" customFormat="1" x14ac:dyDescent="0.25"/>
    <row r="3347" s="184" customFormat="1" x14ac:dyDescent="0.25"/>
    <row r="3348" s="184" customFormat="1" x14ac:dyDescent="0.25"/>
    <row r="3349" s="184" customFormat="1" x14ac:dyDescent="0.25"/>
    <row r="3350" s="184" customFormat="1" x14ac:dyDescent="0.25"/>
    <row r="3351" s="184" customFormat="1" x14ac:dyDescent="0.25"/>
    <row r="3352" s="184" customFormat="1" x14ac:dyDescent="0.25"/>
    <row r="3353" s="184" customFormat="1" x14ac:dyDescent="0.25"/>
    <row r="3354" s="184" customFormat="1" x14ac:dyDescent="0.25"/>
    <row r="3355" s="184" customFormat="1" x14ac:dyDescent="0.25"/>
    <row r="3356" s="184" customFormat="1" x14ac:dyDescent="0.25"/>
    <row r="3357" s="184" customFormat="1" x14ac:dyDescent="0.25"/>
    <row r="3358" s="184" customFormat="1" x14ac:dyDescent="0.25"/>
    <row r="3359" s="184" customFormat="1" x14ac:dyDescent="0.25"/>
    <row r="3360" s="184" customFormat="1" x14ac:dyDescent="0.25"/>
    <row r="3361" s="184" customFormat="1" x14ac:dyDescent="0.25"/>
    <row r="3362" s="184" customFormat="1" x14ac:dyDescent="0.25"/>
    <row r="3363" s="184" customFormat="1" x14ac:dyDescent="0.25"/>
    <row r="3364" s="184" customFormat="1" x14ac:dyDescent="0.25"/>
    <row r="3365" s="184" customFormat="1" x14ac:dyDescent="0.25"/>
    <row r="3366" s="184" customFormat="1" x14ac:dyDescent="0.25"/>
    <row r="3367" s="184" customFormat="1" x14ac:dyDescent="0.25"/>
    <row r="3368" s="184" customFormat="1" x14ac:dyDescent="0.25"/>
    <row r="3369" s="184" customFormat="1" x14ac:dyDescent="0.25"/>
    <row r="3370" s="184" customFormat="1" x14ac:dyDescent="0.25"/>
    <row r="3371" s="184" customFormat="1" x14ac:dyDescent="0.25"/>
    <row r="3372" s="184" customFormat="1" x14ac:dyDescent="0.25"/>
    <row r="3373" s="184" customFormat="1" x14ac:dyDescent="0.25"/>
    <row r="3374" s="184" customFormat="1" x14ac:dyDescent="0.25"/>
    <row r="3375" s="184" customFormat="1" x14ac:dyDescent="0.25"/>
    <row r="3376" s="184" customFormat="1" x14ac:dyDescent="0.25"/>
    <row r="3377" s="184" customFormat="1" x14ac:dyDescent="0.25"/>
    <row r="3378" s="184" customFormat="1" x14ac:dyDescent="0.25"/>
    <row r="3379" s="184" customFormat="1" x14ac:dyDescent="0.25"/>
    <row r="3380" s="184" customFormat="1" x14ac:dyDescent="0.25"/>
    <row r="3381" s="184" customFormat="1" x14ac:dyDescent="0.25"/>
    <row r="3382" s="184" customFormat="1" x14ac:dyDescent="0.25"/>
    <row r="3383" s="184" customFormat="1" x14ac:dyDescent="0.25"/>
    <row r="3384" s="184" customFormat="1" x14ac:dyDescent="0.25"/>
    <row r="3385" s="184" customFormat="1" x14ac:dyDescent="0.25"/>
    <row r="3386" s="184" customFormat="1" x14ac:dyDescent="0.25"/>
    <row r="3387" s="184" customFormat="1" x14ac:dyDescent="0.25"/>
    <row r="3388" s="184" customFormat="1" x14ac:dyDescent="0.25"/>
    <row r="3389" s="184" customFormat="1" x14ac:dyDescent="0.25"/>
    <row r="3390" s="184" customFormat="1" x14ac:dyDescent="0.25"/>
    <row r="3391" s="184" customFormat="1" x14ac:dyDescent="0.25"/>
    <row r="3392" s="184" customFormat="1" x14ac:dyDescent="0.25"/>
    <row r="3393" s="184" customFormat="1" x14ac:dyDescent="0.25"/>
    <row r="3394" s="184" customFormat="1" x14ac:dyDescent="0.25"/>
    <row r="3395" s="184" customFormat="1" x14ac:dyDescent="0.25"/>
    <row r="3396" s="184" customFormat="1" x14ac:dyDescent="0.25"/>
    <row r="3397" s="184" customFormat="1" x14ac:dyDescent="0.25"/>
    <row r="3398" s="184" customFormat="1" x14ac:dyDescent="0.25"/>
    <row r="3399" s="184" customFormat="1" x14ac:dyDescent="0.25"/>
    <row r="3400" s="184" customFormat="1" x14ac:dyDescent="0.25"/>
    <row r="3401" s="184" customFormat="1" x14ac:dyDescent="0.25"/>
    <row r="3402" s="184" customFormat="1" x14ac:dyDescent="0.25"/>
    <row r="3403" s="184" customFormat="1" x14ac:dyDescent="0.25"/>
    <row r="3404" s="184" customFormat="1" x14ac:dyDescent="0.25"/>
    <row r="3405" s="184" customFormat="1" x14ac:dyDescent="0.25"/>
    <row r="3406" s="184" customFormat="1" x14ac:dyDescent="0.25"/>
    <row r="3407" s="184" customFormat="1" x14ac:dyDescent="0.25"/>
    <row r="3408" s="184" customFormat="1" x14ac:dyDescent="0.25"/>
    <row r="3409" s="184" customFormat="1" x14ac:dyDescent="0.25"/>
    <row r="3410" s="184" customFormat="1" x14ac:dyDescent="0.25"/>
    <row r="3411" s="184" customFormat="1" x14ac:dyDescent="0.25"/>
    <row r="3412" s="184" customFormat="1" x14ac:dyDescent="0.25"/>
    <row r="3413" s="184" customFormat="1" x14ac:dyDescent="0.25"/>
    <row r="3414" s="184" customFormat="1" x14ac:dyDescent="0.25"/>
    <row r="3415" s="184" customFormat="1" x14ac:dyDescent="0.25"/>
    <row r="3416" s="184" customFormat="1" x14ac:dyDescent="0.25"/>
    <row r="3417" s="184" customFormat="1" x14ac:dyDescent="0.25"/>
    <row r="3418" s="184" customFormat="1" x14ac:dyDescent="0.25"/>
    <row r="3419" s="184" customFormat="1" x14ac:dyDescent="0.25"/>
    <row r="3420" s="184" customFormat="1" x14ac:dyDescent="0.25"/>
    <row r="3421" s="184" customFormat="1" x14ac:dyDescent="0.25"/>
    <row r="3422" s="184" customFormat="1" x14ac:dyDescent="0.25"/>
    <row r="3423" s="184" customFormat="1" x14ac:dyDescent="0.25"/>
    <row r="3424" s="184" customFormat="1" x14ac:dyDescent="0.25"/>
    <row r="3425" s="184" customFormat="1" x14ac:dyDescent="0.25"/>
    <row r="3426" s="184" customFormat="1" x14ac:dyDescent="0.25"/>
    <row r="3427" s="184" customFormat="1" x14ac:dyDescent="0.25"/>
    <row r="3428" s="184" customFormat="1" x14ac:dyDescent="0.25"/>
    <row r="3429" s="184" customFormat="1" x14ac:dyDescent="0.25"/>
    <row r="3430" s="184" customFormat="1" x14ac:dyDescent="0.25"/>
    <row r="3431" s="184" customFormat="1" x14ac:dyDescent="0.25"/>
    <row r="3432" s="184" customFormat="1" x14ac:dyDescent="0.25"/>
    <row r="3433" s="184" customFormat="1" x14ac:dyDescent="0.25"/>
    <row r="3434" s="184" customFormat="1" x14ac:dyDescent="0.25"/>
    <row r="3435" s="184" customFormat="1" x14ac:dyDescent="0.25"/>
    <row r="3436" s="184" customFormat="1" x14ac:dyDescent="0.25"/>
    <row r="3437" s="184" customFormat="1" x14ac:dyDescent="0.25"/>
    <row r="3438" s="184" customFormat="1" x14ac:dyDescent="0.25"/>
    <row r="3439" s="184" customFormat="1" x14ac:dyDescent="0.25"/>
    <row r="3440" s="184" customFormat="1" x14ac:dyDescent="0.25"/>
    <row r="3441" s="184" customFormat="1" x14ac:dyDescent="0.25"/>
    <row r="3442" s="184" customFormat="1" x14ac:dyDescent="0.25"/>
    <row r="3443" s="184" customFormat="1" x14ac:dyDescent="0.25"/>
    <row r="3444" s="184" customFormat="1" x14ac:dyDescent="0.25"/>
    <row r="3445" s="184" customFormat="1" x14ac:dyDescent="0.25"/>
    <row r="3446" s="184" customFormat="1" x14ac:dyDescent="0.25"/>
    <row r="3447" s="184" customFormat="1" x14ac:dyDescent="0.25"/>
    <row r="3448" s="184" customFormat="1" x14ac:dyDescent="0.25"/>
    <row r="3449" s="184" customFormat="1" x14ac:dyDescent="0.25"/>
    <row r="3450" s="184" customFormat="1" x14ac:dyDescent="0.25"/>
    <row r="3451" s="184" customFormat="1" x14ac:dyDescent="0.25"/>
    <row r="3452" s="184" customFormat="1" x14ac:dyDescent="0.25"/>
    <row r="3453" s="184" customFormat="1" x14ac:dyDescent="0.25"/>
    <row r="3454" s="184" customFormat="1" x14ac:dyDescent="0.25"/>
    <row r="3455" s="184" customFormat="1" x14ac:dyDescent="0.25"/>
    <row r="3456" s="184" customFormat="1" x14ac:dyDescent="0.25"/>
    <row r="3457" s="184" customFormat="1" x14ac:dyDescent="0.25"/>
    <row r="3458" s="184" customFormat="1" x14ac:dyDescent="0.25"/>
    <row r="3459" s="184" customFormat="1" x14ac:dyDescent="0.25"/>
    <row r="3460" s="184" customFormat="1" x14ac:dyDescent="0.25"/>
    <row r="3461" s="184" customFormat="1" x14ac:dyDescent="0.25"/>
    <row r="3462" s="184" customFormat="1" x14ac:dyDescent="0.25"/>
    <row r="3463" s="184" customFormat="1" x14ac:dyDescent="0.25"/>
    <row r="3464" s="184" customFormat="1" x14ac:dyDescent="0.25"/>
    <row r="3465" s="184" customFormat="1" x14ac:dyDescent="0.25"/>
    <row r="3466" s="184" customFormat="1" x14ac:dyDescent="0.25"/>
    <row r="3467" s="184" customFormat="1" x14ac:dyDescent="0.25"/>
    <row r="3468" s="184" customFormat="1" x14ac:dyDescent="0.25"/>
    <row r="3469" s="184" customFormat="1" x14ac:dyDescent="0.25"/>
    <row r="3470" s="184" customFormat="1" x14ac:dyDescent="0.25"/>
    <row r="3471" s="184" customFormat="1" x14ac:dyDescent="0.25"/>
    <row r="3472" s="184" customFormat="1" x14ac:dyDescent="0.25"/>
    <row r="3473" s="184" customFormat="1" x14ac:dyDescent="0.25"/>
    <row r="3474" s="184" customFormat="1" x14ac:dyDescent="0.25"/>
    <row r="3475" s="184" customFormat="1" x14ac:dyDescent="0.25"/>
    <row r="3476" s="184" customFormat="1" x14ac:dyDescent="0.25"/>
    <row r="3477" s="184" customFormat="1" x14ac:dyDescent="0.25"/>
    <row r="3478" s="184" customFormat="1" x14ac:dyDescent="0.25"/>
    <row r="3479" s="184" customFormat="1" x14ac:dyDescent="0.25"/>
    <row r="3480" s="184" customFormat="1" x14ac:dyDescent="0.25"/>
    <row r="3481" s="184" customFormat="1" x14ac:dyDescent="0.25"/>
    <row r="3482" s="184" customFormat="1" x14ac:dyDescent="0.25"/>
    <row r="3483" s="184" customFormat="1" x14ac:dyDescent="0.25"/>
    <row r="3484" s="184" customFormat="1" x14ac:dyDescent="0.25"/>
    <row r="3485" s="184" customFormat="1" x14ac:dyDescent="0.25"/>
    <row r="3486" s="184" customFormat="1" x14ac:dyDescent="0.25"/>
    <row r="3487" s="184" customFormat="1" x14ac:dyDescent="0.25"/>
    <row r="3488" s="184" customFormat="1" x14ac:dyDescent="0.25"/>
    <row r="3489" s="184" customFormat="1" x14ac:dyDescent="0.25"/>
    <row r="3490" s="184" customFormat="1" x14ac:dyDescent="0.25"/>
    <row r="3491" s="184" customFormat="1" x14ac:dyDescent="0.25"/>
    <row r="3492" s="184" customFormat="1" x14ac:dyDescent="0.25"/>
    <row r="3493" s="184" customFormat="1" x14ac:dyDescent="0.25"/>
    <row r="3494" s="184" customFormat="1" x14ac:dyDescent="0.25"/>
    <row r="3495" s="184" customFormat="1" x14ac:dyDescent="0.25"/>
    <row r="3496" s="184" customFormat="1" x14ac:dyDescent="0.25"/>
    <row r="3497" s="184" customFormat="1" x14ac:dyDescent="0.25"/>
    <row r="3498" s="184" customFormat="1" x14ac:dyDescent="0.25"/>
    <row r="3499" s="184" customFormat="1" x14ac:dyDescent="0.25"/>
    <row r="3500" s="184" customFormat="1" x14ac:dyDescent="0.25"/>
    <row r="3501" s="184" customFormat="1" x14ac:dyDescent="0.25"/>
    <row r="3502" s="184" customFormat="1" x14ac:dyDescent="0.25"/>
    <row r="3503" s="184" customFormat="1" x14ac:dyDescent="0.25"/>
    <row r="3504" s="184" customFormat="1" x14ac:dyDescent="0.25"/>
    <row r="3505" s="184" customFormat="1" x14ac:dyDescent="0.25"/>
    <row r="3506" s="184" customFormat="1" x14ac:dyDescent="0.25"/>
    <row r="3507" s="184" customFormat="1" x14ac:dyDescent="0.25"/>
    <row r="3508" s="184" customFormat="1" x14ac:dyDescent="0.25"/>
    <row r="3509" s="184" customFormat="1" x14ac:dyDescent="0.25"/>
    <row r="3510" s="184" customFormat="1" x14ac:dyDescent="0.25"/>
    <row r="3511" s="184" customFormat="1" x14ac:dyDescent="0.25"/>
    <row r="3512" s="184" customFormat="1" x14ac:dyDescent="0.25"/>
    <row r="3513" s="184" customFormat="1" x14ac:dyDescent="0.25"/>
    <row r="3514" s="184" customFormat="1" x14ac:dyDescent="0.25"/>
    <row r="3515" s="184" customFormat="1" x14ac:dyDescent="0.25"/>
    <row r="3516" s="184" customFormat="1" x14ac:dyDescent="0.25"/>
    <row r="3517" s="184" customFormat="1" x14ac:dyDescent="0.25"/>
    <row r="3518" s="184" customFormat="1" x14ac:dyDescent="0.25"/>
    <row r="3519" s="184" customFormat="1" x14ac:dyDescent="0.25"/>
    <row r="3520" s="184" customFormat="1" x14ac:dyDescent="0.25"/>
    <row r="3521" s="184" customFormat="1" x14ac:dyDescent="0.25"/>
    <row r="3522" s="184" customFormat="1" x14ac:dyDescent="0.25"/>
    <row r="3523" s="184" customFormat="1" x14ac:dyDescent="0.25"/>
    <row r="3524" s="184" customFormat="1" x14ac:dyDescent="0.25"/>
    <row r="3525" s="184" customFormat="1" x14ac:dyDescent="0.25"/>
    <row r="3526" s="184" customFormat="1" x14ac:dyDescent="0.25"/>
    <row r="3527" s="184" customFormat="1" x14ac:dyDescent="0.25"/>
    <row r="3528" s="184" customFormat="1" x14ac:dyDescent="0.25"/>
    <row r="3529" s="184" customFormat="1" x14ac:dyDescent="0.25"/>
    <row r="3530" s="184" customFormat="1" x14ac:dyDescent="0.25"/>
    <row r="3531" s="184" customFormat="1" x14ac:dyDescent="0.25"/>
    <row r="3532" s="184" customFormat="1" x14ac:dyDescent="0.25"/>
    <row r="3533" s="184" customFormat="1" x14ac:dyDescent="0.25"/>
    <row r="3534" s="184" customFormat="1" x14ac:dyDescent="0.25"/>
    <row r="3535" s="184" customFormat="1" x14ac:dyDescent="0.25"/>
    <row r="3536" s="184" customFormat="1" x14ac:dyDescent="0.25"/>
    <row r="3537" s="184" customFormat="1" x14ac:dyDescent="0.25"/>
    <row r="3538" s="184" customFormat="1" x14ac:dyDescent="0.25"/>
    <row r="3539" s="184" customFormat="1" x14ac:dyDescent="0.25"/>
    <row r="3540" s="184" customFormat="1" x14ac:dyDescent="0.25"/>
    <row r="3541" s="184" customFormat="1" x14ac:dyDescent="0.25"/>
    <row r="3542" s="184" customFormat="1" x14ac:dyDescent="0.25"/>
    <row r="3543" s="184" customFormat="1" x14ac:dyDescent="0.25"/>
    <row r="3544" s="184" customFormat="1" x14ac:dyDescent="0.25"/>
    <row r="3545" s="184" customFormat="1" x14ac:dyDescent="0.25"/>
    <row r="3546" s="184" customFormat="1" x14ac:dyDescent="0.25"/>
    <row r="3547" s="184" customFormat="1" x14ac:dyDescent="0.25"/>
    <row r="3548" s="184" customFormat="1" x14ac:dyDescent="0.25"/>
    <row r="3549" s="184" customFormat="1" x14ac:dyDescent="0.25"/>
    <row r="3550" s="184" customFormat="1" x14ac:dyDescent="0.25"/>
    <row r="3551" s="184" customFormat="1" x14ac:dyDescent="0.25"/>
    <row r="3552" s="184" customFormat="1" x14ac:dyDescent="0.25"/>
    <row r="3553" s="184" customFormat="1" x14ac:dyDescent="0.25"/>
    <row r="3554" s="184" customFormat="1" x14ac:dyDescent="0.25"/>
    <row r="3555" s="184" customFormat="1" x14ac:dyDescent="0.25"/>
    <row r="3556" s="184" customFormat="1" x14ac:dyDescent="0.25"/>
    <row r="3557" s="184" customFormat="1" x14ac:dyDescent="0.25"/>
    <row r="3558" s="184" customFormat="1" x14ac:dyDescent="0.25"/>
    <row r="3559" s="184" customFormat="1" x14ac:dyDescent="0.25"/>
    <row r="3560" s="184" customFormat="1" x14ac:dyDescent="0.25"/>
    <row r="3561" s="184" customFormat="1" x14ac:dyDescent="0.25"/>
    <row r="3562" s="184" customFormat="1" x14ac:dyDescent="0.25"/>
    <row r="3563" s="184" customFormat="1" x14ac:dyDescent="0.25"/>
    <row r="3564" s="184" customFormat="1" x14ac:dyDescent="0.25"/>
    <row r="3565" s="184" customFormat="1" x14ac:dyDescent="0.25"/>
    <row r="3566" s="184" customFormat="1" x14ac:dyDescent="0.25"/>
    <row r="3567" s="184" customFormat="1" x14ac:dyDescent="0.25"/>
    <row r="3568" s="184" customFormat="1" x14ac:dyDescent="0.25"/>
    <row r="3569" s="184" customFormat="1" x14ac:dyDescent="0.25"/>
    <row r="3570" s="184" customFormat="1" x14ac:dyDescent="0.25"/>
    <row r="3571" s="184" customFormat="1" x14ac:dyDescent="0.25"/>
    <row r="3572" s="184" customFormat="1" x14ac:dyDescent="0.25"/>
    <row r="3573" s="184" customFormat="1" x14ac:dyDescent="0.25"/>
    <row r="3574" s="184" customFormat="1" x14ac:dyDescent="0.25"/>
    <row r="3575" s="184" customFormat="1" x14ac:dyDescent="0.25"/>
    <row r="3576" s="184" customFormat="1" x14ac:dyDescent="0.25"/>
    <row r="3577" s="184" customFormat="1" x14ac:dyDescent="0.25"/>
    <row r="3578" s="184" customFormat="1" x14ac:dyDescent="0.25"/>
  </sheetData>
  <mergeCells count="20">
    <mergeCell ref="A1:J3"/>
    <mergeCell ref="A6:B6"/>
    <mergeCell ref="A7:B7"/>
    <mergeCell ref="A8:B8"/>
    <mergeCell ref="A9:B9"/>
    <mergeCell ref="E33:F33"/>
    <mergeCell ref="A24:I24"/>
    <mergeCell ref="A25:I25"/>
    <mergeCell ref="A26:I26"/>
    <mergeCell ref="A28:I28"/>
    <mergeCell ref="A14:J14"/>
    <mergeCell ref="A10:B10"/>
    <mergeCell ref="A11:B11"/>
    <mergeCell ref="A12:J12"/>
    <mergeCell ref="A23:I23"/>
    <mergeCell ref="D21:F21"/>
    <mergeCell ref="J19:J20"/>
    <mergeCell ref="I19:I20"/>
    <mergeCell ref="H19:H20"/>
    <mergeCell ref="G19:G20"/>
  </mergeCells>
  <pageMargins left="0.7" right="0.7" top="0.75" bottom="0.75" header="0.3" footer="0.3"/>
  <pageSetup paperSize="9"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3549"/>
  <sheetViews>
    <sheetView workbookViewId="0">
      <selection activeCell="K1" sqref="A1:XFD11"/>
    </sheetView>
  </sheetViews>
  <sheetFormatPr defaultRowHeight="15" x14ac:dyDescent="0.25"/>
  <cols>
    <col min="1" max="1" width="26.7109375" style="16" customWidth="1"/>
    <col min="2" max="2" width="30.7109375" customWidth="1"/>
    <col min="3" max="4" width="26.7109375" customWidth="1"/>
    <col min="5" max="5" width="11.7109375" customWidth="1"/>
    <col min="6" max="6" width="3.7109375" customWidth="1"/>
    <col min="7" max="10" width="11.7109375" customWidth="1"/>
  </cols>
  <sheetData>
    <row r="1" spans="1:10" ht="15" customHeight="1" x14ac:dyDescent="0.25">
      <c r="A1" s="199" t="s">
        <v>47</v>
      </c>
      <c r="B1" s="199"/>
      <c r="C1" s="199"/>
      <c r="D1" s="199"/>
      <c r="E1" s="199"/>
      <c r="F1" s="199"/>
      <c r="G1" s="199"/>
      <c r="H1" s="199"/>
      <c r="I1" s="199"/>
      <c r="J1" s="199"/>
    </row>
    <row r="2" spans="1:10" ht="15" customHeight="1" x14ac:dyDescent="0.25">
      <c r="A2" s="199"/>
      <c r="B2" s="199"/>
      <c r="C2" s="199"/>
      <c r="D2" s="199"/>
      <c r="E2" s="199"/>
      <c r="F2" s="199"/>
      <c r="G2" s="199"/>
      <c r="H2" s="199"/>
      <c r="I2" s="199"/>
      <c r="J2" s="199"/>
    </row>
    <row r="3" spans="1:10" ht="15" customHeight="1" x14ac:dyDescent="0.25">
      <c r="A3" s="199"/>
      <c r="B3" s="199"/>
      <c r="C3" s="199"/>
      <c r="D3" s="199"/>
      <c r="E3" s="199"/>
      <c r="F3" s="199"/>
      <c r="G3" s="199"/>
      <c r="H3" s="199"/>
      <c r="I3" s="199"/>
      <c r="J3" s="199"/>
    </row>
    <row r="4" spans="1:10" s="21" customFormat="1" ht="15" customHeight="1" x14ac:dyDescent="0.25">
      <c r="A4" s="18" t="s">
        <v>48</v>
      </c>
      <c r="B4" s="18"/>
      <c r="C4" s="18"/>
      <c r="D4" s="18"/>
      <c r="E4" s="86"/>
      <c r="F4" s="86"/>
      <c r="G4" s="18"/>
      <c r="H4" s="18"/>
      <c r="I4" s="18"/>
      <c r="J4" s="18"/>
    </row>
    <row r="5" spans="1:10" s="21" customFormat="1" ht="15" customHeight="1" x14ac:dyDescent="0.25">
      <c r="A5" s="18"/>
      <c r="B5" s="18"/>
      <c r="C5" s="18"/>
      <c r="D5" s="18"/>
      <c r="E5" s="86"/>
      <c r="F5" s="86"/>
      <c r="G5" s="18"/>
      <c r="H5" s="18"/>
      <c r="I5" s="18"/>
      <c r="J5" s="18"/>
    </row>
    <row r="6" spans="1:10" s="93" customFormat="1" ht="15" customHeight="1" x14ac:dyDescent="0.25">
      <c r="A6" s="228" t="s">
        <v>142</v>
      </c>
      <c r="B6" s="228"/>
      <c r="C6" s="134"/>
      <c r="D6" s="134"/>
      <c r="E6" s="135"/>
      <c r="F6" s="135"/>
      <c r="G6" s="134"/>
      <c r="H6" s="134"/>
      <c r="I6" s="134"/>
      <c r="J6" s="134"/>
    </row>
    <row r="7" spans="1:10" s="93" customFormat="1" ht="15" customHeight="1" x14ac:dyDescent="0.25">
      <c r="A7" s="228" t="s">
        <v>270</v>
      </c>
      <c r="B7" s="228"/>
      <c r="C7" s="134"/>
      <c r="D7" s="134"/>
      <c r="E7" s="135"/>
      <c r="F7" s="135"/>
      <c r="G7" s="134"/>
      <c r="H7" s="134"/>
      <c r="I7" s="134"/>
      <c r="J7" s="134"/>
    </row>
    <row r="8" spans="1:10" s="93" customFormat="1" ht="15" customHeight="1" x14ac:dyDescent="0.25">
      <c r="A8" s="228" t="s">
        <v>271</v>
      </c>
      <c r="B8" s="228"/>
      <c r="C8" s="134"/>
      <c r="D8" s="134"/>
      <c r="E8" s="135"/>
      <c r="F8" s="135"/>
      <c r="G8" s="134"/>
      <c r="H8" s="134"/>
      <c r="I8" s="134"/>
      <c r="J8" s="134"/>
    </row>
    <row r="9" spans="1:10" s="93" customFormat="1" ht="15" customHeight="1" x14ac:dyDescent="0.25">
      <c r="A9" s="228" t="s">
        <v>272</v>
      </c>
      <c r="B9" s="228"/>
      <c r="C9" s="134"/>
      <c r="D9" s="134"/>
      <c r="E9" s="135"/>
      <c r="F9" s="135"/>
      <c r="G9" s="134"/>
      <c r="H9" s="134"/>
      <c r="I9" s="134"/>
      <c r="J9" s="134"/>
    </row>
    <row r="10" spans="1:10" s="93" customFormat="1" ht="15" customHeight="1" x14ac:dyDescent="0.25">
      <c r="A10" s="228" t="s">
        <v>273</v>
      </c>
      <c r="B10" s="228"/>
      <c r="C10" s="134"/>
      <c r="D10" s="134"/>
      <c r="E10" s="135"/>
      <c r="F10" s="135"/>
      <c r="G10" s="134"/>
      <c r="H10" s="134"/>
      <c r="I10" s="134"/>
      <c r="J10" s="134"/>
    </row>
    <row r="11" spans="1:10" s="93" customFormat="1" ht="15" customHeight="1" x14ac:dyDescent="0.25">
      <c r="A11" s="228" t="s">
        <v>172</v>
      </c>
      <c r="B11" s="228"/>
      <c r="C11" s="134"/>
      <c r="D11" s="134"/>
      <c r="E11" s="135"/>
      <c r="F11" s="135"/>
      <c r="G11" s="134"/>
      <c r="H11" s="134"/>
      <c r="I11" s="134"/>
      <c r="J11" s="134"/>
    </row>
    <row r="12" spans="1:10" ht="30" customHeight="1" thickBot="1" x14ac:dyDescent="0.3">
      <c r="A12" s="229" t="s">
        <v>149</v>
      </c>
      <c r="B12" s="230"/>
      <c r="C12" s="230"/>
      <c r="D12" s="230"/>
      <c r="E12" s="230"/>
      <c r="F12" s="230"/>
      <c r="G12" s="230"/>
      <c r="H12" s="230"/>
      <c r="I12" s="230"/>
      <c r="J12" s="230"/>
    </row>
    <row r="13" spans="1:10" ht="63" customHeight="1" thickBot="1" x14ac:dyDescent="0.3">
      <c r="A13" s="56" t="s">
        <v>11</v>
      </c>
      <c r="B13" s="56" t="s">
        <v>10</v>
      </c>
      <c r="C13" s="56" t="s">
        <v>13</v>
      </c>
      <c r="D13" s="56" t="s">
        <v>12</v>
      </c>
      <c r="E13" s="56" t="s">
        <v>6</v>
      </c>
      <c r="F13" s="56" t="s">
        <v>4</v>
      </c>
      <c r="G13" s="54" t="s">
        <v>7</v>
      </c>
      <c r="H13" s="54" t="s">
        <v>8</v>
      </c>
      <c r="I13" s="55" t="s">
        <v>15</v>
      </c>
      <c r="J13" s="56" t="s">
        <v>9</v>
      </c>
    </row>
    <row r="14" spans="1:10" ht="17.25" x14ac:dyDescent="0.25">
      <c r="A14" s="238" t="s">
        <v>46</v>
      </c>
      <c r="B14" s="239"/>
      <c r="C14" s="239"/>
      <c r="D14" s="239"/>
      <c r="E14" s="239"/>
      <c r="F14" s="239"/>
      <c r="G14" s="239"/>
      <c r="H14" s="239"/>
      <c r="I14" s="239"/>
      <c r="J14" s="239"/>
    </row>
    <row r="15" spans="1:10" ht="22.5" x14ac:dyDescent="0.2">
      <c r="A15" s="149" t="s">
        <v>99</v>
      </c>
      <c r="B15" s="61" t="s">
        <v>100</v>
      </c>
      <c r="C15" s="103" t="s">
        <v>27</v>
      </c>
      <c r="D15" s="103" t="s">
        <v>27</v>
      </c>
      <c r="E15" s="150">
        <v>200</v>
      </c>
      <c r="F15" s="151" t="s">
        <v>5</v>
      </c>
      <c r="G15" s="102" t="s">
        <v>27</v>
      </c>
      <c r="H15" s="101" t="e">
        <f t="shared" ref="H15:H35" si="0">SUM(E15*G15)</f>
        <v>#VALUE!</v>
      </c>
      <c r="I15" s="102" t="s">
        <v>27</v>
      </c>
      <c r="J15" s="101" t="e">
        <f>SUM(E15*G15+H15/100*I15)</f>
        <v>#VALUE!</v>
      </c>
    </row>
    <row r="16" spans="1:10" ht="22.5" x14ac:dyDescent="0.2">
      <c r="A16" s="149" t="s">
        <v>99</v>
      </c>
      <c r="B16" s="61" t="s">
        <v>367</v>
      </c>
      <c r="C16" s="103" t="s">
        <v>27</v>
      </c>
      <c r="D16" s="103" t="s">
        <v>27</v>
      </c>
      <c r="E16" s="150">
        <v>100</v>
      </c>
      <c r="F16" s="151" t="s">
        <v>5</v>
      </c>
      <c r="G16" s="102" t="s">
        <v>27</v>
      </c>
      <c r="H16" s="101" t="e">
        <f t="shared" si="0"/>
        <v>#VALUE!</v>
      </c>
      <c r="I16" s="102" t="s">
        <v>27</v>
      </c>
      <c r="J16" s="101" t="e">
        <f>SUM(G16*I16)</f>
        <v>#VALUE!</v>
      </c>
    </row>
    <row r="17" spans="1:10" ht="22.5" x14ac:dyDescent="0.2">
      <c r="A17" s="149" t="s">
        <v>101</v>
      </c>
      <c r="B17" s="61" t="s">
        <v>102</v>
      </c>
      <c r="C17" s="103" t="s">
        <v>27</v>
      </c>
      <c r="D17" s="103" t="s">
        <v>27</v>
      </c>
      <c r="E17" s="150">
        <v>150</v>
      </c>
      <c r="F17" s="151" t="s">
        <v>5</v>
      </c>
      <c r="G17" s="102" t="s">
        <v>27</v>
      </c>
      <c r="H17" s="101" t="e">
        <f t="shared" si="0"/>
        <v>#VALUE!</v>
      </c>
      <c r="I17" s="102" t="s">
        <v>27</v>
      </c>
      <c r="J17" s="101" t="e">
        <f t="shared" ref="J17:J25" si="1">SUM(E17*G17+H17/100*I17)</f>
        <v>#VALUE!</v>
      </c>
    </row>
    <row r="18" spans="1:10" ht="22.5" x14ac:dyDescent="0.2">
      <c r="A18" s="149" t="s">
        <v>103</v>
      </c>
      <c r="B18" s="61" t="s">
        <v>104</v>
      </c>
      <c r="C18" s="103" t="s">
        <v>27</v>
      </c>
      <c r="D18" s="103" t="s">
        <v>27</v>
      </c>
      <c r="E18" s="150">
        <v>130</v>
      </c>
      <c r="F18" s="151" t="s">
        <v>5</v>
      </c>
      <c r="G18" s="102" t="s">
        <v>27</v>
      </c>
      <c r="H18" s="101" t="e">
        <f t="shared" si="0"/>
        <v>#VALUE!</v>
      </c>
      <c r="I18" s="102" t="s">
        <v>27</v>
      </c>
      <c r="J18" s="101" t="e">
        <f t="shared" si="1"/>
        <v>#VALUE!</v>
      </c>
    </row>
    <row r="19" spans="1:10" ht="22.5" x14ac:dyDescent="0.2">
      <c r="A19" s="149" t="s">
        <v>366</v>
      </c>
      <c r="B19" s="61" t="s">
        <v>104</v>
      </c>
      <c r="C19" s="103" t="s">
        <v>27</v>
      </c>
      <c r="D19" s="103" t="s">
        <v>27</v>
      </c>
      <c r="E19" s="150">
        <v>20</v>
      </c>
      <c r="F19" s="151" t="s">
        <v>5</v>
      </c>
      <c r="G19" s="102" t="s">
        <v>27</v>
      </c>
      <c r="H19" s="101" t="e">
        <f t="shared" si="0"/>
        <v>#VALUE!</v>
      </c>
      <c r="I19" s="102" t="s">
        <v>27</v>
      </c>
      <c r="J19" s="101" t="e">
        <f t="shared" si="1"/>
        <v>#VALUE!</v>
      </c>
    </row>
    <row r="20" spans="1:10" ht="22.5" x14ac:dyDescent="0.2">
      <c r="A20" s="149" t="s">
        <v>364</v>
      </c>
      <c r="B20" s="61" t="s">
        <v>365</v>
      </c>
      <c r="C20" s="103" t="s">
        <v>27</v>
      </c>
      <c r="D20" s="103" t="s">
        <v>27</v>
      </c>
      <c r="E20" s="150">
        <v>150</v>
      </c>
      <c r="F20" s="151" t="s">
        <v>5</v>
      </c>
      <c r="G20" s="102" t="s">
        <v>27</v>
      </c>
      <c r="H20" s="101" t="e">
        <f t="shared" si="0"/>
        <v>#VALUE!</v>
      </c>
      <c r="I20" s="102" t="s">
        <v>27</v>
      </c>
      <c r="J20" s="101" t="e">
        <f t="shared" si="1"/>
        <v>#VALUE!</v>
      </c>
    </row>
    <row r="21" spans="1:10" ht="22.5" x14ac:dyDescent="0.2">
      <c r="A21" s="149" t="s">
        <v>364</v>
      </c>
      <c r="B21" s="61" t="s">
        <v>363</v>
      </c>
      <c r="C21" s="103" t="s">
        <v>27</v>
      </c>
      <c r="D21" s="103" t="s">
        <v>27</v>
      </c>
      <c r="E21" s="152">
        <v>200</v>
      </c>
      <c r="F21" s="151" t="s">
        <v>5</v>
      </c>
      <c r="G21" s="102" t="s">
        <v>27</v>
      </c>
      <c r="H21" s="101" t="e">
        <f t="shared" si="0"/>
        <v>#VALUE!</v>
      </c>
      <c r="I21" s="102" t="s">
        <v>27</v>
      </c>
      <c r="J21" s="101" t="e">
        <f t="shared" si="1"/>
        <v>#VALUE!</v>
      </c>
    </row>
    <row r="22" spans="1:10" ht="22.5" x14ac:dyDescent="0.2">
      <c r="A22" s="149" t="s">
        <v>362</v>
      </c>
      <c r="B22" s="61" t="s">
        <v>361</v>
      </c>
      <c r="C22" s="103" t="s">
        <v>27</v>
      </c>
      <c r="D22" s="103" t="s">
        <v>27</v>
      </c>
      <c r="E22" s="152">
        <v>25</v>
      </c>
      <c r="F22" s="151" t="s">
        <v>5</v>
      </c>
      <c r="G22" s="102" t="s">
        <v>27</v>
      </c>
      <c r="H22" s="101" t="e">
        <f t="shared" si="0"/>
        <v>#VALUE!</v>
      </c>
      <c r="I22" s="102" t="s">
        <v>27</v>
      </c>
      <c r="J22" s="101" t="e">
        <f t="shared" si="1"/>
        <v>#VALUE!</v>
      </c>
    </row>
    <row r="23" spans="1:10" ht="22.5" x14ac:dyDescent="0.2">
      <c r="A23" s="149" t="s">
        <v>66</v>
      </c>
      <c r="B23" s="61" t="s">
        <v>360</v>
      </c>
      <c r="C23" s="103" t="s">
        <v>27</v>
      </c>
      <c r="D23" s="103" t="s">
        <v>27</v>
      </c>
      <c r="E23" s="152">
        <v>200</v>
      </c>
      <c r="F23" s="151" t="s">
        <v>5</v>
      </c>
      <c r="G23" s="102" t="s">
        <v>27</v>
      </c>
      <c r="H23" s="101" t="e">
        <f t="shared" si="0"/>
        <v>#VALUE!</v>
      </c>
      <c r="I23" s="102" t="s">
        <v>27</v>
      </c>
      <c r="J23" s="101" t="e">
        <f t="shared" si="1"/>
        <v>#VALUE!</v>
      </c>
    </row>
    <row r="24" spans="1:10" ht="33.75" x14ac:dyDescent="0.2">
      <c r="A24" s="149" t="s">
        <v>359</v>
      </c>
      <c r="B24" s="61" t="s">
        <v>358</v>
      </c>
      <c r="C24" s="103" t="s">
        <v>27</v>
      </c>
      <c r="D24" s="103" t="s">
        <v>27</v>
      </c>
      <c r="E24" s="152">
        <v>200</v>
      </c>
      <c r="F24" s="151" t="s">
        <v>5</v>
      </c>
      <c r="G24" s="102" t="s">
        <v>27</v>
      </c>
      <c r="H24" s="101" t="e">
        <f t="shared" si="0"/>
        <v>#VALUE!</v>
      </c>
      <c r="I24" s="102" t="s">
        <v>27</v>
      </c>
      <c r="J24" s="101" t="e">
        <f t="shared" si="1"/>
        <v>#VALUE!</v>
      </c>
    </row>
    <row r="25" spans="1:10" ht="33.75" x14ac:dyDescent="0.2">
      <c r="A25" s="149" t="s">
        <v>357</v>
      </c>
      <c r="B25" s="61" t="s">
        <v>356</v>
      </c>
      <c r="C25" s="103" t="s">
        <v>27</v>
      </c>
      <c r="D25" s="103" t="s">
        <v>27</v>
      </c>
      <c r="E25" s="152">
        <v>150</v>
      </c>
      <c r="F25" s="151" t="s">
        <v>5</v>
      </c>
      <c r="G25" s="102" t="s">
        <v>27</v>
      </c>
      <c r="H25" s="101" t="e">
        <f t="shared" si="0"/>
        <v>#VALUE!</v>
      </c>
      <c r="I25" s="102" t="s">
        <v>27</v>
      </c>
      <c r="J25" s="101" t="e">
        <f t="shared" si="1"/>
        <v>#VALUE!</v>
      </c>
    </row>
    <row r="26" spans="1:10" ht="45" x14ac:dyDescent="0.2">
      <c r="A26" s="149" t="s">
        <v>355</v>
      </c>
      <c r="B26" s="61" t="s">
        <v>354</v>
      </c>
      <c r="C26" s="103" t="s">
        <v>27</v>
      </c>
      <c r="D26" s="103" t="s">
        <v>27</v>
      </c>
      <c r="E26" s="152">
        <v>100</v>
      </c>
      <c r="F26" s="151" t="s">
        <v>5</v>
      </c>
      <c r="G26" s="102" t="s">
        <v>27</v>
      </c>
      <c r="H26" s="101" t="e">
        <f t="shared" si="0"/>
        <v>#VALUE!</v>
      </c>
      <c r="I26" s="102" t="s">
        <v>27</v>
      </c>
      <c r="J26" s="101" t="e">
        <f>SUM(G26*I26)</f>
        <v>#VALUE!</v>
      </c>
    </row>
    <row r="27" spans="1:10" ht="56.25" x14ac:dyDescent="0.2">
      <c r="A27" s="149" t="s">
        <v>353</v>
      </c>
      <c r="B27" s="61" t="s">
        <v>352</v>
      </c>
      <c r="C27" s="103" t="s">
        <v>27</v>
      </c>
      <c r="D27" s="103" t="s">
        <v>27</v>
      </c>
      <c r="E27" s="152">
        <v>25</v>
      </c>
      <c r="F27" s="151" t="s">
        <v>5</v>
      </c>
      <c r="G27" s="102" t="s">
        <v>27</v>
      </c>
      <c r="H27" s="101" t="e">
        <f t="shared" si="0"/>
        <v>#VALUE!</v>
      </c>
      <c r="I27" s="102" t="s">
        <v>27</v>
      </c>
      <c r="J27" s="101" t="e">
        <f>SUM(G27*I27)</f>
        <v>#VALUE!</v>
      </c>
    </row>
    <row r="28" spans="1:10" ht="33.75" x14ac:dyDescent="0.2">
      <c r="A28" s="149" t="s">
        <v>351</v>
      </c>
      <c r="B28" s="61" t="s">
        <v>350</v>
      </c>
      <c r="C28" s="103" t="s">
        <v>27</v>
      </c>
      <c r="D28" s="103" t="s">
        <v>27</v>
      </c>
      <c r="E28" s="152">
        <v>100</v>
      </c>
      <c r="F28" s="151" t="s">
        <v>5</v>
      </c>
      <c r="G28" s="102" t="s">
        <v>27</v>
      </c>
      <c r="H28" s="101" t="e">
        <f t="shared" si="0"/>
        <v>#VALUE!</v>
      </c>
      <c r="I28" s="102" t="s">
        <v>27</v>
      </c>
      <c r="J28" s="101" t="e">
        <f>SUM(G28*I28)</f>
        <v>#VALUE!</v>
      </c>
    </row>
    <row r="29" spans="1:10" ht="33.75" x14ac:dyDescent="0.2">
      <c r="A29" s="149" t="s">
        <v>349</v>
      </c>
      <c r="B29" s="61" t="s">
        <v>348</v>
      </c>
      <c r="C29" s="103" t="s">
        <v>27</v>
      </c>
      <c r="D29" s="103" t="s">
        <v>27</v>
      </c>
      <c r="E29" s="152">
        <v>200</v>
      </c>
      <c r="F29" s="151" t="s">
        <v>5</v>
      </c>
      <c r="G29" s="102" t="s">
        <v>27</v>
      </c>
      <c r="H29" s="101" t="e">
        <f t="shared" si="0"/>
        <v>#VALUE!</v>
      </c>
      <c r="I29" s="102" t="s">
        <v>27</v>
      </c>
      <c r="J29" s="101" t="e">
        <f>SUM(G29*I29)</f>
        <v>#VALUE!</v>
      </c>
    </row>
    <row r="30" spans="1:10" ht="22.5" x14ac:dyDescent="0.2">
      <c r="A30" s="149" t="s">
        <v>67</v>
      </c>
      <c r="B30" s="61" t="s">
        <v>347</v>
      </c>
      <c r="C30" s="103" t="s">
        <v>27</v>
      </c>
      <c r="D30" s="103" t="s">
        <v>27</v>
      </c>
      <c r="E30" s="152">
        <v>150</v>
      </c>
      <c r="F30" s="151" t="s">
        <v>5</v>
      </c>
      <c r="G30" s="102" t="s">
        <v>27</v>
      </c>
      <c r="H30" s="101" t="e">
        <f t="shared" si="0"/>
        <v>#VALUE!</v>
      </c>
      <c r="I30" s="102" t="s">
        <v>27</v>
      </c>
      <c r="J30" s="101" t="e">
        <f>SUM(E30*G30+H30/100*I30)</f>
        <v>#VALUE!</v>
      </c>
    </row>
    <row r="31" spans="1:10" ht="22.5" x14ac:dyDescent="0.2">
      <c r="A31" s="149" t="s">
        <v>346</v>
      </c>
      <c r="B31" s="61" t="s">
        <v>104</v>
      </c>
      <c r="C31" s="103" t="s">
        <v>27</v>
      </c>
      <c r="D31" s="103" t="s">
        <v>27</v>
      </c>
      <c r="E31" s="152">
        <v>160</v>
      </c>
      <c r="F31" s="151" t="s">
        <v>5</v>
      </c>
      <c r="G31" s="102" t="s">
        <v>27</v>
      </c>
      <c r="H31" s="101" t="e">
        <f t="shared" si="0"/>
        <v>#VALUE!</v>
      </c>
      <c r="I31" s="102" t="s">
        <v>27</v>
      </c>
      <c r="J31" s="101" t="e">
        <f>SUM(G31*I31)</f>
        <v>#VALUE!</v>
      </c>
    </row>
    <row r="32" spans="1:10" ht="22.5" x14ac:dyDescent="0.2">
      <c r="A32" s="149" t="s">
        <v>345</v>
      </c>
      <c r="B32" s="61" t="s">
        <v>104</v>
      </c>
      <c r="C32" s="103" t="s">
        <v>27</v>
      </c>
      <c r="D32" s="103" t="s">
        <v>27</v>
      </c>
      <c r="E32" s="152">
        <v>30</v>
      </c>
      <c r="F32" s="151" t="s">
        <v>5</v>
      </c>
      <c r="G32" s="102" t="s">
        <v>27</v>
      </c>
      <c r="H32" s="101" t="e">
        <f t="shared" si="0"/>
        <v>#VALUE!</v>
      </c>
      <c r="I32" s="102" t="s">
        <v>27</v>
      </c>
      <c r="J32" s="101" t="e">
        <f>SUM(G32*I32)</f>
        <v>#VALUE!</v>
      </c>
    </row>
    <row r="33" spans="1:10" ht="22.5" x14ac:dyDescent="0.2">
      <c r="A33" s="149" t="s">
        <v>344</v>
      </c>
      <c r="B33" s="61" t="s">
        <v>343</v>
      </c>
      <c r="C33" s="103" t="s">
        <v>27</v>
      </c>
      <c r="D33" s="103" t="s">
        <v>27</v>
      </c>
      <c r="E33" s="152">
        <v>80</v>
      </c>
      <c r="F33" s="151" t="s">
        <v>5</v>
      </c>
      <c r="G33" s="102" t="s">
        <v>27</v>
      </c>
      <c r="H33" s="101" t="e">
        <f t="shared" si="0"/>
        <v>#VALUE!</v>
      </c>
      <c r="I33" s="102" t="s">
        <v>27</v>
      </c>
      <c r="J33" s="101" t="e">
        <f>SUM(G33*I33)</f>
        <v>#VALUE!</v>
      </c>
    </row>
    <row r="34" spans="1:10" ht="22.5" x14ac:dyDescent="0.2">
      <c r="A34" s="149" t="s">
        <v>342</v>
      </c>
      <c r="B34" s="61" t="s">
        <v>104</v>
      </c>
      <c r="C34" s="103" t="s">
        <v>27</v>
      </c>
      <c r="D34" s="103" t="s">
        <v>27</v>
      </c>
      <c r="E34" s="152">
        <v>40</v>
      </c>
      <c r="F34" s="151" t="s">
        <v>5</v>
      </c>
      <c r="G34" s="102" t="s">
        <v>27</v>
      </c>
      <c r="H34" s="101" t="e">
        <f t="shared" si="0"/>
        <v>#VALUE!</v>
      </c>
      <c r="I34" s="102" t="s">
        <v>27</v>
      </c>
      <c r="J34" s="101" t="e">
        <f>SUM(G34*I34)</f>
        <v>#VALUE!</v>
      </c>
    </row>
    <row r="35" spans="1:10" x14ac:dyDescent="0.2">
      <c r="A35" s="149" t="s">
        <v>68</v>
      </c>
      <c r="B35" s="61" t="s">
        <v>341</v>
      </c>
      <c r="C35" s="103" t="s">
        <v>27</v>
      </c>
      <c r="D35" s="103" t="s">
        <v>27</v>
      </c>
      <c r="E35" s="152">
        <v>200</v>
      </c>
      <c r="F35" s="151" t="s">
        <v>5</v>
      </c>
      <c r="G35" s="102" t="s">
        <v>27</v>
      </c>
      <c r="H35" s="101" t="e">
        <f t="shared" si="0"/>
        <v>#VALUE!</v>
      </c>
      <c r="I35" s="102" t="s">
        <v>27</v>
      </c>
      <c r="J35" s="101" t="e">
        <f>SUM(E35*G35+H35/100*I35)</f>
        <v>#VALUE!</v>
      </c>
    </row>
    <row r="36" spans="1:10" x14ac:dyDescent="0.2">
      <c r="A36" s="149" t="s">
        <v>340</v>
      </c>
      <c r="B36" s="61" t="s">
        <v>339</v>
      </c>
      <c r="C36" s="103" t="s">
        <v>27</v>
      </c>
      <c r="D36" s="103" t="s">
        <v>27</v>
      </c>
      <c r="E36" s="152">
        <v>200</v>
      </c>
      <c r="F36" s="151" t="s">
        <v>5</v>
      </c>
      <c r="G36" s="102" t="s">
        <v>27</v>
      </c>
      <c r="H36" s="101"/>
      <c r="I36" s="102" t="s">
        <v>27</v>
      </c>
      <c r="J36" s="101"/>
    </row>
    <row r="37" spans="1:10" ht="22.5" x14ac:dyDescent="0.2">
      <c r="A37" s="149" t="s">
        <v>69</v>
      </c>
      <c r="B37" s="61" t="s">
        <v>338</v>
      </c>
      <c r="C37" s="103" t="s">
        <v>27</v>
      </c>
      <c r="D37" s="103" t="s">
        <v>27</v>
      </c>
      <c r="E37" s="152">
        <v>50</v>
      </c>
      <c r="F37" s="151" t="s">
        <v>60</v>
      </c>
      <c r="G37" s="102" t="s">
        <v>27</v>
      </c>
      <c r="H37" s="101" t="e">
        <f t="shared" ref="H37:H46" si="2">SUM(E37*G37)</f>
        <v>#VALUE!</v>
      </c>
      <c r="I37" s="102" t="s">
        <v>27</v>
      </c>
      <c r="J37" s="101" t="e">
        <f t="shared" ref="J37:J46" si="3">SUM(E37*G37+H37/100*I37)</f>
        <v>#VALUE!</v>
      </c>
    </row>
    <row r="38" spans="1:10" ht="22.5" x14ac:dyDescent="0.2">
      <c r="A38" s="149" t="s">
        <v>337</v>
      </c>
      <c r="B38" s="61" t="s">
        <v>336</v>
      </c>
      <c r="C38" s="103" t="s">
        <v>27</v>
      </c>
      <c r="D38" s="103" t="s">
        <v>27</v>
      </c>
      <c r="E38" s="152">
        <v>50</v>
      </c>
      <c r="F38" s="151" t="s">
        <v>5</v>
      </c>
      <c r="G38" s="102" t="s">
        <v>27</v>
      </c>
      <c r="H38" s="101" t="e">
        <f t="shared" si="2"/>
        <v>#VALUE!</v>
      </c>
      <c r="I38" s="102" t="s">
        <v>27</v>
      </c>
      <c r="J38" s="101" t="e">
        <f t="shared" si="3"/>
        <v>#VALUE!</v>
      </c>
    </row>
    <row r="39" spans="1:10" x14ac:dyDescent="0.2">
      <c r="A39" s="149" t="s">
        <v>105</v>
      </c>
      <c r="B39" s="61" t="s">
        <v>335</v>
      </c>
      <c r="C39" s="103" t="s">
        <v>27</v>
      </c>
      <c r="D39" s="103" t="s">
        <v>27</v>
      </c>
      <c r="E39" s="153">
        <v>30</v>
      </c>
      <c r="F39" s="151" t="s">
        <v>5</v>
      </c>
      <c r="G39" s="102" t="s">
        <v>27</v>
      </c>
      <c r="H39" s="101" t="e">
        <f t="shared" si="2"/>
        <v>#VALUE!</v>
      </c>
      <c r="I39" s="102" t="s">
        <v>27</v>
      </c>
      <c r="J39" s="101" t="e">
        <f t="shared" si="3"/>
        <v>#VALUE!</v>
      </c>
    </row>
    <row r="40" spans="1:10" ht="22.5" x14ac:dyDescent="0.2">
      <c r="A40" s="149" t="s">
        <v>120</v>
      </c>
      <c r="B40" s="61" t="s">
        <v>334</v>
      </c>
      <c r="C40" s="103" t="s">
        <v>27</v>
      </c>
      <c r="D40" s="103" t="s">
        <v>27</v>
      </c>
      <c r="E40" s="153">
        <v>280</v>
      </c>
      <c r="F40" s="151" t="s">
        <v>5</v>
      </c>
      <c r="G40" s="102" t="s">
        <v>27</v>
      </c>
      <c r="H40" s="101" t="e">
        <f t="shared" si="2"/>
        <v>#VALUE!</v>
      </c>
      <c r="I40" s="102" t="s">
        <v>27</v>
      </c>
      <c r="J40" s="101" t="e">
        <f t="shared" si="3"/>
        <v>#VALUE!</v>
      </c>
    </row>
    <row r="41" spans="1:10" ht="22.5" x14ac:dyDescent="0.2">
      <c r="A41" s="149" t="s">
        <v>70</v>
      </c>
      <c r="B41" s="61" t="s">
        <v>333</v>
      </c>
      <c r="C41" s="103" t="s">
        <v>27</v>
      </c>
      <c r="D41" s="103" t="s">
        <v>27</v>
      </c>
      <c r="E41" s="152">
        <v>50</v>
      </c>
      <c r="F41" s="151" t="s">
        <v>5</v>
      </c>
      <c r="G41" s="102" t="s">
        <v>27</v>
      </c>
      <c r="H41" s="101" t="e">
        <f t="shared" si="2"/>
        <v>#VALUE!</v>
      </c>
      <c r="I41" s="102" t="s">
        <v>27</v>
      </c>
      <c r="J41" s="101" t="e">
        <f t="shared" si="3"/>
        <v>#VALUE!</v>
      </c>
    </row>
    <row r="42" spans="1:10" x14ac:dyDescent="0.2">
      <c r="A42" s="149" t="s">
        <v>332</v>
      </c>
      <c r="B42" s="65" t="s">
        <v>331</v>
      </c>
      <c r="C42" s="103" t="s">
        <v>27</v>
      </c>
      <c r="D42" s="103" t="s">
        <v>27</v>
      </c>
      <c r="E42" s="154">
        <v>70</v>
      </c>
      <c r="F42" s="151" t="s">
        <v>5</v>
      </c>
      <c r="G42" s="102" t="s">
        <v>27</v>
      </c>
      <c r="H42" s="101" t="e">
        <f t="shared" si="2"/>
        <v>#VALUE!</v>
      </c>
      <c r="I42" s="102" t="s">
        <v>27</v>
      </c>
      <c r="J42" s="101" t="e">
        <f t="shared" si="3"/>
        <v>#VALUE!</v>
      </c>
    </row>
    <row r="43" spans="1:10" x14ac:dyDescent="0.2">
      <c r="A43" s="149" t="s">
        <v>121</v>
      </c>
      <c r="B43" s="61" t="s">
        <v>330</v>
      </c>
      <c r="C43" s="103" t="s">
        <v>27</v>
      </c>
      <c r="D43" s="103" t="s">
        <v>27</v>
      </c>
      <c r="E43" s="150">
        <v>80</v>
      </c>
      <c r="F43" s="151" t="s">
        <v>5</v>
      </c>
      <c r="G43" s="102" t="s">
        <v>27</v>
      </c>
      <c r="H43" s="101" t="e">
        <f t="shared" si="2"/>
        <v>#VALUE!</v>
      </c>
      <c r="I43" s="102" t="s">
        <v>27</v>
      </c>
      <c r="J43" s="101" t="e">
        <f t="shared" si="3"/>
        <v>#VALUE!</v>
      </c>
    </row>
    <row r="44" spans="1:10" x14ac:dyDescent="0.2">
      <c r="A44" s="149" t="s">
        <v>329</v>
      </c>
      <c r="B44" s="61" t="s">
        <v>328</v>
      </c>
      <c r="C44" s="103" t="s">
        <v>27</v>
      </c>
      <c r="D44" s="103" t="s">
        <v>27</v>
      </c>
      <c r="E44" s="155">
        <v>1000</v>
      </c>
      <c r="F44" s="151" t="s">
        <v>58</v>
      </c>
      <c r="G44" s="102" t="s">
        <v>27</v>
      </c>
      <c r="H44" s="101" t="e">
        <f t="shared" si="2"/>
        <v>#VALUE!</v>
      </c>
      <c r="I44" s="102" t="s">
        <v>27</v>
      </c>
      <c r="J44" s="101" t="e">
        <f t="shared" si="3"/>
        <v>#VALUE!</v>
      </c>
    </row>
    <row r="45" spans="1:10" x14ac:dyDescent="0.2">
      <c r="A45" s="149" t="s">
        <v>327</v>
      </c>
      <c r="B45" s="61" t="s">
        <v>326</v>
      </c>
      <c r="C45" s="103" t="s">
        <v>27</v>
      </c>
      <c r="D45" s="103" t="s">
        <v>27</v>
      </c>
      <c r="E45" s="150">
        <v>600</v>
      </c>
      <c r="F45" s="151" t="s">
        <v>58</v>
      </c>
      <c r="G45" s="102" t="s">
        <v>27</v>
      </c>
      <c r="H45" s="101" t="e">
        <f t="shared" si="2"/>
        <v>#VALUE!</v>
      </c>
      <c r="I45" s="102" t="s">
        <v>27</v>
      </c>
      <c r="J45" s="101" t="e">
        <f t="shared" si="3"/>
        <v>#VALUE!</v>
      </c>
    </row>
    <row r="46" spans="1:10" x14ac:dyDescent="0.2">
      <c r="A46" s="149" t="s">
        <v>325</v>
      </c>
      <c r="B46" s="61" t="s">
        <v>324</v>
      </c>
      <c r="C46" s="103" t="s">
        <v>27</v>
      </c>
      <c r="D46" s="103" t="s">
        <v>27</v>
      </c>
      <c r="E46" s="150">
        <v>700</v>
      </c>
      <c r="F46" s="151" t="s">
        <v>58</v>
      </c>
      <c r="G46" s="102" t="s">
        <v>27</v>
      </c>
      <c r="H46" s="101" t="e">
        <f t="shared" si="2"/>
        <v>#VALUE!</v>
      </c>
      <c r="I46" s="102" t="s">
        <v>27</v>
      </c>
      <c r="J46" s="101" t="e">
        <f t="shared" si="3"/>
        <v>#VALUE!</v>
      </c>
    </row>
    <row r="47" spans="1:10" x14ac:dyDescent="0.25">
      <c r="A47" s="98"/>
      <c r="B47" s="98"/>
      <c r="C47" s="98"/>
      <c r="D47" s="98"/>
      <c r="E47" s="98"/>
      <c r="F47" s="98"/>
      <c r="G47" s="217" t="s">
        <v>89</v>
      </c>
      <c r="H47" s="240" t="e">
        <f>SUM(H15:H46)</f>
        <v>#VALUE!</v>
      </c>
      <c r="I47" s="217" t="s">
        <v>90</v>
      </c>
      <c r="J47" s="240" t="e">
        <f>SUM(J15:J46)</f>
        <v>#VALUE!</v>
      </c>
    </row>
    <row r="48" spans="1:10" ht="32.25" customHeight="1" x14ac:dyDescent="0.25">
      <c r="A48" s="100" t="s">
        <v>41</v>
      </c>
      <c r="B48" s="100" t="s">
        <v>139</v>
      </c>
      <c r="C48" s="98"/>
      <c r="D48" s="98"/>
      <c r="E48" s="98"/>
      <c r="F48" s="98"/>
      <c r="G48" s="218"/>
      <c r="H48" s="241"/>
      <c r="I48" s="218"/>
      <c r="J48" s="241"/>
    </row>
    <row r="49" spans="1:10" ht="23.25" customHeight="1" x14ac:dyDescent="0.25">
      <c r="A49" s="100" t="s">
        <v>42</v>
      </c>
      <c r="B49" s="99" t="s">
        <v>43</v>
      </c>
      <c r="C49" s="98"/>
      <c r="D49" s="242"/>
      <c r="E49" s="243"/>
      <c r="F49" s="243"/>
      <c r="G49" s="98"/>
      <c r="H49" s="98"/>
      <c r="I49" s="98"/>
      <c r="J49" s="98"/>
    </row>
    <row r="50" spans="1:10" ht="23.25" customHeight="1" x14ac:dyDescent="0.25">
      <c r="A50" s="73"/>
      <c r="B50" s="73"/>
      <c r="C50" s="73"/>
      <c r="D50" s="73"/>
      <c r="E50" s="73"/>
      <c r="F50" s="73"/>
      <c r="G50" s="73"/>
      <c r="H50" s="73"/>
      <c r="I50" s="73"/>
      <c r="J50" s="73"/>
    </row>
    <row r="51" spans="1:10" s="75" customFormat="1" ht="43.5" customHeight="1" x14ac:dyDescent="0.2">
      <c r="A51" s="204" t="s">
        <v>49</v>
      </c>
      <c r="B51" s="205"/>
      <c r="C51" s="205"/>
      <c r="D51" s="205"/>
      <c r="E51" s="205"/>
      <c r="F51" s="205"/>
      <c r="G51" s="205"/>
      <c r="H51" s="205"/>
      <c r="I51" s="205"/>
    </row>
    <row r="52" spans="1:10" s="75" customFormat="1" ht="44.25" customHeight="1" x14ac:dyDescent="0.2">
      <c r="A52" s="206" t="s">
        <v>50</v>
      </c>
      <c r="B52" s="207"/>
      <c r="C52" s="207"/>
      <c r="D52" s="207"/>
      <c r="E52" s="207"/>
      <c r="F52" s="207"/>
      <c r="G52" s="207"/>
      <c r="H52" s="207"/>
      <c r="I52" s="207"/>
    </row>
    <row r="53" spans="1:10" s="75" customFormat="1" ht="11.25" x14ac:dyDescent="0.2">
      <c r="A53" s="206" t="s">
        <v>51</v>
      </c>
      <c r="B53" s="207"/>
      <c r="C53" s="207"/>
      <c r="D53" s="207"/>
      <c r="E53" s="207"/>
      <c r="F53" s="207"/>
      <c r="G53" s="207"/>
      <c r="H53" s="207"/>
      <c r="I53" s="207"/>
    </row>
    <row r="54" spans="1:10" s="75" customFormat="1" ht="11.25" x14ac:dyDescent="0.2">
      <c r="A54" s="208" t="s">
        <v>52</v>
      </c>
      <c r="B54" s="209"/>
      <c r="C54" s="209"/>
      <c r="D54" s="209"/>
      <c r="E54" s="209"/>
      <c r="F54" s="209"/>
      <c r="G54" s="209"/>
      <c r="H54" s="209"/>
      <c r="I54" s="209"/>
    </row>
    <row r="55" spans="1:10" s="75" customFormat="1" ht="11.25" x14ac:dyDescent="0.2">
      <c r="A55" s="76"/>
      <c r="B55" s="44"/>
      <c r="C55" s="44"/>
      <c r="D55" s="44"/>
      <c r="E55" s="44"/>
      <c r="F55" s="44"/>
      <c r="G55" s="44"/>
      <c r="H55" s="44"/>
      <c r="I55" s="44"/>
    </row>
    <row r="56" spans="1:10" s="75" customFormat="1" ht="11.25" x14ac:dyDescent="0.2">
      <c r="A56" s="208" t="s">
        <v>53</v>
      </c>
      <c r="B56" s="209"/>
      <c r="C56" s="209"/>
      <c r="D56" s="209"/>
      <c r="E56" s="209"/>
      <c r="F56" s="209"/>
      <c r="G56" s="209"/>
      <c r="H56" s="209"/>
      <c r="I56" s="209"/>
    </row>
    <row r="57" spans="1:10" s="75" customFormat="1" ht="11.25" x14ac:dyDescent="0.2">
      <c r="A57" s="77"/>
      <c r="B57" s="50"/>
      <c r="C57" s="78"/>
      <c r="D57" s="78"/>
      <c r="E57" s="78"/>
      <c r="F57" s="78"/>
      <c r="G57" s="79"/>
      <c r="H57" s="79"/>
    </row>
    <row r="58" spans="1:10" s="75" customFormat="1" ht="11.25" x14ac:dyDescent="0.2">
      <c r="A58" s="77"/>
      <c r="B58" s="50"/>
      <c r="C58" s="78"/>
      <c r="D58" s="78"/>
      <c r="E58" s="78"/>
      <c r="F58" s="78"/>
      <c r="G58" s="79"/>
      <c r="H58" s="79"/>
    </row>
    <row r="59" spans="1:10" s="51" customFormat="1" ht="11.25" x14ac:dyDescent="0.2">
      <c r="A59" s="80"/>
    </row>
    <row r="60" spans="1:10" s="51" customFormat="1" ht="11.25" x14ac:dyDescent="0.2">
      <c r="A60" s="81"/>
      <c r="B60" s="52" t="s">
        <v>54</v>
      </c>
      <c r="C60" s="82"/>
      <c r="D60" s="82"/>
      <c r="E60" s="83"/>
      <c r="F60" s="83"/>
    </row>
    <row r="61" spans="1:10" s="51" customFormat="1" ht="11.25" x14ac:dyDescent="0.2">
      <c r="A61" s="81"/>
      <c r="B61" s="53" t="s">
        <v>55</v>
      </c>
      <c r="C61" s="82"/>
      <c r="D61" s="82"/>
      <c r="E61" s="197" t="s">
        <v>88</v>
      </c>
      <c r="F61" s="197"/>
    </row>
    <row r="62" spans="1:10" s="28" customFormat="1" x14ac:dyDescent="0.25">
      <c r="A62" s="73"/>
      <c r="B62" s="73"/>
      <c r="C62" s="73"/>
      <c r="D62" s="73"/>
      <c r="E62" s="73"/>
      <c r="F62" s="73"/>
      <c r="G62" s="73"/>
      <c r="H62" s="73"/>
      <c r="I62" s="73"/>
      <c r="J62" s="73"/>
    </row>
    <row r="63" spans="1:10" x14ac:dyDescent="0.25">
      <c r="A63"/>
    </row>
    <row r="64" spans="1:10" x14ac:dyDescent="0.25">
      <c r="A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row r="1302" customFormat="1" x14ac:dyDescent="0.25"/>
    <row r="1303" customFormat="1" x14ac:dyDescent="0.25"/>
    <row r="1304" customFormat="1" x14ac:dyDescent="0.25"/>
    <row r="1305" customFormat="1" x14ac:dyDescent="0.25"/>
    <row r="1306" customFormat="1" x14ac:dyDescent="0.25"/>
    <row r="1307" customFormat="1" x14ac:dyDescent="0.25"/>
    <row r="1308" customFormat="1" x14ac:dyDescent="0.25"/>
    <row r="1309" customFormat="1" x14ac:dyDescent="0.25"/>
    <row r="1310" customFormat="1" x14ac:dyDescent="0.25"/>
    <row r="1311" customFormat="1" x14ac:dyDescent="0.25"/>
    <row r="1312" customFormat="1" x14ac:dyDescent="0.25"/>
    <row r="1313" customFormat="1" x14ac:dyDescent="0.25"/>
    <row r="1314" customFormat="1" x14ac:dyDescent="0.25"/>
    <row r="1315" customFormat="1" x14ac:dyDescent="0.25"/>
    <row r="1316" customFormat="1" x14ac:dyDescent="0.25"/>
    <row r="1317" customFormat="1" x14ac:dyDescent="0.25"/>
    <row r="1318" customFormat="1" x14ac:dyDescent="0.25"/>
    <row r="1319" customFormat="1" x14ac:dyDescent="0.25"/>
    <row r="1320" customFormat="1" x14ac:dyDescent="0.25"/>
    <row r="1321" customFormat="1" x14ac:dyDescent="0.25"/>
    <row r="1322" customFormat="1" x14ac:dyDescent="0.25"/>
    <row r="1323" customFormat="1" x14ac:dyDescent="0.25"/>
    <row r="1324" customFormat="1" x14ac:dyDescent="0.25"/>
    <row r="1325" customFormat="1" x14ac:dyDescent="0.25"/>
    <row r="1326" customFormat="1" x14ac:dyDescent="0.25"/>
    <row r="1327" customFormat="1" x14ac:dyDescent="0.25"/>
    <row r="1328" customFormat="1" x14ac:dyDescent="0.25"/>
    <row r="1329" customFormat="1" x14ac:dyDescent="0.25"/>
    <row r="1330" customFormat="1" x14ac:dyDescent="0.25"/>
    <row r="1331" customFormat="1" x14ac:dyDescent="0.25"/>
    <row r="1332" customFormat="1" x14ac:dyDescent="0.25"/>
    <row r="1333" customFormat="1" x14ac:dyDescent="0.25"/>
    <row r="1334" customFormat="1" x14ac:dyDescent="0.25"/>
    <row r="1335" customFormat="1" x14ac:dyDescent="0.25"/>
    <row r="1336" customFormat="1" x14ac:dyDescent="0.25"/>
    <row r="1337" customFormat="1" x14ac:dyDescent="0.25"/>
    <row r="1338" customFormat="1" x14ac:dyDescent="0.25"/>
    <row r="1339" customFormat="1" x14ac:dyDescent="0.25"/>
    <row r="1340" customFormat="1" x14ac:dyDescent="0.25"/>
    <row r="1341" customFormat="1" x14ac:dyDescent="0.25"/>
    <row r="1342" customFormat="1" x14ac:dyDescent="0.25"/>
    <row r="1343" customFormat="1" x14ac:dyDescent="0.25"/>
    <row r="1344" customFormat="1" x14ac:dyDescent="0.25"/>
    <row r="1345" customFormat="1" x14ac:dyDescent="0.25"/>
    <row r="1346" customFormat="1" x14ac:dyDescent="0.25"/>
    <row r="1347" customFormat="1" x14ac:dyDescent="0.25"/>
    <row r="1348" customFormat="1" x14ac:dyDescent="0.25"/>
    <row r="1349" customFormat="1" x14ac:dyDescent="0.25"/>
    <row r="1350" customFormat="1" x14ac:dyDescent="0.25"/>
    <row r="1351" customFormat="1" x14ac:dyDescent="0.25"/>
    <row r="1352" customFormat="1" x14ac:dyDescent="0.25"/>
    <row r="1353" customFormat="1" x14ac:dyDescent="0.25"/>
    <row r="1354" customFormat="1" x14ac:dyDescent="0.25"/>
    <row r="1355" customFormat="1" x14ac:dyDescent="0.25"/>
    <row r="1356" customFormat="1" x14ac:dyDescent="0.25"/>
    <row r="1357" customFormat="1" x14ac:dyDescent="0.25"/>
    <row r="1358" customFormat="1" x14ac:dyDescent="0.25"/>
    <row r="1359" customFormat="1" x14ac:dyDescent="0.25"/>
    <row r="1360" customFormat="1" x14ac:dyDescent="0.25"/>
    <row r="1361" customFormat="1" x14ac:dyDescent="0.25"/>
    <row r="1362" customFormat="1" x14ac:dyDescent="0.25"/>
    <row r="1363" customFormat="1" x14ac:dyDescent="0.25"/>
    <row r="1364" customFormat="1" x14ac:dyDescent="0.25"/>
    <row r="1365" customFormat="1" x14ac:dyDescent="0.25"/>
    <row r="1366" customFormat="1" x14ac:dyDescent="0.25"/>
    <row r="1367" customFormat="1" x14ac:dyDescent="0.25"/>
    <row r="1368" customFormat="1" x14ac:dyDescent="0.25"/>
    <row r="1369" customFormat="1" x14ac:dyDescent="0.25"/>
    <row r="1370" customFormat="1" x14ac:dyDescent="0.25"/>
    <row r="1371" customFormat="1" x14ac:dyDescent="0.25"/>
    <row r="1372" customFormat="1" x14ac:dyDescent="0.25"/>
    <row r="1373" customFormat="1" x14ac:dyDescent="0.25"/>
    <row r="1374" customFormat="1" x14ac:dyDescent="0.25"/>
    <row r="1375" customFormat="1" x14ac:dyDescent="0.25"/>
    <row r="1376" customFormat="1" x14ac:dyDescent="0.25"/>
    <row r="1377" customFormat="1" x14ac:dyDescent="0.25"/>
    <row r="1378" customFormat="1" x14ac:dyDescent="0.25"/>
    <row r="1379" customFormat="1" x14ac:dyDescent="0.25"/>
    <row r="1380" customFormat="1" x14ac:dyDescent="0.25"/>
    <row r="1381" customFormat="1" x14ac:dyDescent="0.25"/>
    <row r="1382" customFormat="1" x14ac:dyDescent="0.25"/>
    <row r="1383" customFormat="1" x14ac:dyDescent="0.25"/>
    <row r="1384" customFormat="1" x14ac:dyDescent="0.25"/>
    <row r="1385" customFormat="1" x14ac:dyDescent="0.25"/>
    <row r="1386" customFormat="1" x14ac:dyDescent="0.25"/>
    <row r="1387" customFormat="1" x14ac:dyDescent="0.25"/>
    <row r="1388" customFormat="1" x14ac:dyDescent="0.25"/>
    <row r="1389" customFormat="1" x14ac:dyDescent="0.25"/>
    <row r="1390" customFormat="1" x14ac:dyDescent="0.25"/>
    <row r="1391" customFormat="1" x14ac:dyDescent="0.25"/>
    <row r="1392" customFormat="1" x14ac:dyDescent="0.25"/>
    <row r="1393" customFormat="1" x14ac:dyDescent="0.25"/>
    <row r="1394" customFormat="1" x14ac:dyDescent="0.25"/>
    <row r="1395" customFormat="1" x14ac:dyDescent="0.25"/>
    <row r="1396" customFormat="1" x14ac:dyDescent="0.25"/>
    <row r="1397" customFormat="1" x14ac:dyDescent="0.25"/>
    <row r="1398" customFormat="1" x14ac:dyDescent="0.25"/>
    <row r="1399" customFormat="1" x14ac:dyDescent="0.25"/>
    <row r="1400" customFormat="1" x14ac:dyDescent="0.25"/>
    <row r="1401" customFormat="1" x14ac:dyDescent="0.25"/>
    <row r="1402" customFormat="1" x14ac:dyDescent="0.25"/>
    <row r="1403" customFormat="1" x14ac:dyDescent="0.25"/>
    <row r="1404" customFormat="1" x14ac:dyDescent="0.25"/>
    <row r="1405" customFormat="1" x14ac:dyDescent="0.25"/>
    <row r="1406" customFormat="1" x14ac:dyDescent="0.25"/>
    <row r="1407" customFormat="1" x14ac:dyDescent="0.25"/>
    <row r="1408" customFormat="1" x14ac:dyDescent="0.25"/>
    <row r="1409" customFormat="1" x14ac:dyDescent="0.25"/>
    <row r="1410" customFormat="1" x14ac:dyDescent="0.25"/>
    <row r="1411" customFormat="1" x14ac:dyDescent="0.25"/>
    <row r="1412" customFormat="1" x14ac:dyDescent="0.25"/>
    <row r="1413" customFormat="1" x14ac:dyDescent="0.25"/>
    <row r="1414" customFormat="1" x14ac:dyDescent="0.25"/>
    <row r="1415" customFormat="1" x14ac:dyDescent="0.25"/>
    <row r="1416" customFormat="1" x14ac:dyDescent="0.25"/>
    <row r="1417" customFormat="1" x14ac:dyDescent="0.25"/>
    <row r="1418" customFormat="1" x14ac:dyDescent="0.25"/>
    <row r="1419" customFormat="1" x14ac:dyDescent="0.25"/>
    <row r="1420" customFormat="1" x14ac:dyDescent="0.25"/>
    <row r="1421" customFormat="1" x14ac:dyDescent="0.25"/>
    <row r="1422" customFormat="1" x14ac:dyDescent="0.25"/>
    <row r="1423" customFormat="1" x14ac:dyDescent="0.25"/>
    <row r="1424" customFormat="1" x14ac:dyDescent="0.25"/>
    <row r="1425" customFormat="1" x14ac:dyDescent="0.25"/>
    <row r="1426" customFormat="1" x14ac:dyDescent="0.25"/>
    <row r="1427" customFormat="1" x14ac:dyDescent="0.25"/>
    <row r="1428" customFormat="1" x14ac:dyDescent="0.25"/>
    <row r="1429" customFormat="1" x14ac:dyDescent="0.25"/>
    <row r="1430" customFormat="1" x14ac:dyDescent="0.25"/>
    <row r="1431" customFormat="1" x14ac:dyDescent="0.25"/>
    <row r="1432" customFormat="1" x14ac:dyDescent="0.25"/>
    <row r="1433" customFormat="1" x14ac:dyDescent="0.25"/>
    <row r="1434" customFormat="1" x14ac:dyDescent="0.25"/>
    <row r="1435" customFormat="1" x14ac:dyDescent="0.25"/>
    <row r="1436" customFormat="1" x14ac:dyDescent="0.25"/>
    <row r="1437" customFormat="1" x14ac:dyDescent="0.25"/>
    <row r="1438" customFormat="1" x14ac:dyDescent="0.25"/>
    <row r="1439" customFormat="1" x14ac:dyDescent="0.25"/>
    <row r="1440" customFormat="1" x14ac:dyDescent="0.25"/>
    <row r="1441" customFormat="1" x14ac:dyDescent="0.25"/>
    <row r="1442" customFormat="1" x14ac:dyDescent="0.25"/>
    <row r="1443" customFormat="1" x14ac:dyDescent="0.25"/>
    <row r="1444" customFormat="1" x14ac:dyDescent="0.25"/>
    <row r="1445" customFormat="1" x14ac:dyDescent="0.25"/>
    <row r="1446" customFormat="1" x14ac:dyDescent="0.25"/>
    <row r="1447" customFormat="1" x14ac:dyDescent="0.25"/>
    <row r="1448" customFormat="1" x14ac:dyDescent="0.25"/>
    <row r="1449" customFormat="1" x14ac:dyDescent="0.25"/>
    <row r="1450" customFormat="1" x14ac:dyDescent="0.25"/>
    <row r="1451" customFormat="1" x14ac:dyDescent="0.25"/>
    <row r="1452" customFormat="1" x14ac:dyDescent="0.25"/>
    <row r="1453" customFormat="1" x14ac:dyDescent="0.25"/>
    <row r="1454" customFormat="1" x14ac:dyDescent="0.25"/>
    <row r="1455" customFormat="1" x14ac:dyDescent="0.25"/>
    <row r="1456" customFormat="1" x14ac:dyDescent="0.25"/>
    <row r="1457" customFormat="1" x14ac:dyDescent="0.25"/>
    <row r="1458" customFormat="1" x14ac:dyDescent="0.25"/>
    <row r="1459" customFormat="1" x14ac:dyDescent="0.25"/>
    <row r="1460" customFormat="1" x14ac:dyDescent="0.25"/>
    <row r="1461" customFormat="1" x14ac:dyDescent="0.25"/>
    <row r="1462" customFormat="1" x14ac:dyDescent="0.25"/>
    <row r="1463" customFormat="1" x14ac:dyDescent="0.25"/>
    <row r="1464" customFormat="1" x14ac:dyDescent="0.25"/>
    <row r="1465" customFormat="1" x14ac:dyDescent="0.25"/>
    <row r="1466" customFormat="1" x14ac:dyDescent="0.25"/>
    <row r="1467" customFormat="1" x14ac:dyDescent="0.25"/>
    <row r="1468" customFormat="1" x14ac:dyDescent="0.25"/>
    <row r="1469" customFormat="1" x14ac:dyDescent="0.25"/>
    <row r="1470" customFormat="1" x14ac:dyDescent="0.25"/>
    <row r="1471" customFormat="1" x14ac:dyDescent="0.25"/>
    <row r="1472" customFormat="1" x14ac:dyDescent="0.25"/>
    <row r="1473" customFormat="1" x14ac:dyDescent="0.25"/>
    <row r="1474" customFormat="1" x14ac:dyDescent="0.25"/>
    <row r="1475" customFormat="1" x14ac:dyDescent="0.25"/>
    <row r="1476" customFormat="1" x14ac:dyDescent="0.25"/>
    <row r="1477" customFormat="1" x14ac:dyDescent="0.25"/>
    <row r="1478" customFormat="1" x14ac:dyDescent="0.25"/>
    <row r="1479" customFormat="1" x14ac:dyDescent="0.25"/>
    <row r="1480" customFormat="1" x14ac:dyDescent="0.25"/>
    <row r="1481" customFormat="1" x14ac:dyDescent="0.25"/>
    <row r="1482" customFormat="1" x14ac:dyDescent="0.25"/>
    <row r="1483" customFormat="1" x14ac:dyDescent="0.25"/>
    <row r="1484" customFormat="1" x14ac:dyDescent="0.25"/>
    <row r="1485" customFormat="1" x14ac:dyDescent="0.25"/>
    <row r="1486" customFormat="1" x14ac:dyDescent="0.25"/>
    <row r="1487" customFormat="1" x14ac:dyDescent="0.25"/>
    <row r="1488" customFormat="1" x14ac:dyDescent="0.25"/>
    <row r="1489" customFormat="1" x14ac:dyDescent="0.25"/>
    <row r="1490" customFormat="1" x14ac:dyDescent="0.25"/>
    <row r="1491" customFormat="1" x14ac:dyDescent="0.25"/>
    <row r="1492" customFormat="1" x14ac:dyDescent="0.25"/>
    <row r="1493" customFormat="1" x14ac:dyDescent="0.25"/>
    <row r="1494" customFormat="1" x14ac:dyDescent="0.25"/>
    <row r="1495" customFormat="1" x14ac:dyDescent="0.25"/>
    <row r="1496" customFormat="1" x14ac:dyDescent="0.25"/>
    <row r="1497" customFormat="1" x14ac:dyDescent="0.25"/>
    <row r="1498" customFormat="1" x14ac:dyDescent="0.25"/>
    <row r="1499" customFormat="1" x14ac:dyDescent="0.25"/>
    <row r="1500" customFormat="1" x14ac:dyDescent="0.25"/>
    <row r="1501" customFormat="1" x14ac:dyDescent="0.25"/>
    <row r="1502" customFormat="1" x14ac:dyDescent="0.25"/>
    <row r="1503" customFormat="1" x14ac:dyDescent="0.25"/>
    <row r="1504" customFormat="1" x14ac:dyDescent="0.25"/>
    <row r="1505" customFormat="1" x14ac:dyDescent="0.25"/>
    <row r="1506" customFormat="1" x14ac:dyDescent="0.25"/>
    <row r="1507" customFormat="1" x14ac:dyDescent="0.25"/>
    <row r="1508" customFormat="1" x14ac:dyDescent="0.25"/>
    <row r="1509" customFormat="1" x14ac:dyDescent="0.25"/>
    <row r="1510" customFormat="1" x14ac:dyDescent="0.25"/>
    <row r="1511" customFormat="1" x14ac:dyDescent="0.25"/>
    <row r="1512" customFormat="1" x14ac:dyDescent="0.25"/>
    <row r="1513" customFormat="1" x14ac:dyDescent="0.25"/>
    <row r="1514" customFormat="1" x14ac:dyDescent="0.25"/>
    <row r="1515" customFormat="1" x14ac:dyDescent="0.25"/>
    <row r="1516" customFormat="1" x14ac:dyDescent="0.25"/>
    <row r="1517" customFormat="1" x14ac:dyDescent="0.25"/>
    <row r="1518" customFormat="1" x14ac:dyDescent="0.25"/>
    <row r="1519" customFormat="1" x14ac:dyDescent="0.25"/>
    <row r="1520" customFormat="1" x14ac:dyDescent="0.25"/>
    <row r="1521" customFormat="1" x14ac:dyDescent="0.25"/>
    <row r="1522" customFormat="1" x14ac:dyDescent="0.25"/>
    <row r="1523" customFormat="1" x14ac:dyDescent="0.25"/>
    <row r="1524" customFormat="1" x14ac:dyDescent="0.25"/>
    <row r="1525" customFormat="1" x14ac:dyDescent="0.25"/>
    <row r="1526" customFormat="1" x14ac:dyDescent="0.25"/>
    <row r="1527" customFormat="1" x14ac:dyDescent="0.25"/>
    <row r="1528" customFormat="1" x14ac:dyDescent="0.25"/>
    <row r="1529" customFormat="1" x14ac:dyDescent="0.25"/>
    <row r="1530" customFormat="1" x14ac:dyDescent="0.25"/>
    <row r="1531" customFormat="1" x14ac:dyDescent="0.25"/>
    <row r="1532" customFormat="1" x14ac:dyDescent="0.25"/>
    <row r="1533" customFormat="1" x14ac:dyDescent="0.25"/>
    <row r="1534" customFormat="1" x14ac:dyDescent="0.25"/>
    <row r="1535" customFormat="1" x14ac:dyDescent="0.25"/>
    <row r="1536" customFormat="1" x14ac:dyDescent="0.25"/>
    <row r="1537" customFormat="1" x14ac:dyDescent="0.25"/>
    <row r="1538" customFormat="1" x14ac:dyDescent="0.25"/>
    <row r="1539" customFormat="1" x14ac:dyDescent="0.25"/>
    <row r="1540" customFormat="1" x14ac:dyDescent="0.25"/>
    <row r="1541" customFormat="1" x14ac:dyDescent="0.25"/>
    <row r="1542" customFormat="1" x14ac:dyDescent="0.25"/>
    <row r="1543" customFormat="1" x14ac:dyDescent="0.25"/>
    <row r="1544" customFormat="1" x14ac:dyDescent="0.25"/>
    <row r="1545" customFormat="1" x14ac:dyDescent="0.25"/>
    <row r="1546" customFormat="1" x14ac:dyDescent="0.25"/>
    <row r="1547" customFormat="1" x14ac:dyDescent="0.25"/>
    <row r="1548" customFormat="1" x14ac:dyDescent="0.25"/>
    <row r="1549" customFormat="1" x14ac:dyDescent="0.25"/>
    <row r="1550" customFormat="1" x14ac:dyDescent="0.25"/>
    <row r="1551" customFormat="1" x14ac:dyDescent="0.25"/>
    <row r="1552" customFormat="1" x14ac:dyDescent="0.25"/>
    <row r="1553" customFormat="1" x14ac:dyDescent="0.25"/>
    <row r="1554" customFormat="1" x14ac:dyDescent="0.25"/>
    <row r="1555" customFormat="1" x14ac:dyDescent="0.25"/>
    <row r="1556" customFormat="1" x14ac:dyDescent="0.25"/>
    <row r="1557" customFormat="1" x14ac:dyDescent="0.25"/>
    <row r="1558" customFormat="1" x14ac:dyDescent="0.25"/>
    <row r="1559" customFormat="1" x14ac:dyDescent="0.25"/>
    <row r="1560" customFormat="1" x14ac:dyDescent="0.25"/>
    <row r="1561" customFormat="1" x14ac:dyDescent="0.25"/>
    <row r="1562" customFormat="1" x14ac:dyDescent="0.25"/>
    <row r="1563" customFormat="1" x14ac:dyDescent="0.25"/>
    <row r="1564" customFormat="1" x14ac:dyDescent="0.25"/>
    <row r="1565" customFormat="1" x14ac:dyDescent="0.25"/>
    <row r="1566" customFormat="1" x14ac:dyDescent="0.25"/>
    <row r="1567" customFormat="1" x14ac:dyDescent="0.25"/>
    <row r="1568" customFormat="1" x14ac:dyDescent="0.25"/>
    <row r="1569" customFormat="1" x14ac:dyDescent="0.25"/>
    <row r="1570" customFormat="1" x14ac:dyDescent="0.25"/>
    <row r="1571" customFormat="1" x14ac:dyDescent="0.25"/>
    <row r="1572" customFormat="1" x14ac:dyDescent="0.25"/>
    <row r="1573" customFormat="1" x14ac:dyDescent="0.25"/>
    <row r="1574" customFormat="1" x14ac:dyDescent="0.25"/>
    <row r="1575" customFormat="1" x14ac:dyDescent="0.25"/>
    <row r="1576" customFormat="1" x14ac:dyDescent="0.25"/>
    <row r="1577" customFormat="1" x14ac:dyDescent="0.25"/>
    <row r="1578" customFormat="1" x14ac:dyDescent="0.25"/>
    <row r="1579" customFormat="1" x14ac:dyDescent="0.25"/>
    <row r="1580" customFormat="1" x14ac:dyDescent="0.25"/>
    <row r="1581" customFormat="1" x14ac:dyDescent="0.25"/>
    <row r="1582" customFormat="1" x14ac:dyDescent="0.25"/>
    <row r="1583" customFormat="1" x14ac:dyDescent="0.25"/>
    <row r="1584" customFormat="1" x14ac:dyDescent="0.25"/>
    <row r="1585" customFormat="1" x14ac:dyDescent="0.25"/>
    <row r="1586" customFormat="1" x14ac:dyDescent="0.25"/>
    <row r="1587" customFormat="1" x14ac:dyDescent="0.25"/>
    <row r="1588" customFormat="1" x14ac:dyDescent="0.25"/>
    <row r="1589" customFormat="1" x14ac:dyDescent="0.25"/>
    <row r="1590" customFormat="1" x14ac:dyDescent="0.25"/>
    <row r="1591" customFormat="1" x14ac:dyDescent="0.25"/>
    <row r="1592" customFormat="1" x14ac:dyDescent="0.25"/>
    <row r="1593" customFormat="1" x14ac:dyDescent="0.25"/>
    <row r="1594" customFormat="1" x14ac:dyDescent="0.25"/>
    <row r="1595" customFormat="1" x14ac:dyDescent="0.25"/>
    <row r="1596" customFormat="1" x14ac:dyDescent="0.25"/>
    <row r="1597" customFormat="1" x14ac:dyDescent="0.25"/>
    <row r="1598" customFormat="1" x14ac:dyDescent="0.25"/>
    <row r="1599" customFormat="1" x14ac:dyDescent="0.25"/>
    <row r="1600" customFormat="1" x14ac:dyDescent="0.25"/>
    <row r="1601" customFormat="1" x14ac:dyDescent="0.25"/>
    <row r="1602" customFormat="1" x14ac:dyDescent="0.25"/>
    <row r="1603" customFormat="1" x14ac:dyDescent="0.25"/>
    <row r="1604" customFormat="1" x14ac:dyDescent="0.25"/>
    <row r="1605" customFormat="1" x14ac:dyDescent="0.25"/>
    <row r="1606" customFormat="1" x14ac:dyDescent="0.25"/>
    <row r="1607" customFormat="1" x14ac:dyDescent="0.25"/>
    <row r="1608" customFormat="1" x14ac:dyDescent="0.25"/>
    <row r="1609" customFormat="1" x14ac:dyDescent="0.25"/>
    <row r="1610" customFormat="1" x14ac:dyDescent="0.25"/>
    <row r="1611" customFormat="1" x14ac:dyDescent="0.25"/>
    <row r="1612" customFormat="1" x14ac:dyDescent="0.25"/>
    <row r="1613" customFormat="1" x14ac:dyDescent="0.25"/>
    <row r="1614" customFormat="1" x14ac:dyDescent="0.25"/>
    <row r="1615" customFormat="1" x14ac:dyDescent="0.25"/>
    <row r="1616" customFormat="1" x14ac:dyDescent="0.25"/>
    <row r="1617" customFormat="1" x14ac:dyDescent="0.25"/>
    <row r="1618" customFormat="1" x14ac:dyDescent="0.25"/>
    <row r="1619" customFormat="1" x14ac:dyDescent="0.25"/>
    <row r="1620" customFormat="1" x14ac:dyDescent="0.25"/>
    <row r="1621" customFormat="1" x14ac:dyDescent="0.25"/>
    <row r="1622" customFormat="1" x14ac:dyDescent="0.25"/>
    <row r="1623" customFormat="1" x14ac:dyDescent="0.25"/>
    <row r="1624" customFormat="1" x14ac:dyDescent="0.25"/>
    <row r="1625" customFormat="1" x14ac:dyDescent="0.25"/>
    <row r="1626" customFormat="1" x14ac:dyDescent="0.25"/>
    <row r="1627" customFormat="1" x14ac:dyDescent="0.25"/>
    <row r="1628" customFormat="1" x14ac:dyDescent="0.25"/>
    <row r="1629" customFormat="1" x14ac:dyDescent="0.25"/>
    <row r="1630" customFormat="1" x14ac:dyDescent="0.25"/>
    <row r="1631" customFormat="1" x14ac:dyDescent="0.25"/>
    <row r="1632" customFormat="1" x14ac:dyDescent="0.25"/>
    <row r="1633" customFormat="1" x14ac:dyDescent="0.25"/>
    <row r="1634" customFormat="1" x14ac:dyDescent="0.25"/>
    <row r="1635" customFormat="1" x14ac:dyDescent="0.25"/>
    <row r="1636" customFormat="1" x14ac:dyDescent="0.25"/>
    <row r="1637" customFormat="1" x14ac:dyDescent="0.25"/>
    <row r="1638" customFormat="1" x14ac:dyDescent="0.25"/>
    <row r="1639" customFormat="1" x14ac:dyDescent="0.25"/>
    <row r="1640" customFormat="1" x14ac:dyDescent="0.25"/>
    <row r="1641" customFormat="1" x14ac:dyDescent="0.25"/>
    <row r="1642" customFormat="1" x14ac:dyDescent="0.25"/>
    <row r="1643" customFormat="1" x14ac:dyDescent="0.25"/>
    <row r="1644" customFormat="1" x14ac:dyDescent="0.25"/>
    <row r="1645" customFormat="1" x14ac:dyDescent="0.25"/>
    <row r="1646" customFormat="1" x14ac:dyDescent="0.25"/>
    <row r="1647" customFormat="1" x14ac:dyDescent="0.25"/>
    <row r="1648" customFormat="1" x14ac:dyDescent="0.25"/>
    <row r="1649" customFormat="1" x14ac:dyDescent="0.25"/>
    <row r="1650" customFormat="1" x14ac:dyDescent="0.25"/>
    <row r="1651" customFormat="1" x14ac:dyDescent="0.25"/>
    <row r="1652" customFormat="1" x14ac:dyDescent="0.25"/>
    <row r="1653" customFormat="1" x14ac:dyDescent="0.25"/>
    <row r="1654" customFormat="1" x14ac:dyDescent="0.25"/>
    <row r="1655" customFormat="1" x14ac:dyDescent="0.25"/>
    <row r="1656" customFormat="1" x14ac:dyDescent="0.25"/>
    <row r="1657" customFormat="1" x14ac:dyDescent="0.25"/>
    <row r="1658" customFormat="1" x14ac:dyDescent="0.25"/>
    <row r="1659" customFormat="1" x14ac:dyDescent="0.25"/>
    <row r="1660" customFormat="1" x14ac:dyDescent="0.25"/>
    <row r="1661" customFormat="1" x14ac:dyDescent="0.25"/>
    <row r="1662" customFormat="1" x14ac:dyDescent="0.25"/>
    <row r="1663" customFormat="1" x14ac:dyDescent="0.25"/>
    <row r="1664" customFormat="1" x14ac:dyDescent="0.25"/>
    <row r="1665" customFormat="1" x14ac:dyDescent="0.25"/>
    <row r="1666" customFormat="1" x14ac:dyDescent="0.25"/>
    <row r="1667" customFormat="1" x14ac:dyDescent="0.25"/>
    <row r="1668" customFormat="1" x14ac:dyDescent="0.25"/>
    <row r="1669" customFormat="1" x14ac:dyDescent="0.25"/>
    <row r="1670" customFormat="1" x14ac:dyDescent="0.25"/>
    <row r="1671" customFormat="1" x14ac:dyDescent="0.25"/>
    <row r="1672" customFormat="1" x14ac:dyDescent="0.25"/>
    <row r="1673" customFormat="1" x14ac:dyDescent="0.25"/>
    <row r="1674" customFormat="1" x14ac:dyDescent="0.25"/>
    <row r="1675" customFormat="1" x14ac:dyDescent="0.25"/>
    <row r="1676" customFormat="1" x14ac:dyDescent="0.25"/>
    <row r="1677" customFormat="1" x14ac:dyDescent="0.25"/>
    <row r="1678" customFormat="1" x14ac:dyDescent="0.25"/>
    <row r="1679" customFormat="1" x14ac:dyDescent="0.25"/>
    <row r="1680" customFormat="1" x14ac:dyDescent="0.25"/>
    <row r="1681" customFormat="1" x14ac:dyDescent="0.25"/>
    <row r="1682" customFormat="1" x14ac:dyDescent="0.25"/>
    <row r="1683" customFormat="1" x14ac:dyDescent="0.25"/>
    <row r="1684" customFormat="1" x14ac:dyDescent="0.25"/>
    <row r="1685" customFormat="1" x14ac:dyDescent="0.25"/>
    <row r="1686" customFormat="1" x14ac:dyDescent="0.25"/>
    <row r="1687" customFormat="1" x14ac:dyDescent="0.25"/>
    <row r="1688" customFormat="1" x14ac:dyDescent="0.25"/>
    <row r="1689" customFormat="1" x14ac:dyDescent="0.25"/>
    <row r="1690" customFormat="1" x14ac:dyDescent="0.25"/>
    <row r="1691" customFormat="1" x14ac:dyDescent="0.25"/>
    <row r="1692" customFormat="1" x14ac:dyDescent="0.25"/>
    <row r="1693" customFormat="1" x14ac:dyDescent="0.25"/>
    <row r="1694" customFormat="1" x14ac:dyDescent="0.25"/>
    <row r="1695" customFormat="1" x14ac:dyDescent="0.25"/>
    <row r="1696" customFormat="1" x14ac:dyDescent="0.25"/>
    <row r="1697" customFormat="1" x14ac:dyDescent="0.25"/>
    <row r="1698" customFormat="1" x14ac:dyDescent="0.25"/>
    <row r="1699" customFormat="1" x14ac:dyDescent="0.25"/>
    <row r="1700" customFormat="1" x14ac:dyDescent="0.25"/>
    <row r="1701" customFormat="1" x14ac:dyDescent="0.25"/>
    <row r="1702" customFormat="1" x14ac:dyDescent="0.25"/>
    <row r="1703" customFormat="1" x14ac:dyDescent="0.25"/>
    <row r="1704" customFormat="1" x14ac:dyDescent="0.25"/>
    <row r="1705" customFormat="1" x14ac:dyDescent="0.25"/>
    <row r="1706" customFormat="1" x14ac:dyDescent="0.25"/>
    <row r="1707" customFormat="1" x14ac:dyDescent="0.25"/>
    <row r="1708" customFormat="1" x14ac:dyDescent="0.25"/>
    <row r="1709" customFormat="1" x14ac:dyDescent="0.25"/>
    <row r="1710" customFormat="1" x14ac:dyDescent="0.25"/>
    <row r="1711" customFormat="1" x14ac:dyDescent="0.25"/>
    <row r="1712" customFormat="1" x14ac:dyDescent="0.25"/>
    <row r="1713" customFormat="1" x14ac:dyDescent="0.25"/>
    <row r="1714" customFormat="1" x14ac:dyDescent="0.25"/>
    <row r="1715" customFormat="1" x14ac:dyDescent="0.25"/>
    <row r="1716" customFormat="1" x14ac:dyDescent="0.25"/>
    <row r="1717" customFormat="1" x14ac:dyDescent="0.25"/>
    <row r="1718" customFormat="1" x14ac:dyDescent="0.25"/>
    <row r="1719" customFormat="1" x14ac:dyDescent="0.25"/>
    <row r="1720" customFormat="1" x14ac:dyDescent="0.25"/>
    <row r="1721" customFormat="1" x14ac:dyDescent="0.25"/>
    <row r="1722" customFormat="1" x14ac:dyDescent="0.25"/>
    <row r="1723" customFormat="1" x14ac:dyDescent="0.25"/>
    <row r="1724" customFormat="1" x14ac:dyDescent="0.25"/>
    <row r="1725" customFormat="1" x14ac:dyDescent="0.25"/>
    <row r="1726" customFormat="1" x14ac:dyDescent="0.25"/>
    <row r="1727" customFormat="1" x14ac:dyDescent="0.25"/>
    <row r="1728" customFormat="1" x14ac:dyDescent="0.25"/>
    <row r="1729" customFormat="1" x14ac:dyDescent="0.25"/>
    <row r="1730" customFormat="1" x14ac:dyDescent="0.25"/>
    <row r="1731" customFormat="1" x14ac:dyDescent="0.25"/>
    <row r="1732" customFormat="1" x14ac:dyDescent="0.25"/>
    <row r="1733" customFormat="1" x14ac:dyDescent="0.25"/>
    <row r="1734" customFormat="1" x14ac:dyDescent="0.25"/>
    <row r="1735" customFormat="1" x14ac:dyDescent="0.25"/>
    <row r="1736" customFormat="1" x14ac:dyDescent="0.25"/>
    <row r="1737" customFormat="1" x14ac:dyDescent="0.25"/>
    <row r="1738" customFormat="1" x14ac:dyDescent="0.25"/>
    <row r="1739" customFormat="1" x14ac:dyDescent="0.25"/>
    <row r="1740" customFormat="1" x14ac:dyDescent="0.25"/>
    <row r="1741" customFormat="1" x14ac:dyDescent="0.25"/>
    <row r="1742" customFormat="1" x14ac:dyDescent="0.25"/>
    <row r="1743" customFormat="1" x14ac:dyDescent="0.25"/>
    <row r="1744" customFormat="1" x14ac:dyDescent="0.25"/>
    <row r="1745" customFormat="1" x14ac:dyDescent="0.25"/>
    <row r="1746" customFormat="1" x14ac:dyDescent="0.25"/>
    <row r="1747" customFormat="1" x14ac:dyDescent="0.25"/>
    <row r="1748" customFormat="1" x14ac:dyDescent="0.25"/>
    <row r="1749" customFormat="1" x14ac:dyDescent="0.25"/>
    <row r="1750" customFormat="1" x14ac:dyDescent="0.25"/>
    <row r="1751" customFormat="1" x14ac:dyDescent="0.25"/>
    <row r="1752" customFormat="1" x14ac:dyDescent="0.25"/>
    <row r="1753" customFormat="1" x14ac:dyDescent="0.25"/>
    <row r="1754" customFormat="1" x14ac:dyDescent="0.25"/>
    <row r="1755" customFormat="1" x14ac:dyDescent="0.25"/>
    <row r="1756" customFormat="1" x14ac:dyDescent="0.25"/>
    <row r="1757" customFormat="1" x14ac:dyDescent="0.25"/>
    <row r="1758" customFormat="1" x14ac:dyDescent="0.25"/>
    <row r="1759" customFormat="1" x14ac:dyDescent="0.25"/>
    <row r="1760" customFormat="1" x14ac:dyDescent="0.25"/>
    <row r="1761" customFormat="1" x14ac:dyDescent="0.25"/>
    <row r="1762" customFormat="1" x14ac:dyDescent="0.25"/>
    <row r="1763" customFormat="1" x14ac:dyDescent="0.25"/>
    <row r="1764" customFormat="1" x14ac:dyDescent="0.25"/>
    <row r="1765" customFormat="1" x14ac:dyDescent="0.25"/>
    <row r="1766" customFormat="1" x14ac:dyDescent="0.25"/>
    <row r="1767" customFormat="1" x14ac:dyDescent="0.25"/>
    <row r="1768" customFormat="1" x14ac:dyDescent="0.25"/>
    <row r="1769" customFormat="1" x14ac:dyDescent="0.25"/>
    <row r="1770" customFormat="1" x14ac:dyDescent="0.25"/>
    <row r="1771" customFormat="1" x14ac:dyDescent="0.25"/>
    <row r="1772" customFormat="1" x14ac:dyDescent="0.25"/>
    <row r="1773" customFormat="1" x14ac:dyDescent="0.25"/>
    <row r="1774" customFormat="1" x14ac:dyDescent="0.25"/>
    <row r="1775" customFormat="1" x14ac:dyDescent="0.25"/>
    <row r="1776" customFormat="1" x14ac:dyDescent="0.25"/>
    <row r="1777" customFormat="1" x14ac:dyDescent="0.25"/>
    <row r="1778" customFormat="1" x14ac:dyDescent="0.25"/>
    <row r="1779" customFormat="1" x14ac:dyDescent="0.25"/>
    <row r="1780" customFormat="1" x14ac:dyDescent="0.25"/>
    <row r="1781" customFormat="1" x14ac:dyDescent="0.25"/>
    <row r="1782" customFormat="1" x14ac:dyDescent="0.25"/>
    <row r="1783" customFormat="1" x14ac:dyDescent="0.25"/>
    <row r="1784" customFormat="1" x14ac:dyDescent="0.25"/>
    <row r="1785" customFormat="1" x14ac:dyDescent="0.25"/>
    <row r="1786" customFormat="1" x14ac:dyDescent="0.25"/>
    <row r="1787" customFormat="1" x14ac:dyDescent="0.25"/>
    <row r="1788" customFormat="1" x14ac:dyDescent="0.25"/>
    <row r="1789" customFormat="1" x14ac:dyDescent="0.25"/>
    <row r="1790" customFormat="1" x14ac:dyDescent="0.25"/>
    <row r="1791" customFormat="1" x14ac:dyDescent="0.25"/>
    <row r="1792" customFormat="1" x14ac:dyDescent="0.25"/>
    <row r="1793" customFormat="1" x14ac:dyDescent="0.25"/>
    <row r="1794" customFormat="1" x14ac:dyDescent="0.25"/>
    <row r="1795" customFormat="1" x14ac:dyDescent="0.25"/>
    <row r="1796" customFormat="1" x14ac:dyDescent="0.25"/>
    <row r="1797" customFormat="1" x14ac:dyDescent="0.25"/>
    <row r="1798" customFormat="1" x14ac:dyDescent="0.25"/>
    <row r="1799" customFormat="1" x14ac:dyDescent="0.25"/>
    <row r="1800" customFormat="1" x14ac:dyDescent="0.25"/>
    <row r="1801" customFormat="1" x14ac:dyDescent="0.25"/>
    <row r="1802" customFormat="1" x14ac:dyDescent="0.25"/>
    <row r="1803" customFormat="1" x14ac:dyDescent="0.25"/>
    <row r="1804" customFormat="1" x14ac:dyDescent="0.25"/>
    <row r="1805" customFormat="1" x14ac:dyDescent="0.25"/>
    <row r="1806" customFormat="1" x14ac:dyDescent="0.25"/>
    <row r="1807" customFormat="1" x14ac:dyDescent="0.25"/>
    <row r="1808" customFormat="1" x14ac:dyDescent="0.25"/>
    <row r="1809" customFormat="1" x14ac:dyDescent="0.25"/>
    <row r="1810" customFormat="1" x14ac:dyDescent="0.25"/>
    <row r="1811" customFormat="1" x14ac:dyDescent="0.25"/>
    <row r="1812" customFormat="1" x14ac:dyDescent="0.25"/>
    <row r="1813" customFormat="1" x14ac:dyDescent="0.25"/>
    <row r="1814" customFormat="1" x14ac:dyDescent="0.25"/>
    <row r="1815" customFormat="1" x14ac:dyDescent="0.25"/>
    <row r="1816" customFormat="1" x14ac:dyDescent="0.25"/>
    <row r="1817" customFormat="1" x14ac:dyDescent="0.25"/>
    <row r="1818" customFormat="1" x14ac:dyDescent="0.25"/>
    <row r="1819" customFormat="1" x14ac:dyDescent="0.25"/>
    <row r="1820" customFormat="1" x14ac:dyDescent="0.25"/>
    <row r="1821" customFormat="1" x14ac:dyDescent="0.25"/>
    <row r="1822" customFormat="1" x14ac:dyDescent="0.25"/>
    <row r="1823" customFormat="1" x14ac:dyDescent="0.25"/>
    <row r="1824" customFormat="1" x14ac:dyDescent="0.25"/>
    <row r="1825" customFormat="1" x14ac:dyDescent="0.25"/>
    <row r="1826" customFormat="1" x14ac:dyDescent="0.25"/>
    <row r="1827" customFormat="1" x14ac:dyDescent="0.25"/>
    <row r="1828" customFormat="1" x14ac:dyDescent="0.25"/>
    <row r="1829" customFormat="1" x14ac:dyDescent="0.25"/>
    <row r="1830" customFormat="1" x14ac:dyDescent="0.25"/>
    <row r="1831" customFormat="1" x14ac:dyDescent="0.25"/>
    <row r="1832" customFormat="1" x14ac:dyDescent="0.25"/>
    <row r="1833" customFormat="1" x14ac:dyDescent="0.25"/>
    <row r="1834" customFormat="1" x14ac:dyDescent="0.25"/>
    <row r="1835" customFormat="1" x14ac:dyDescent="0.25"/>
    <row r="1836" customFormat="1" x14ac:dyDescent="0.25"/>
    <row r="1837" customFormat="1" x14ac:dyDescent="0.25"/>
    <row r="1838" customFormat="1" x14ac:dyDescent="0.25"/>
    <row r="1839" customFormat="1" x14ac:dyDescent="0.25"/>
    <row r="1840" customFormat="1" x14ac:dyDescent="0.25"/>
    <row r="1841" customFormat="1" x14ac:dyDescent="0.25"/>
    <row r="1842" customFormat="1" x14ac:dyDescent="0.25"/>
    <row r="1843" customFormat="1" x14ac:dyDescent="0.25"/>
    <row r="1844" customFormat="1" x14ac:dyDescent="0.25"/>
    <row r="1845" customFormat="1" x14ac:dyDescent="0.25"/>
    <row r="1846" customFormat="1" x14ac:dyDescent="0.25"/>
    <row r="1847" customFormat="1" x14ac:dyDescent="0.25"/>
    <row r="1848" customFormat="1" x14ac:dyDescent="0.25"/>
    <row r="1849" customFormat="1" x14ac:dyDescent="0.25"/>
    <row r="1850" customFormat="1" x14ac:dyDescent="0.25"/>
    <row r="1851" customFormat="1" x14ac:dyDescent="0.25"/>
    <row r="1852" customFormat="1" x14ac:dyDescent="0.25"/>
    <row r="1853" customFormat="1" x14ac:dyDescent="0.25"/>
    <row r="1854" customFormat="1" x14ac:dyDescent="0.25"/>
    <row r="1855" customFormat="1" x14ac:dyDescent="0.25"/>
    <row r="1856" customFormat="1" x14ac:dyDescent="0.25"/>
    <row r="1857" customFormat="1" x14ac:dyDescent="0.25"/>
    <row r="1858" customFormat="1" x14ac:dyDescent="0.25"/>
    <row r="1859" customFormat="1" x14ac:dyDescent="0.25"/>
    <row r="1860" customFormat="1" x14ac:dyDescent="0.25"/>
    <row r="1861" customFormat="1" x14ac:dyDescent="0.25"/>
    <row r="1862" customFormat="1" x14ac:dyDescent="0.25"/>
    <row r="1863" customFormat="1" x14ac:dyDescent="0.25"/>
    <row r="1864" customFormat="1" x14ac:dyDescent="0.25"/>
    <row r="1865" customFormat="1" x14ac:dyDescent="0.25"/>
    <row r="1866" customFormat="1" x14ac:dyDescent="0.25"/>
    <row r="1867" customFormat="1" x14ac:dyDescent="0.25"/>
    <row r="1868" customFormat="1" x14ac:dyDescent="0.25"/>
    <row r="1869" customFormat="1" x14ac:dyDescent="0.25"/>
    <row r="1870" customFormat="1" x14ac:dyDescent="0.25"/>
    <row r="1871" customFormat="1" x14ac:dyDescent="0.25"/>
    <row r="1872" customFormat="1" x14ac:dyDescent="0.25"/>
    <row r="1873" customFormat="1" x14ac:dyDescent="0.25"/>
    <row r="1874" customFormat="1" x14ac:dyDescent="0.25"/>
    <row r="1875" customFormat="1" x14ac:dyDescent="0.25"/>
    <row r="1876" customFormat="1" x14ac:dyDescent="0.25"/>
    <row r="1877" customFormat="1" x14ac:dyDescent="0.25"/>
    <row r="1878" customFormat="1" x14ac:dyDescent="0.25"/>
    <row r="1879" customFormat="1" x14ac:dyDescent="0.25"/>
    <row r="1880" customFormat="1" x14ac:dyDescent="0.25"/>
    <row r="1881" customFormat="1" x14ac:dyDescent="0.25"/>
    <row r="1882" customFormat="1" x14ac:dyDescent="0.25"/>
    <row r="1883" customFormat="1" x14ac:dyDescent="0.25"/>
    <row r="1884" customFormat="1" x14ac:dyDescent="0.25"/>
    <row r="1885" customFormat="1" x14ac:dyDescent="0.25"/>
    <row r="1886" customFormat="1" x14ac:dyDescent="0.25"/>
    <row r="1887" customFormat="1" x14ac:dyDescent="0.25"/>
    <row r="1888" customFormat="1" x14ac:dyDescent="0.25"/>
    <row r="1889" customFormat="1" x14ac:dyDescent="0.25"/>
    <row r="1890" customFormat="1" x14ac:dyDescent="0.25"/>
    <row r="1891" customFormat="1" x14ac:dyDescent="0.25"/>
    <row r="1892" customFormat="1" x14ac:dyDescent="0.25"/>
    <row r="1893" customFormat="1" x14ac:dyDescent="0.25"/>
    <row r="1894" customFormat="1" x14ac:dyDescent="0.25"/>
    <row r="1895" customFormat="1" x14ac:dyDescent="0.25"/>
    <row r="1896" customFormat="1" x14ac:dyDescent="0.25"/>
    <row r="1897" customFormat="1" x14ac:dyDescent="0.25"/>
    <row r="1898" customFormat="1" x14ac:dyDescent="0.25"/>
    <row r="1899" customFormat="1" x14ac:dyDescent="0.25"/>
    <row r="1900" customFormat="1" x14ac:dyDescent="0.25"/>
    <row r="1901" customFormat="1" x14ac:dyDescent="0.25"/>
    <row r="1902" customFormat="1" x14ac:dyDescent="0.25"/>
    <row r="1903" customFormat="1" x14ac:dyDescent="0.25"/>
    <row r="1904" customFormat="1" x14ac:dyDescent="0.25"/>
    <row r="1905" customFormat="1" x14ac:dyDescent="0.25"/>
    <row r="1906" customFormat="1" x14ac:dyDescent="0.25"/>
    <row r="1907" customFormat="1" x14ac:dyDescent="0.25"/>
    <row r="1908" customFormat="1" x14ac:dyDescent="0.25"/>
    <row r="1909" customFormat="1" x14ac:dyDescent="0.25"/>
    <row r="1910" customFormat="1" x14ac:dyDescent="0.25"/>
    <row r="1911" customFormat="1" x14ac:dyDescent="0.25"/>
    <row r="1912" customFormat="1" x14ac:dyDescent="0.25"/>
    <row r="1913" customFormat="1" x14ac:dyDescent="0.25"/>
    <row r="1914" customFormat="1" x14ac:dyDescent="0.25"/>
    <row r="1915" customFormat="1" x14ac:dyDescent="0.25"/>
    <row r="1916" customFormat="1" x14ac:dyDescent="0.25"/>
    <row r="1917" customFormat="1" x14ac:dyDescent="0.25"/>
    <row r="1918" customFormat="1" x14ac:dyDescent="0.25"/>
    <row r="1919" customFormat="1" x14ac:dyDescent="0.25"/>
    <row r="1920" customFormat="1" x14ac:dyDescent="0.25"/>
    <row r="1921" customFormat="1" x14ac:dyDescent="0.25"/>
    <row r="1922" customFormat="1" x14ac:dyDescent="0.25"/>
    <row r="1923" customFormat="1" x14ac:dyDescent="0.25"/>
    <row r="1924" customFormat="1" x14ac:dyDescent="0.25"/>
    <row r="1925" customFormat="1" x14ac:dyDescent="0.25"/>
    <row r="1926" customFormat="1" x14ac:dyDescent="0.25"/>
    <row r="1927" customFormat="1" x14ac:dyDescent="0.25"/>
    <row r="1928" customFormat="1" x14ac:dyDescent="0.25"/>
    <row r="1929" customFormat="1" x14ac:dyDescent="0.25"/>
    <row r="1930" customFormat="1" x14ac:dyDescent="0.25"/>
    <row r="1931" customFormat="1" x14ac:dyDescent="0.25"/>
    <row r="1932" customFormat="1" x14ac:dyDescent="0.25"/>
    <row r="1933" customFormat="1" x14ac:dyDescent="0.25"/>
    <row r="1934" customFormat="1" x14ac:dyDescent="0.25"/>
    <row r="1935" customFormat="1" x14ac:dyDescent="0.25"/>
    <row r="1936" customFormat="1" x14ac:dyDescent="0.25"/>
    <row r="1937" customFormat="1" x14ac:dyDescent="0.25"/>
    <row r="1938" customFormat="1" x14ac:dyDescent="0.25"/>
    <row r="1939" customFormat="1" x14ac:dyDescent="0.25"/>
    <row r="1940" customFormat="1" x14ac:dyDescent="0.25"/>
    <row r="1941" customFormat="1" x14ac:dyDescent="0.25"/>
    <row r="1942" customFormat="1" x14ac:dyDescent="0.25"/>
    <row r="1943" customFormat="1" x14ac:dyDescent="0.25"/>
    <row r="1944" customFormat="1" x14ac:dyDescent="0.25"/>
    <row r="1945" customFormat="1" x14ac:dyDescent="0.25"/>
    <row r="1946" customFormat="1" x14ac:dyDescent="0.25"/>
    <row r="1947" customFormat="1" x14ac:dyDescent="0.25"/>
    <row r="1948" customFormat="1" x14ac:dyDescent="0.25"/>
    <row r="1949" customFormat="1" x14ac:dyDescent="0.25"/>
    <row r="1950" customFormat="1" x14ac:dyDescent="0.25"/>
    <row r="1951" customFormat="1" x14ac:dyDescent="0.25"/>
    <row r="1952" customFormat="1" x14ac:dyDescent="0.25"/>
    <row r="1953" customFormat="1" x14ac:dyDescent="0.25"/>
    <row r="1954" customFormat="1" x14ac:dyDescent="0.25"/>
    <row r="1955" customFormat="1" x14ac:dyDescent="0.25"/>
    <row r="1956" customFormat="1" x14ac:dyDescent="0.25"/>
    <row r="1957" customFormat="1" x14ac:dyDescent="0.25"/>
    <row r="1958" customFormat="1" x14ac:dyDescent="0.25"/>
    <row r="1959" customFormat="1" x14ac:dyDescent="0.25"/>
    <row r="1960" customFormat="1" x14ac:dyDescent="0.25"/>
    <row r="1961" customFormat="1" x14ac:dyDescent="0.25"/>
    <row r="1962" customFormat="1" x14ac:dyDescent="0.25"/>
    <row r="1963" customFormat="1" x14ac:dyDescent="0.25"/>
    <row r="1964" customFormat="1" x14ac:dyDescent="0.25"/>
    <row r="1965" customFormat="1" x14ac:dyDescent="0.25"/>
    <row r="1966" customFormat="1" x14ac:dyDescent="0.25"/>
    <row r="1967" customFormat="1" x14ac:dyDescent="0.25"/>
    <row r="1968" customFormat="1" x14ac:dyDescent="0.25"/>
    <row r="1969" customFormat="1" x14ac:dyDescent="0.25"/>
    <row r="1970" customFormat="1" x14ac:dyDescent="0.25"/>
    <row r="1971" customFormat="1" x14ac:dyDescent="0.25"/>
    <row r="1972" customFormat="1" x14ac:dyDescent="0.25"/>
    <row r="1973" customFormat="1" x14ac:dyDescent="0.25"/>
    <row r="1974" customFormat="1" x14ac:dyDescent="0.25"/>
    <row r="1975" customFormat="1" x14ac:dyDescent="0.25"/>
    <row r="1976" customFormat="1" x14ac:dyDescent="0.25"/>
    <row r="1977" customFormat="1" x14ac:dyDescent="0.25"/>
    <row r="1978" customFormat="1" x14ac:dyDescent="0.25"/>
    <row r="1979" customFormat="1" x14ac:dyDescent="0.25"/>
    <row r="1980" customFormat="1" x14ac:dyDescent="0.25"/>
    <row r="1981" customFormat="1" x14ac:dyDescent="0.25"/>
    <row r="1982" customFormat="1" x14ac:dyDescent="0.25"/>
    <row r="1983" customFormat="1" x14ac:dyDescent="0.25"/>
    <row r="1984" customFormat="1" x14ac:dyDescent="0.25"/>
    <row r="1985" customFormat="1" x14ac:dyDescent="0.25"/>
    <row r="1986" customFormat="1" x14ac:dyDescent="0.25"/>
    <row r="1987" customFormat="1" x14ac:dyDescent="0.25"/>
    <row r="1988" customFormat="1" x14ac:dyDescent="0.25"/>
    <row r="1989" customFormat="1" x14ac:dyDescent="0.25"/>
    <row r="1990" customFormat="1" x14ac:dyDescent="0.25"/>
    <row r="1991" customFormat="1" x14ac:dyDescent="0.25"/>
    <row r="1992" customFormat="1" x14ac:dyDescent="0.25"/>
    <row r="1993" customFormat="1" x14ac:dyDescent="0.25"/>
    <row r="1994" customFormat="1" x14ac:dyDescent="0.25"/>
    <row r="1995" customFormat="1" x14ac:dyDescent="0.25"/>
    <row r="1996" customFormat="1" x14ac:dyDescent="0.25"/>
    <row r="1997" customFormat="1" x14ac:dyDescent="0.25"/>
    <row r="1998" customFormat="1" x14ac:dyDescent="0.25"/>
    <row r="1999" customFormat="1" x14ac:dyDescent="0.25"/>
    <row r="2000" customFormat="1" x14ac:dyDescent="0.25"/>
    <row r="2001" customFormat="1" x14ac:dyDescent="0.25"/>
    <row r="2002" customFormat="1" x14ac:dyDescent="0.25"/>
    <row r="2003" customFormat="1" x14ac:dyDescent="0.25"/>
    <row r="2004" customFormat="1" x14ac:dyDescent="0.25"/>
    <row r="2005" customFormat="1" x14ac:dyDescent="0.25"/>
    <row r="2006" customFormat="1" x14ac:dyDescent="0.25"/>
    <row r="2007" customFormat="1" x14ac:dyDescent="0.25"/>
    <row r="2008" customFormat="1" x14ac:dyDescent="0.25"/>
    <row r="2009" customFormat="1" x14ac:dyDescent="0.25"/>
    <row r="2010" customFormat="1" x14ac:dyDescent="0.25"/>
    <row r="2011" customFormat="1" x14ac:dyDescent="0.25"/>
    <row r="2012" customFormat="1" x14ac:dyDescent="0.25"/>
    <row r="2013" customFormat="1" x14ac:dyDescent="0.25"/>
    <row r="2014" customFormat="1" x14ac:dyDescent="0.25"/>
    <row r="2015" customFormat="1" x14ac:dyDescent="0.25"/>
    <row r="2016" customFormat="1" x14ac:dyDescent="0.25"/>
    <row r="2017" customFormat="1" x14ac:dyDescent="0.25"/>
    <row r="2018" customFormat="1" x14ac:dyDescent="0.25"/>
    <row r="2019" customFormat="1" x14ac:dyDescent="0.25"/>
    <row r="2020" customFormat="1" x14ac:dyDescent="0.25"/>
    <row r="2021" customFormat="1" x14ac:dyDescent="0.25"/>
    <row r="2022" customFormat="1" x14ac:dyDescent="0.25"/>
    <row r="2023" customFormat="1" x14ac:dyDescent="0.25"/>
    <row r="2024" customFormat="1" x14ac:dyDescent="0.25"/>
    <row r="2025" customFormat="1" x14ac:dyDescent="0.25"/>
    <row r="2026" customFormat="1" x14ac:dyDescent="0.25"/>
    <row r="2027" customFormat="1" x14ac:dyDescent="0.25"/>
    <row r="2028" customFormat="1" x14ac:dyDescent="0.25"/>
    <row r="2029" customFormat="1" x14ac:dyDescent="0.25"/>
    <row r="2030" customFormat="1" x14ac:dyDescent="0.25"/>
    <row r="2031" customFormat="1" x14ac:dyDescent="0.25"/>
    <row r="2032" customFormat="1" x14ac:dyDescent="0.25"/>
    <row r="2033" customFormat="1" x14ac:dyDescent="0.25"/>
    <row r="2034" customFormat="1" x14ac:dyDescent="0.25"/>
    <row r="2035" customFormat="1" x14ac:dyDescent="0.25"/>
    <row r="2036" customFormat="1" x14ac:dyDescent="0.25"/>
    <row r="2037" customFormat="1" x14ac:dyDescent="0.25"/>
    <row r="2038" customFormat="1" x14ac:dyDescent="0.25"/>
    <row r="2039" customFormat="1" x14ac:dyDescent="0.25"/>
    <row r="2040" customFormat="1" x14ac:dyDescent="0.25"/>
    <row r="2041" customFormat="1" x14ac:dyDescent="0.25"/>
    <row r="2042" customFormat="1" x14ac:dyDescent="0.25"/>
    <row r="2043" customFormat="1" x14ac:dyDescent="0.25"/>
    <row r="2044" customFormat="1" x14ac:dyDescent="0.25"/>
    <row r="2045" customFormat="1" x14ac:dyDescent="0.25"/>
    <row r="2046" customFormat="1" x14ac:dyDescent="0.25"/>
    <row r="2047" customFormat="1" x14ac:dyDescent="0.25"/>
    <row r="2048" customFormat="1" x14ac:dyDescent="0.25"/>
    <row r="2049" customFormat="1" x14ac:dyDescent="0.25"/>
    <row r="2050" customFormat="1" x14ac:dyDescent="0.25"/>
    <row r="2051" customFormat="1" x14ac:dyDescent="0.25"/>
    <row r="2052" customFormat="1" x14ac:dyDescent="0.25"/>
    <row r="2053" customFormat="1" x14ac:dyDescent="0.25"/>
    <row r="2054" customFormat="1" x14ac:dyDescent="0.25"/>
    <row r="2055" customFormat="1" x14ac:dyDescent="0.25"/>
    <row r="2056" customFormat="1" x14ac:dyDescent="0.25"/>
    <row r="2057" customFormat="1" x14ac:dyDescent="0.25"/>
    <row r="2058" customFormat="1" x14ac:dyDescent="0.25"/>
    <row r="2059" customFormat="1" x14ac:dyDescent="0.25"/>
    <row r="2060" customFormat="1" x14ac:dyDescent="0.25"/>
    <row r="2061" customFormat="1" x14ac:dyDescent="0.25"/>
    <row r="2062" customFormat="1" x14ac:dyDescent="0.25"/>
    <row r="2063" customFormat="1" x14ac:dyDescent="0.25"/>
    <row r="2064" customFormat="1" x14ac:dyDescent="0.25"/>
    <row r="2065" customFormat="1" x14ac:dyDescent="0.25"/>
    <row r="2066" customFormat="1" x14ac:dyDescent="0.25"/>
    <row r="2067" customFormat="1" x14ac:dyDescent="0.25"/>
    <row r="2068" customFormat="1" x14ac:dyDescent="0.25"/>
    <row r="2069" customFormat="1" x14ac:dyDescent="0.25"/>
    <row r="2070" customFormat="1" x14ac:dyDescent="0.25"/>
    <row r="2071" customFormat="1" x14ac:dyDescent="0.25"/>
    <row r="2072" customFormat="1" x14ac:dyDescent="0.25"/>
    <row r="2073" customFormat="1" x14ac:dyDescent="0.25"/>
    <row r="2074" customFormat="1" x14ac:dyDescent="0.25"/>
    <row r="2075" customFormat="1" x14ac:dyDescent="0.25"/>
    <row r="2076" customFormat="1" x14ac:dyDescent="0.25"/>
    <row r="2077" customFormat="1" x14ac:dyDescent="0.25"/>
    <row r="2078" customFormat="1" x14ac:dyDescent="0.25"/>
    <row r="2079" customFormat="1" x14ac:dyDescent="0.25"/>
    <row r="2080" customFormat="1" x14ac:dyDescent="0.25"/>
    <row r="2081" customFormat="1" x14ac:dyDescent="0.25"/>
    <row r="2082" customFormat="1" x14ac:dyDescent="0.25"/>
    <row r="2083" customFormat="1" x14ac:dyDescent="0.25"/>
    <row r="2084" customFormat="1" x14ac:dyDescent="0.25"/>
    <row r="2085" customFormat="1" x14ac:dyDescent="0.25"/>
    <row r="2086" customFormat="1" x14ac:dyDescent="0.25"/>
    <row r="2087" customFormat="1" x14ac:dyDescent="0.25"/>
    <row r="2088" customFormat="1" x14ac:dyDescent="0.25"/>
    <row r="2089" customFormat="1" x14ac:dyDescent="0.25"/>
    <row r="2090" customFormat="1" x14ac:dyDescent="0.25"/>
    <row r="2091" customFormat="1" x14ac:dyDescent="0.25"/>
    <row r="2092" customFormat="1" x14ac:dyDescent="0.25"/>
    <row r="2093" customFormat="1" x14ac:dyDescent="0.25"/>
    <row r="2094" customFormat="1" x14ac:dyDescent="0.25"/>
    <row r="2095" customFormat="1" x14ac:dyDescent="0.25"/>
    <row r="2096" customFormat="1" x14ac:dyDescent="0.25"/>
    <row r="2097" customFormat="1" x14ac:dyDescent="0.25"/>
    <row r="2098" customFormat="1" x14ac:dyDescent="0.25"/>
    <row r="2099" customFormat="1" x14ac:dyDescent="0.25"/>
    <row r="2100" customFormat="1" x14ac:dyDescent="0.25"/>
    <row r="2101" customFormat="1" x14ac:dyDescent="0.25"/>
    <row r="2102" customFormat="1" x14ac:dyDescent="0.25"/>
    <row r="2103" customFormat="1" x14ac:dyDescent="0.25"/>
    <row r="2104" customFormat="1" x14ac:dyDescent="0.25"/>
    <row r="2105" customFormat="1" x14ac:dyDescent="0.25"/>
    <row r="2106" customFormat="1" x14ac:dyDescent="0.25"/>
    <row r="2107" customFormat="1" x14ac:dyDescent="0.25"/>
    <row r="2108" customFormat="1" x14ac:dyDescent="0.25"/>
    <row r="2109" customFormat="1" x14ac:dyDescent="0.25"/>
    <row r="2110" customFormat="1" x14ac:dyDescent="0.25"/>
    <row r="2111" customFormat="1" x14ac:dyDescent="0.25"/>
    <row r="2112" customFormat="1" x14ac:dyDescent="0.25"/>
    <row r="2113" customFormat="1" x14ac:dyDescent="0.25"/>
    <row r="2114" customFormat="1" x14ac:dyDescent="0.25"/>
    <row r="2115" customFormat="1" x14ac:dyDescent="0.25"/>
    <row r="2116" customFormat="1" x14ac:dyDescent="0.25"/>
    <row r="2117" customFormat="1" x14ac:dyDescent="0.25"/>
    <row r="2118" customFormat="1" x14ac:dyDescent="0.25"/>
    <row r="2119" customFormat="1" x14ac:dyDescent="0.25"/>
    <row r="2120" customFormat="1" x14ac:dyDescent="0.25"/>
    <row r="2121" customFormat="1" x14ac:dyDescent="0.25"/>
    <row r="2122" customFormat="1" x14ac:dyDescent="0.25"/>
    <row r="2123" customFormat="1" x14ac:dyDescent="0.25"/>
    <row r="2124" customFormat="1" x14ac:dyDescent="0.25"/>
    <row r="2125" customFormat="1" x14ac:dyDescent="0.25"/>
    <row r="2126" customFormat="1" x14ac:dyDescent="0.25"/>
    <row r="2127" customFormat="1" x14ac:dyDescent="0.25"/>
    <row r="2128" customFormat="1" x14ac:dyDescent="0.25"/>
    <row r="2129" customFormat="1" x14ac:dyDescent="0.25"/>
    <row r="2130" customFormat="1" x14ac:dyDescent="0.25"/>
    <row r="2131" customFormat="1" x14ac:dyDescent="0.25"/>
    <row r="2132" customFormat="1" x14ac:dyDescent="0.25"/>
    <row r="2133" customFormat="1" x14ac:dyDescent="0.25"/>
    <row r="2134" customFormat="1" x14ac:dyDescent="0.25"/>
    <row r="2135" customFormat="1" x14ac:dyDescent="0.25"/>
    <row r="2136" customFormat="1" x14ac:dyDescent="0.25"/>
    <row r="2137" customFormat="1" x14ac:dyDescent="0.25"/>
    <row r="2138" customFormat="1" x14ac:dyDescent="0.25"/>
    <row r="2139" customFormat="1" x14ac:dyDescent="0.25"/>
    <row r="2140" customFormat="1" x14ac:dyDescent="0.25"/>
    <row r="2141" customFormat="1" x14ac:dyDescent="0.25"/>
    <row r="2142" customFormat="1" x14ac:dyDescent="0.25"/>
    <row r="2143" customFormat="1" x14ac:dyDescent="0.25"/>
    <row r="2144" customFormat="1" x14ac:dyDescent="0.25"/>
    <row r="2145" customFormat="1" x14ac:dyDescent="0.25"/>
    <row r="2146" customFormat="1" x14ac:dyDescent="0.25"/>
    <row r="2147" customFormat="1" x14ac:dyDescent="0.25"/>
    <row r="2148" customFormat="1" x14ac:dyDescent="0.25"/>
    <row r="2149" customFormat="1" x14ac:dyDescent="0.25"/>
    <row r="2150" customFormat="1" x14ac:dyDescent="0.25"/>
    <row r="2151" customFormat="1" x14ac:dyDescent="0.25"/>
    <row r="2152" customFormat="1" x14ac:dyDescent="0.25"/>
    <row r="2153" customFormat="1" x14ac:dyDescent="0.25"/>
    <row r="2154" customFormat="1" x14ac:dyDescent="0.25"/>
    <row r="2155" customFormat="1" x14ac:dyDescent="0.25"/>
    <row r="2156" customFormat="1" x14ac:dyDescent="0.25"/>
    <row r="2157" customFormat="1" x14ac:dyDescent="0.25"/>
    <row r="2158" customFormat="1" x14ac:dyDescent="0.25"/>
    <row r="2159" customFormat="1" x14ac:dyDescent="0.25"/>
    <row r="2160" customFormat="1" x14ac:dyDescent="0.25"/>
    <row r="2161" customFormat="1" x14ac:dyDescent="0.25"/>
    <row r="2162" customFormat="1" x14ac:dyDescent="0.25"/>
    <row r="2163" customFormat="1" x14ac:dyDescent="0.25"/>
    <row r="2164" customFormat="1" x14ac:dyDescent="0.25"/>
    <row r="2165" customFormat="1" x14ac:dyDescent="0.25"/>
    <row r="2166" customFormat="1" x14ac:dyDescent="0.25"/>
    <row r="2167" customFormat="1" x14ac:dyDescent="0.25"/>
    <row r="2168" customFormat="1" x14ac:dyDescent="0.25"/>
    <row r="2169" customFormat="1" x14ac:dyDescent="0.25"/>
    <row r="2170" customFormat="1" x14ac:dyDescent="0.25"/>
    <row r="2171" customFormat="1" x14ac:dyDescent="0.25"/>
    <row r="2172" customFormat="1" x14ac:dyDescent="0.25"/>
    <row r="2173" customFormat="1" x14ac:dyDescent="0.25"/>
    <row r="2174" customFormat="1" x14ac:dyDescent="0.25"/>
    <row r="2175" customFormat="1" x14ac:dyDescent="0.25"/>
    <row r="2176" customFormat="1" x14ac:dyDescent="0.25"/>
    <row r="2177" customFormat="1" x14ac:dyDescent="0.25"/>
    <row r="2178" customFormat="1" x14ac:dyDescent="0.25"/>
    <row r="2179" customFormat="1" x14ac:dyDescent="0.25"/>
    <row r="2180" customFormat="1" x14ac:dyDescent="0.25"/>
    <row r="2181" customFormat="1" x14ac:dyDescent="0.25"/>
    <row r="2182" customFormat="1" x14ac:dyDescent="0.25"/>
    <row r="2183" customFormat="1" x14ac:dyDescent="0.25"/>
    <row r="2184" customFormat="1" x14ac:dyDescent="0.25"/>
    <row r="2185" customFormat="1" x14ac:dyDescent="0.25"/>
    <row r="2186" customFormat="1" x14ac:dyDescent="0.25"/>
    <row r="2187" customFormat="1" x14ac:dyDescent="0.25"/>
    <row r="2188" customFormat="1" x14ac:dyDescent="0.25"/>
    <row r="2189" customFormat="1" x14ac:dyDescent="0.25"/>
    <row r="2190" customFormat="1" x14ac:dyDescent="0.25"/>
    <row r="2191" customFormat="1" x14ac:dyDescent="0.25"/>
    <row r="2192" customFormat="1" x14ac:dyDescent="0.25"/>
    <row r="2193" customFormat="1" x14ac:dyDescent="0.25"/>
    <row r="2194" customFormat="1" x14ac:dyDescent="0.25"/>
    <row r="2195" customFormat="1" x14ac:dyDescent="0.25"/>
    <row r="2196" customFormat="1" x14ac:dyDescent="0.25"/>
    <row r="2197" customFormat="1" x14ac:dyDescent="0.25"/>
    <row r="2198" customFormat="1" x14ac:dyDescent="0.25"/>
    <row r="2199" customFormat="1" x14ac:dyDescent="0.25"/>
    <row r="2200" customFormat="1" x14ac:dyDescent="0.25"/>
    <row r="2201" customFormat="1" x14ac:dyDescent="0.25"/>
    <row r="2202" customFormat="1" x14ac:dyDescent="0.25"/>
    <row r="2203" customFormat="1" x14ac:dyDescent="0.25"/>
    <row r="2204" customFormat="1" x14ac:dyDescent="0.25"/>
    <row r="2205" customFormat="1" x14ac:dyDescent="0.25"/>
    <row r="2206" customFormat="1" x14ac:dyDescent="0.25"/>
    <row r="2207" customFormat="1" x14ac:dyDescent="0.25"/>
    <row r="2208" customFormat="1" x14ac:dyDescent="0.25"/>
    <row r="2209" customFormat="1" x14ac:dyDescent="0.25"/>
    <row r="2210" customFormat="1" x14ac:dyDescent="0.25"/>
    <row r="2211" customFormat="1" x14ac:dyDescent="0.25"/>
    <row r="2212" customFormat="1" x14ac:dyDescent="0.25"/>
    <row r="2213" customFormat="1" x14ac:dyDescent="0.25"/>
    <row r="2214" customFormat="1" x14ac:dyDescent="0.25"/>
    <row r="2215" customFormat="1" x14ac:dyDescent="0.25"/>
    <row r="2216" customFormat="1" x14ac:dyDescent="0.25"/>
    <row r="2217" customFormat="1" x14ac:dyDescent="0.25"/>
    <row r="2218" customFormat="1" x14ac:dyDescent="0.25"/>
    <row r="2219" customFormat="1" x14ac:dyDescent="0.25"/>
    <row r="2220" customFormat="1" x14ac:dyDescent="0.25"/>
    <row r="2221" customFormat="1" x14ac:dyDescent="0.25"/>
    <row r="2222" customFormat="1" x14ac:dyDescent="0.25"/>
    <row r="2223" customFormat="1" x14ac:dyDescent="0.25"/>
    <row r="2224" customFormat="1" x14ac:dyDescent="0.25"/>
    <row r="2225" customFormat="1" x14ac:dyDescent="0.25"/>
    <row r="2226" customFormat="1" x14ac:dyDescent="0.25"/>
    <row r="2227" customFormat="1" x14ac:dyDescent="0.25"/>
    <row r="2228" customFormat="1" x14ac:dyDescent="0.25"/>
    <row r="2229" customFormat="1" x14ac:dyDescent="0.25"/>
    <row r="2230" customFormat="1" x14ac:dyDescent="0.25"/>
    <row r="2231" customFormat="1" x14ac:dyDescent="0.25"/>
    <row r="2232" customFormat="1" x14ac:dyDescent="0.25"/>
    <row r="2233" customFormat="1" x14ac:dyDescent="0.25"/>
    <row r="2234" customFormat="1" x14ac:dyDescent="0.25"/>
    <row r="2235" customFormat="1" x14ac:dyDescent="0.25"/>
    <row r="2236" customFormat="1" x14ac:dyDescent="0.25"/>
    <row r="2237" customFormat="1" x14ac:dyDescent="0.25"/>
    <row r="2238" customFormat="1" x14ac:dyDescent="0.25"/>
    <row r="2239" customFormat="1" x14ac:dyDescent="0.25"/>
    <row r="2240" customFormat="1" x14ac:dyDescent="0.25"/>
    <row r="2241" customFormat="1" x14ac:dyDescent="0.25"/>
    <row r="2242" customFormat="1" x14ac:dyDescent="0.25"/>
    <row r="2243" customFormat="1" x14ac:dyDescent="0.25"/>
    <row r="2244" customFormat="1" x14ac:dyDescent="0.25"/>
    <row r="2245" customFormat="1" x14ac:dyDescent="0.25"/>
    <row r="2246" customFormat="1" x14ac:dyDescent="0.25"/>
    <row r="2247" customFormat="1" x14ac:dyDescent="0.25"/>
    <row r="2248" customFormat="1" x14ac:dyDescent="0.25"/>
    <row r="2249" customFormat="1" x14ac:dyDescent="0.25"/>
    <row r="2250" customFormat="1" x14ac:dyDescent="0.25"/>
    <row r="2251" customFormat="1" x14ac:dyDescent="0.25"/>
    <row r="2252" customFormat="1" x14ac:dyDescent="0.25"/>
    <row r="2253" customFormat="1" x14ac:dyDescent="0.25"/>
    <row r="2254" customFormat="1" x14ac:dyDescent="0.25"/>
    <row r="2255" customFormat="1" x14ac:dyDescent="0.25"/>
    <row r="2256" customFormat="1" x14ac:dyDescent="0.25"/>
    <row r="2257" customFormat="1" x14ac:dyDescent="0.25"/>
    <row r="2258" customFormat="1" x14ac:dyDescent="0.25"/>
    <row r="2259" customFormat="1" x14ac:dyDescent="0.25"/>
    <row r="2260" customFormat="1" x14ac:dyDescent="0.25"/>
    <row r="2261" customFormat="1" x14ac:dyDescent="0.25"/>
    <row r="2262" customFormat="1" x14ac:dyDescent="0.25"/>
    <row r="2263" customFormat="1" x14ac:dyDescent="0.25"/>
    <row r="2264" customFormat="1" x14ac:dyDescent="0.25"/>
    <row r="2265" customFormat="1" x14ac:dyDescent="0.25"/>
    <row r="2266" customFormat="1" x14ac:dyDescent="0.25"/>
    <row r="2267" customFormat="1" x14ac:dyDescent="0.25"/>
    <row r="2268" customFormat="1" x14ac:dyDescent="0.25"/>
    <row r="2269" customFormat="1" x14ac:dyDescent="0.25"/>
    <row r="2270" customFormat="1" x14ac:dyDescent="0.25"/>
    <row r="2271" customFormat="1" x14ac:dyDescent="0.25"/>
    <row r="2272" customFormat="1" x14ac:dyDescent="0.25"/>
    <row r="2273" customFormat="1" x14ac:dyDescent="0.25"/>
    <row r="2274" customFormat="1" x14ac:dyDescent="0.25"/>
    <row r="2275" customFormat="1" x14ac:dyDescent="0.25"/>
    <row r="2276" customFormat="1" x14ac:dyDescent="0.25"/>
    <row r="2277" customFormat="1" x14ac:dyDescent="0.25"/>
    <row r="2278" customFormat="1" x14ac:dyDescent="0.25"/>
    <row r="2279" customFormat="1" x14ac:dyDescent="0.25"/>
    <row r="2280" customFormat="1" x14ac:dyDescent="0.25"/>
    <row r="2281" customFormat="1" x14ac:dyDescent="0.25"/>
    <row r="2282" customFormat="1" x14ac:dyDescent="0.25"/>
    <row r="2283" customFormat="1" x14ac:dyDescent="0.25"/>
    <row r="2284" customFormat="1" x14ac:dyDescent="0.25"/>
    <row r="2285" customFormat="1" x14ac:dyDescent="0.25"/>
    <row r="2286" customFormat="1" x14ac:dyDescent="0.25"/>
    <row r="2287" customFormat="1" x14ac:dyDescent="0.25"/>
    <row r="2288" customFormat="1" x14ac:dyDescent="0.25"/>
    <row r="2289" customFormat="1" x14ac:dyDescent="0.25"/>
    <row r="2290" customFormat="1" x14ac:dyDescent="0.25"/>
    <row r="2291" customFormat="1" x14ac:dyDescent="0.25"/>
    <row r="2292" customFormat="1" x14ac:dyDescent="0.25"/>
    <row r="2293" customFormat="1" x14ac:dyDescent="0.25"/>
    <row r="2294" customFormat="1" x14ac:dyDescent="0.25"/>
    <row r="2295" customFormat="1" x14ac:dyDescent="0.25"/>
    <row r="2296" customFormat="1" x14ac:dyDescent="0.25"/>
    <row r="2297" customFormat="1" x14ac:dyDescent="0.25"/>
    <row r="2298" customFormat="1" x14ac:dyDescent="0.25"/>
    <row r="2299" customFormat="1" x14ac:dyDescent="0.25"/>
    <row r="2300" customFormat="1" x14ac:dyDescent="0.25"/>
    <row r="2301" customFormat="1" x14ac:dyDescent="0.25"/>
    <row r="2302" customFormat="1" x14ac:dyDescent="0.25"/>
    <row r="2303" customFormat="1" x14ac:dyDescent="0.25"/>
    <row r="2304" customFormat="1" x14ac:dyDescent="0.25"/>
    <row r="2305" customFormat="1" x14ac:dyDescent="0.25"/>
    <row r="2306" customFormat="1" x14ac:dyDescent="0.25"/>
    <row r="2307" customFormat="1" x14ac:dyDescent="0.25"/>
    <row r="2308" customFormat="1" x14ac:dyDescent="0.25"/>
    <row r="2309" customFormat="1" x14ac:dyDescent="0.25"/>
    <row r="2310" customFormat="1" x14ac:dyDescent="0.25"/>
    <row r="2311" customFormat="1" x14ac:dyDescent="0.25"/>
    <row r="2312" customFormat="1" x14ac:dyDescent="0.25"/>
    <row r="2313" customFormat="1" x14ac:dyDescent="0.25"/>
    <row r="2314" customFormat="1" x14ac:dyDescent="0.25"/>
    <row r="2315" customFormat="1" x14ac:dyDescent="0.25"/>
    <row r="2316" customFormat="1" x14ac:dyDescent="0.25"/>
    <row r="2317" customFormat="1" x14ac:dyDescent="0.25"/>
    <row r="2318" customFormat="1" x14ac:dyDescent="0.25"/>
    <row r="2319" customFormat="1" x14ac:dyDescent="0.25"/>
    <row r="2320" customFormat="1" x14ac:dyDescent="0.25"/>
    <row r="2321" customFormat="1" x14ac:dyDescent="0.25"/>
    <row r="2322" customFormat="1" x14ac:dyDescent="0.25"/>
    <row r="2323" customFormat="1" x14ac:dyDescent="0.25"/>
    <row r="2324" customFormat="1" x14ac:dyDescent="0.25"/>
    <row r="2325" customFormat="1" x14ac:dyDescent="0.25"/>
    <row r="2326" customFormat="1" x14ac:dyDescent="0.25"/>
    <row r="2327" customFormat="1" x14ac:dyDescent="0.25"/>
    <row r="2328" customFormat="1" x14ac:dyDescent="0.25"/>
    <row r="2329" customFormat="1" x14ac:dyDescent="0.25"/>
    <row r="2330" customFormat="1" x14ac:dyDescent="0.25"/>
    <row r="2331" customFormat="1" x14ac:dyDescent="0.25"/>
    <row r="2332" customFormat="1" x14ac:dyDescent="0.25"/>
    <row r="2333" customFormat="1" x14ac:dyDescent="0.25"/>
    <row r="2334" customFormat="1" x14ac:dyDescent="0.25"/>
    <row r="2335" customFormat="1" x14ac:dyDescent="0.25"/>
    <row r="2336" customFormat="1" x14ac:dyDescent="0.25"/>
    <row r="2337" customFormat="1" x14ac:dyDescent="0.25"/>
    <row r="2338" customFormat="1" x14ac:dyDescent="0.25"/>
    <row r="2339" customFormat="1" x14ac:dyDescent="0.25"/>
    <row r="2340" customFormat="1" x14ac:dyDescent="0.25"/>
    <row r="2341" customFormat="1" x14ac:dyDescent="0.25"/>
    <row r="2342" customFormat="1" x14ac:dyDescent="0.25"/>
    <row r="2343" customFormat="1" x14ac:dyDescent="0.25"/>
    <row r="2344" customFormat="1" x14ac:dyDescent="0.25"/>
    <row r="2345" customFormat="1" x14ac:dyDescent="0.25"/>
    <row r="2346" customFormat="1" x14ac:dyDescent="0.25"/>
    <row r="2347" customFormat="1" x14ac:dyDescent="0.25"/>
    <row r="2348" customFormat="1" x14ac:dyDescent="0.25"/>
    <row r="2349" customFormat="1" x14ac:dyDescent="0.25"/>
    <row r="2350" customFormat="1" x14ac:dyDescent="0.25"/>
    <row r="2351" customFormat="1" x14ac:dyDescent="0.25"/>
    <row r="2352" customFormat="1" x14ac:dyDescent="0.25"/>
    <row r="2353" customFormat="1" x14ac:dyDescent="0.25"/>
    <row r="2354" customFormat="1" x14ac:dyDescent="0.25"/>
    <row r="2355" customFormat="1" x14ac:dyDescent="0.25"/>
    <row r="2356" customFormat="1" x14ac:dyDescent="0.25"/>
    <row r="2357" customFormat="1" x14ac:dyDescent="0.25"/>
    <row r="2358" customFormat="1" x14ac:dyDescent="0.25"/>
    <row r="2359" customFormat="1" x14ac:dyDescent="0.25"/>
    <row r="2360" customFormat="1" x14ac:dyDescent="0.25"/>
    <row r="2361" customFormat="1" x14ac:dyDescent="0.25"/>
    <row r="2362" customFormat="1" x14ac:dyDescent="0.25"/>
    <row r="2363" customFormat="1" x14ac:dyDescent="0.25"/>
    <row r="2364" customFormat="1" x14ac:dyDescent="0.25"/>
    <row r="2365" customFormat="1" x14ac:dyDescent="0.25"/>
    <row r="2366" customFormat="1" x14ac:dyDescent="0.25"/>
    <row r="2367" customFormat="1" x14ac:dyDescent="0.25"/>
    <row r="2368" customFormat="1" x14ac:dyDescent="0.25"/>
    <row r="2369" customFormat="1" x14ac:dyDescent="0.25"/>
    <row r="2370" customFormat="1" x14ac:dyDescent="0.25"/>
    <row r="2371" customFormat="1" x14ac:dyDescent="0.25"/>
    <row r="2372" customFormat="1" x14ac:dyDescent="0.25"/>
    <row r="2373" customFormat="1" x14ac:dyDescent="0.25"/>
    <row r="2374" customFormat="1" x14ac:dyDescent="0.25"/>
    <row r="2375" customFormat="1" x14ac:dyDescent="0.25"/>
    <row r="2376" customFormat="1" x14ac:dyDescent="0.25"/>
    <row r="2377" customFormat="1" x14ac:dyDescent="0.25"/>
    <row r="2378" customFormat="1" x14ac:dyDescent="0.25"/>
    <row r="2379" customFormat="1" x14ac:dyDescent="0.25"/>
    <row r="2380" customFormat="1" x14ac:dyDescent="0.25"/>
    <row r="2381" customFormat="1" x14ac:dyDescent="0.25"/>
    <row r="2382" customFormat="1" x14ac:dyDescent="0.25"/>
    <row r="2383" customFormat="1" x14ac:dyDescent="0.25"/>
    <row r="2384" customFormat="1" x14ac:dyDescent="0.25"/>
    <row r="2385" customFormat="1" x14ac:dyDescent="0.25"/>
    <row r="2386" customFormat="1" x14ac:dyDescent="0.25"/>
    <row r="2387" customFormat="1" x14ac:dyDescent="0.25"/>
    <row r="2388" customFormat="1" x14ac:dyDescent="0.25"/>
    <row r="2389" customFormat="1" x14ac:dyDescent="0.25"/>
    <row r="2390" customFormat="1" x14ac:dyDescent="0.25"/>
    <row r="2391" customFormat="1" x14ac:dyDescent="0.25"/>
    <row r="2392" customFormat="1" x14ac:dyDescent="0.25"/>
    <row r="2393" customFormat="1" x14ac:dyDescent="0.25"/>
    <row r="2394" customFormat="1" x14ac:dyDescent="0.25"/>
    <row r="2395" customFormat="1" x14ac:dyDescent="0.25"/>
    <row r="2396" customFormat="1" x14ac:dyDescent="0.25"/>
    <row r="2397" customFormat="1" x14ac:dyDescent="0.25"/>
    <row r="2398" customFormat="1" x14ac:dyDescent="0.25"/>
    <row r="2399" customFormat="1" x14ac:dyDescent="0.25"/>
    <row r="2400" customFormat="1" x14ac:dyDescent="0.25"/>
    <row r="2401" customFormat="1" x14ac:dyDescent="0.25"/>
    <row r="2402" customFormat="1" x14ac:dyDescent="0.25"/>
    <row r="2403" customFormat="1" x14ac:dyDescent="0.25"/>
    <row r="2404" customFormat="1" x14ac:dyDescent="0.25"/>
    <row r="2405" customFormat="1" x14ac:dyDescent="0.25"/>
    <row r="2406" customFormat="1" x14ac:dyDescent="0.25"/>
    <row r="2407" customFormat="1" x14ac:dyDescent="0.25"/>
    <row r="2408" customFormat="1" x14ac:dyDescent="0.25"/>
    <row r="2409" customFormat="1" x14ac:dyDescent="0.25"/>
    <row r="2410" customFormat="1" x14ac:dyDescent="0.25"/>
    <row r="2411" customFormat="1" x14ac:dyDescent="0.25"/>
    <row r="2412" customFormat="1" x14ac:dyDescent="0.25"/>
    <row r="2413" customFormat="1" x14ac:dyDescent="0.25"/>
    <row r="2414" customFormat="1" x14ac:dyDescent="0.25"/>
    <row r="2415" customFormat="1" x14ac:dyDescent="0.25"/>
    <row r="2416" customFormat="1" x14ac:dyDescent="0.25"/>
    <row r="2417" customFormat="1" x14ac:dyDescent="0.25"/>
    <row r="2418" customFormat="1" x14ac:dyDescent="0.25"/>
    <row r="2419" customFormat="1" x14ac:dyDescent="0.25"/>
    <row r="2420" customFormat="1" x14ac:dyDescent="0.25"/>
    <row r="2421" customFormat="1" x14ac:dyDescent="0.25"/>
    <row r="2422" customFormat="1" x14ac:dyDescent="0.25"/>
    <row r="2423" customFormat="1" x14ac:dyDescent="0.25"/>
    <row r="2424" customFormat="1" x14ac:dyDescent="0.25"/>
    <row r="2425" customFormat="1" x14ac:dyDescent="0.25"/>
    <row r="2426" customFormat="1" x14ac:dyDescent="0.25"/>
    <row r="2427" customFormat="1" x14ac:dyDescent="0.25"/>
    <row r="2428" customFormat="1" x14ac:dyDescent="0.25"/>
    <row r="2429" customFormat="1" x14ac:dyDescent="0.25"/>
    <row r="2430" customFormat="1" x14ac:dyDescent="0.25"/>
    <row r="2431" customFormat="1" x14ac:dyDescent="0.25"/>
    <row r="2432" customFormat="1" x14ac:dyDescent="0.25"/>
    <row r="2433" customFormat="1" x14ac:dyDescent="0.25"/>
    <row r="2434" customFormat="1" x14ac:dyDescent="0.25"/>
    <row r="2435" customFormat="1" x14ac:dyDescent="0.25"/>
    <row r="2436" customFormat="1" x14ac:dyDescent="0.25"/>
    <row r="2437" customFormat="1" x14ac:dyDescent="0.25"/>
    <row r="2438" customFormat="1" x14ac:dyDescent="0.25"/>
    <row r="2439" customFormat="1" x14ac:dyDescent="0.25"/>
    <row r="2440" customFormat="1" x14ac:dyDescent="0.25"/>
    <row r="2441" customFormat="1" x14ac:dyDescent="0.25"/>
    <row r="2442" customFormat="1" x14ac:dyDescent="0.25"/>
    <row r="2443" customFormat="1" x14ac:dyDescent="0.25"/>
    <row r="2444" customFormat="1" x14ac:dyDescent="0.25"/>
    <row r="2445" customFormat="1" x14ac:dyDescent="0.25"/>
    <row r="2446" customFormat="1" x14ac:dyDescent="0.25"/>
    <row r="2447" customFormat="1" x14ac:dyDescent="0.25"/>
    <row r="2448" customFormat="1" x14ac:dyDescent="0.25"/>
    <row r="2449" customFormat="1" x14ac:dyDescent="0.25"/>
    <row r="2450" customFormat="1" x14ac:dyDescent="0.25"/>
    <row r="2451" customFormat="1" x14ac:dyDescent="0.25"/>
    <row r="2452" customFormat="1" x14ac:dyDescent="0.25"/>
    <row r="2453" customFormat="1" x14ac:dyDescent="0.25"/>
    <row r="2454" customFormat="1" x14ac:dyDescent="0.25"/>
    <row r="2455" customFormat="1" x14ac:dyDescent="0.25"/>
    <row r="2456" customFormat="1" x14ac:dyDescent="0.25"/>
    <row r="2457" customFormat="1" x14ac:dyDescent="0.25"/>
    <row r="2458" customFormat="1" x14ac:dyDescent="0.25"/>
    <row r="2459" customFormat="1" x14ac:dyDescent="0.25"/>
    <row r="2460" customFormat="1" x14ac:dyDescent="0.25"/>
    <row r="2461" customFormat="1" x14ac:dyDescent="0.25"/>
    <row r="2462" customFormat="1" x14ac:dyDescent="0.25"/>
    <row r="2463" customFormat="1" x14ac:dyDescent="0.25"/>
    <row r="2464" customFormat="1" x14ac:dyDescent="0.25"/>
    <row r="2465" customFormat="1" x14ac:dyDescent="0.25"/>
    <row r="2466" customFormat="1" x14ac:dyDescent="0.25"/>
    <row r="2467" customFormat="1" x14ac:dyDescent="0.25"/>
    <row r="2468" customFormat="1" x14ac:dyDescent="0.25"/>
    <row r="2469" customFormat="1" x14ac:dyDescent="0.25"/>
    <row r="2470" customFormat="1" x14ac:dyDescent="0.25"/>
    <row r="2471" customFormat="1" x14ac:dyDescent="0.25"/>
    <row r="2472" customFormat="1" x14ac:dyDescent="0.25"/>
    <row r="2473" customFormat="1" x14ac:dyDescent="0.25"/>
    <row r="2474" customFormat="1" x14ac:dyDescent="0.25"/>
    <row r="2475" customFormat="1" x14ac:dyDescent="0.25"/>
    <row r="2476" customFormat="1" x14ac:dyDescent="0.25"/>
    <row r="2477" customFormat="1" x14ac:dyDescent="0.25"/>
    <row r="2478" customFormat="1" x14ac:dyDescent="0.25"/>
    <row r="2479" customFormat="1" x14ac:dyDescent="0.25"/>
    <row r="2480" customFormat="1" x14ac:dyDescent="0.25"/>
    <row r="2481" customFormat="1" x14ac:dyDescent="0.25"/>
    <row r="2482" customFormat="1" x14ac:dyDescent="0.25"/>
    <row r="2483" customFormat="1" x14ac:dyDescent="0.25"/>
    <row r="2484" customFormat="1" x14ac:dyDescent="0.25"/>
    <row r="2485" customFormat="1" x14ac:dyDescent="0.25"/>
    <row r="2486" customFormat="1" x14ac:dyDescent="0.25"/>
    <row r="2487" customFormat="1" x14ac:dyDescent="0.25"/>
    <row r="2488" customFormat="1" x14ac:dyDescent="0.25"/>
    <row r="2489" customFormat="1" x14ac:dyDescent="0.25"/>
    <row r="2490" customFormat="1" x14ac:dyDescent="0.25"/>
    <row r="2491" customFormat="1" x14ac:dyDescent="0.25"/>
    <row r="2492" customFormat="1" x14ac:dyDescent="0.25"/>
    <row r="2493" customFormat="1" x14ac:dyDescent="0.25"/>
    <row r="2494" customFormat="1" x14ac:dyDescent="0.25"/>
    <row r="2495" customFormat="1" x14ac:dyDescent="0.25"/>
    <row r="2496" customFormat="1" x14ac:dyDescent="0.25"/>
    <row r="2497" customFormat="1" x14ac:dyDescent="0.25"/>
    <row r="2498" customFormat="1" x14ac:dyDescent="0.25"/>
    <row r="2499" customFormat="1" x14ac:dyDescent="0.25"/>
    <row r="2500" customFormat="1" x14ac:dyDescent="0.25"/>
    <row r="2501" customFormat="1" x14ac:dyDescent="0.25"/>
    <row r="2502" customFormat="1" x14ac:dyDescent="0.25"/>
    <row r="2503" customFormat="1" x14ac:dyDescent="0.25"/>
    <row r="2504" customFormat="1" x14ac:dyDescent="0.25"/>
    <row r="2505" customFormat="1" x14ac:dyDescent="0.25"/>
    <row r="2506" customFormat="1" x14ac:dyDescent="0.25"/>
    <row r="2507" customFormat="1" x14ac:dyDescent="0.25"/>
    <row r="2508" customFormat="1" x14ac:dyDescent="0.25"/>
    <row r="2509" customFormat="1" x14ac:dyDescent="0.25"/>
    <row r="2510" customFormat="1" x14ac:dyDescent="0.25"/>
    <row r="2511" customFormat="1" x14ac:dyDescent="0.25"/>
    <row r="2512" customFormat="1" x14ac:dyDescent="0.25"/>
    <row r="2513" customFormat="1" x14ac:dyDescent="0.25"/>
    <row r="2514" customFormat="1" x14ac:dyDescent="0.25"/>
    <row r="2515" customFormat="1" x14ac:dyDescent="0.25"/>
    <row r="2516" customFormat="1" x14ac:dyDescent="0.25"/>
    <row r="2517" customFormat="1" x14ac:dyDescent="0.25"/>
    <row r="2518" customFormat="1" x14ac:dyDescent="0.25"/>
    <row r="2519" customFormat="1" x14ac:dyDescent="0.25"/>
    <row r="2520" customFormat="1" x14ac:dyDescent="0.25"/>
    <row r="2521" customFormat="1" x14ac:dyDescent="0.25"/>
    <row r="2522" customFormat="1" x14ac:dyDescent="0.25"/>
    <row r="2523" customFormat="1" x14ac:dyDescent="0.25"/>
    <row r="2524" customFormat="1" x14ac:dyDescent="0.25"/>
    <row r="2525" customFormat="1" x14ac:dyDescent="0.25"/>
    <row r="2526" customFormat="1" x14ac:dyDescent="0.25"/>
    <row r="2527" customFormat="1" x14ac:dyDescent="0.25"/>
    <row r="2528" customFormat="1" x14ac:dyDescent="0.25"/>
    <row r="2529" customFormat="1" x14ac:dyDescent="0.25"/>
    <row r="2530" customFormat="1" x14ac:dyDescent="0.25"/>
    <row r="2531" customFormat="1" x14ac:dyDescent="0.25"/>
    <row r="2532" customFormat="1" x14ac:dyDescent="0.25"/>
    <row r="2533" customFormat="1" x14ac:dyDescent="0.25"/>
    <row r="2534" customFormat="1" x14ac:dyDescent="0.25"/>
    <row r="2535" customFormat="1" x14ac:dyDescent="0.25"/>
    <row r="2536" customFormat="1" x14ac:dyDescent="0.25"/>
    <row r="2537" customFormat="1" x14ac:dyDescent="0.25"/>
    <row r="2538" customFormat="1" x14ac:dyDescent="0.25"/>
    <row r="2539" customFormat="1" x14ac:dyDescent="0.25"/>
    <row r="2540" customFormat="1" x14ac:dyDescent="0.25"/>
    <row r="2541" customFormat="1" x14ac:dyDescent="0.25"/>
    <row r="2542" customFormat="1" x14ac:dyDescent="0.25"/>
    <row r="2543" customFormat="1" x14ac:dyDescent="0.25"/>
    <row r="2544" customFormat="1" x14ac:dyDescent="0.25"/>
    <row r="2545" customFormat="1" x14ac:dyDescent="0.25"/>
    <row r="2546" customFormat="1" x14ac:dyDescent="0.25"/>
    <row r="2547" customFormat="1" x14ac:dyDescent="0.25"/>
    <row r="2548" customFormat="1" x14ac:dyDescent="0.25"/>
    <row r="2549" customFormat="1" x14ac:dyDescent="0.25"/>
    <row r="2550" customFormat="1" x14ac:dyDescent="0.25"/>
    <row r="2551" customFormat="1" x14ac:dyDescent="0.25"/>
    <row r="2552" customFormat="1" x14ac:dyDescent="0.25"/>
    <row r="2553" customFormat="1" x14ac:dyDescent="0.25"/>
    <row r="2554" customFormat="1" x14ac:dyDescent="0.25"/>
    <row r="2555" customFormat="1" x14ac:dyDescent="0.25"/>
    <row r="2556" customFormat="1" x14ac:dyDescent="0.25"/>
    <row r="2557" customFormat="1" x14ac:dyDescent="0.25"/>
    <row r="2558" customFormat="1" x14ac:dyDescent="0.25"/>
    <row r="2559" customFormat="1" x14ac:dyDescent="0.25"/>
    <row r="2560" customFormat="1" x14ac:dyDescent="0.25"/>
    <row r="2561" customFormat="1" x14ac:dyDescent="0.25"/>
    <row r="2562" customFormat="1" x14ac:dyDescent="0.25"/>
    <row r="2563" customFormat="1" x14ac:dyDescent="0.25"/>
    <row r="2564" customFormat="1" x14ac:dyDescent="0.25"/>
    <row r="2565" customFormat="1" x14ac:dyDescent="0.25"/>
    <row r="2566" customFormat="1" x14ac:dyDescent="0.25"/>
    <row r="2567" customFormat="1" x14ac:dyDescent="0.25"/>
    <row r="2568" customFormat="1" x14ac:dyDescent="0.25"/>
    <row r="2569" customFormat="1" x14ac:dyDescent="0.25"/>
    <row r="2570" customFormat="1" x14ac:dyDescent="0.25"/>
    <row r="2571" customFormat="1" x14ac:dyDescent="0.25"/>
    <row r="2572" customFormat="1" x14ac:dyDescent="0.25"/>
    <row r="2573" customFormat="1" x14ac:dyDescent="0.25"/>
    <row r="2574" customFormat="1" x14ac:dyDescent="0.25"/>
    <row r="2575" customFormat="1" x14ac:dyDescent="0.25"/>
    <row r="2576" customFormat="1" x14ac:dyDescent="0.25"/>
    <row r="2577" customFormat="1" x14ac:dyDescent="0.25"/>
    <row r="2578" customFormat="1" x14ac:dyDescent="0.25"/>
    <row r="2579" customFormat="1" x14ac:dyDescent="0.25"/>
    <row r="2580" customFormat="1" x14ac:dyDescent="0.25"/>
    <row r="2581" customFormat="1" x14ac:dyDescent="0.25"/>
    <row r="2582" customFormat="1" x14ac:dyDescent="0.25"/>
    <row r="2583" customFormat="1" x14ac:dyDescent="0.25"/>
    <row r="2584" customFormat="1" x14ac:dyDescent="0.25"/>
    <row r="2585" customFormat="1" x14ac:dyDescent="0.25"/>
    <row r="2586" customFormat="1" x14ac:dyDescent="0.25"/>
    <row r="2587" customFormat="1" x14ac:dyDescent="0.25"/>
    <row r="2588" customFormat="1" x14ac:dyDescent="0.25"/>
    <row r="2589" customFormat="1" x14ac:dyDescent="0.25"/>
    <row r="2590" customFormat="1" x14ac:dyDescent="0.25"/>
    <row r="2591" customFormat="1" x14ac:dyDescent="0.25"/>
    <row r="2592" customFormat="1" x14ac:dyDescent="0.25"/>
    <row r="2593" customFormat="1" x14ac:dyDescent="0.25"/>
    <row r="2594" customFormat="1" x14ac:dyDescent="0.25"/>
    <row r="2595" customFormat="1" x14ac:dyDescent="0.25"/>
    <row r="2596" customFormat="1" x14ac:dyDescent="0.25"/>
    <row r="2597" customFormat="1" x14ac:dyDescent="0.25"/>
    <row r="2598" customFormat="1" x14ac:dyDescent="0.25"/>
    <row r="2599" customFormat="1" x14ac:dyDescent="0.25"/>
    <row r="2600" customFormat="1" x14ac:dyDescent="0.25"/>
    <row r="2601" customFormat="1" x14ac:dyDescent="0.25"/>
    <row r="2602" customFormat="1" x14ac:dyDescent="0.25"/>
    <row r="2603" customFormat="1" x14ac:dyDescent="0.25"/>
    <row r="2604" customFormat="1" x14ac:dyDescent="0.25"/>
    <row r="2605" customFormat="1" x14ac:dyDescent="0.25"/>
    <row r="2606" customFormat="1" x14ac:dyDescent="0.25"/>
    <row r="2607" customFormat="1" x14ac:dyDescent="0.25"/>
    <row r="2608" customFormat="1" x14ac:dyDescent="0.25"/>
    <row r="2609" customFormat="1" x14ac:dyDescent="0.25"/>
    <row r="2610" customFormat="1" x14ac:dyDescent="0.25"/>
    <row r="2611" customFormat="1" x14ac:dyDescent="0.25"/>
    <row r="2612" customFormat="1" x14ac:dyDescent="0.25"/>
    <row r="2613" customFormat="1" x14ac:dyDescent="0.25"/>
    <row r="2614" customFormat="1" x14ac:dyDescent="0.25"/>
    <row r="2615" customFormat="1" x14ac:dyDescent="0.25"/>
    <row r="2616" customFormat="1" x14ac:dyDescent="0.25"/>
    <row r="2617" customFormat="1" x14ac:dyDescent="0.25"/>
    <row r="2618" customFormat="1" x14ac:dyDescent="0.25"/>
    <row r="2619" customFormat="1" x14ac:dyDescent="0.25"/>
    <row r="2620" customFormat="1" x14ac:dyDescent="0.25"/>
    <row r="2621" customFormat="1" x14ac:dyDescent="0.25"/>
    <row r="2622" customFormat="1" x14ac:dyDescent="0.25"/>
    <row r="2623" customFormat="1" x14ac:dyDescent="0.25"/>
    <row r="2624" customFormat="1" x14ac:dyDescent="0.25"/>
    <row r="2625" customFormat="1" x14ac:dyDescent="0.25"/>
    <row r="2626" customFormat="1" x14ac:dyDescent="0.25"/>
    <row r="2627" customFormat="1" x14ac:dyDescent="0.25"/>
    <row r="2628" customFormat="1" x14ac:dyDescent="0.25"/>
    <row r="2629" customFormat="1" x14ac:dyDescent="0.25"/>
    <row r="2630" customFormat="1" x14ac:dyDescent="0.25"/>
    <row r="2631" customFormat="1" x14ac:dyDescent="0.25"/>
    <row r="2632" customFormat="1" x14ac:dyDescent="0.25"/>
    <row r="2633" customFormat="1" x14ac:dyDescent="0.25"/>
    <row r="2634" customFormat="1" x14ac:dyDescent="0.25"/>
    <row r="2635" customFormat="1" x14ac:dyDescent="0.25"/>
    <row r="2636" customFormat="1" x14ac:dyDescent="0.25"/>
    <row r="2637" customFormat="1" x14ac:dyDescent="0.25"/>
    <row r="2638" customFormat="1" x14ac:dyDescent="0.25"/>
    <row r="2639" customFormat="1" x14ac:dyDescent="0.25"/>
    <row r="2640" customFormat="1" x14ac:dyDescent="0.25"/>
    <row r="2641" customFormat="1" x14ac:dyDescent="0.25"/>
    <row r="2642" customFormat="1" x14ac:dyDescent="0.25"/>
    <row r="2643" customFormat="1" x14ac:dyDescent="0.25"/>
    <row r="2644" customFormat="1" x14ac:dyDescent="0.25"/>
    <row r="2645" customFormat="1" x14ac:dyDescent="0.25"/>
    <row r="2646" customFormat="1" x14ac:dyDescent="0.25"/>
    <row r="2647" customFormat="1" x14ac:dyDescent="0.25"/>
    <row r="2648" customFormat="1" x14ac:dyDescent="0.25"/>
    <row r="2649" customFormat="1" x14ac:dyDescent="0.25"/>
    <row r="2650" customFormat="1" x14ac:dyDescent="0.25"/>
    <row r="2651" customFormat="1" x14ac:dyDescent="0.25"/>
    <row r="2652" customFormat="1" x14ac:dyDescent="0.25"/>
    <row r="2653" customFormat="1" x14ac:dyDescent="0.25"/>
    <row r="2654" customFormat="1" x14ac:dyDescent="0.25"/>
    <row r="2655" customFormat="1" x14ac:dyDescent="0.25"/>
    <row r="2656" customFormat="1" x14ac:dyDescent="0.25"/>
    <row r="2657" customFormat="1" x14ac:dyDescent="0.25"/>
    <row r="2658" customFormat="1" x14ac:dyDescent="0.25"/>
    <row r="2659" customFormat="1" x14ac:dyDescent="0.25"/>
    <row r="2660" customFormat="1" x14ac:dyDescent="0.25"/>
    <row r="2661" customFormat="1" x14ac:dyDescent="0.25"/>
    <row r="2662" customFormat="1" x14ac:dyDescent="0.25"/>
    <row r="2663" customFormat="1" x14ac:dyDescent="0.25"/>
    <row r="2664" customFormat="1" x14ac:dyDescent="0.25"/>
    <row r="2665" customFormat="1" x14ac:dyDescent="0.25"/>
    <row r="2666" customFormat="1" x14ac:dyDescent="0.25"/>
    <row r="2667" customFormat="1" x14ac:dyDescent="0.25"/>
    <row r="2668" customFormat="1" x14ac:dyDescent="0.25"/>
    <row r="2669" customFormat="1" x14ac:dyDescent="0.25"/>
    <row r="2670" customFormat="1" x14ac:dyDescent="0.25"/>
    <row r="2671" customFormat="1" x14ac:dyDescent="0.25"/>
    <row r="2672" customFormat="1" x14ac:dyDescent="0.25"/>
    <row r="2673" customFormat="1" x14ac:dyDescent="0.25"/>
    <row r="2674" customFormat="1" x14ac:dyDescent="0.25"/>
    <row r="2675" customFormat="1" x14ac:dyDescent="0.25"/>
    <row r="2676" customFormat="1" x14ac:dyDescent="0.25"/>
    <row r="2677" customFormat="1" x14ac:dyDescent="0.25"/>
    <row r="2678" customFormat="1" x14ac:dyDescent="0.25"/>
    <row r="2679" customFormat="1" x14ac:dyDescent="0.25"/>
    <row r="2680" customFormat="1" x14ac:dyDescent="0.25"/>
    <row r="2681" customFormat="1" x14ac:dyDescent="0.25"/>
    <row r="2682" customFormat="1" x14ac:dyDescent="0.25"/>
    <row r="2683" customFormat="1" x14ac:dyDescent="0.25"/>
    <row r="2684" customFormat="1" x14ac:dyDescent="0.25"/>
    <row r="2685" customFormat="1" x14ac:dyDescent="0.25"/>
    <row r="2686" customFormat="1" x14ac:dyDescent="0.25"/>
    <row r="2687" customFormat="1" x14ac:dyDescent="0.25"/>
    <row r="2688" customFormat="1" x14ac:dyDescent="0.25"/>
    <row r="2689" customFormat="1" x14ac:dyDescent="0.25"/>
    <row r="2690" customFormat="1" x14ac:dyDescent="0.25"/>
    <row r="2691" customFormat="1" x14ac:dyDescent="0.25"/>
    <row r="2692" customFormat="1" x14ac:dyDescent="0.25"/>
    <row r="2693" customFormat="1" x14ac:dyDescent="0.25"/>
    <row r="2694" customFormat="1" x14ac:dyDescent="0.25"/>
    <row r="2695" customFormat="1" x14ac:dyDescent="0.25"/>
    <row r="2696" customFormat="1" x14ac:dyDescent="0.25"/>
    <row r="2697" customFormat="1" x14ac:dyDescent="0.25"/>
    <row r="2698" customFormat="1" x14ac:dyDescent="0.25"/>
    <row r="2699" customFormat="1" x14ac:dyDescent="0.25"/>
    <row r="2700" customFormat="1" x14ac:dyDescent="0.25"/>
    <row r="2701" customFormat="1" x14ac:dyDescent="0.25"/>
    <row r="2702" customFormat="1" x14ac:dyDescent="0.25"/>
    <row r="2703" customFormat="1" x14ac:dyDescent="0.25"/>
    <row r="2704" customFormat="1" x14ac:dyDescent="0.25"/>
    <row r="2705" customFormat="1" x14ac:dyDescent="0.25"/>
    <row r="2706" customFormat="1" x14ac:dyDescent="0.25"/>
    <row r="2707" customFormat="1" x14ac:dyDescent="0.25"/>
    <row r="2708" customFormat="1" x14ac:dyDescent="0.25"/>
    <row r="2709" customFormat="1" x14ac:dyDescent="0.25"/>
    <row r="2710" customFormat="1" x14ac:dyDescent="0.25"/>
    <row r="2711" customFormat="1" x14ac:dyDescent="0.25"/>
    <row r="2712" customFormat="1" x14ac:dyDescent="0.25"/>
    <row r="2713" customFormat="1" x14ac:dyDescent="0.25"/>
    <row r="2714" customFormat="1" x14ac:dyDescent="0.25"/>
    <row r="2715" customFormat="1" x14ac:dyDescent="0.25"/>
    <row r="2716" customFormat="1" x14ac:dyDescent="0.25"/>
    <row r="2717" customFormat="1" x14ac:dyDescent="0.25"/>
    <row r="2718" customFormat="1" x14ac:dyDescent="0.25"/>
    <row r="2719" customFormat="1" x14ac:dyDescent="0.25"/>
    <row r="2720" customFormat="1" x14ac:dyDescent="0.25"/>
    <row r="2721" customFormat="1" x14ac:dyDescent="0.25"/>
    <row r="2722" customFormat="1" x14ac:dyDescent="0.25"/>
    <row r="2723" customFormat="1" x14ac:dyDescent="0.25"/>
    <row r="2724" customFormat="1" x14ac:dyDescent="0.25"/>
    <row r="2725" customFormat="1" x14ac:dyDescent="0.25"/>
    <row r="2726" customFormat="1" x14ac:dyDescent="0.25"/>
    <row r="2727" customFormat="1" x14ac:dyDescent="0.25"/>
    <row r="2728" customFormat="1" x14ac:dyDescent="0.25"/>
    <row r="2729" customFormat="1" x14ac:dyDescent="0.25"/>
    <row r="2730" customFormat="1" x14ac:dyDescent="0.25"/>
    <row r="2731" customFormat="1" x14ac:dyDescent="0.25"/>
    <row r="2732" customFormat="1" x14ac:dyDescent="0.25"/>
    <row r="2733" customFormat="1" x14ac:dyDescent="0.25"/>
    <row r="2734" customFormat="1" x14ac:dyDescent="0.25"/>
    <row r="2735" customFormat="1" x14ac:dyDescent="0.25"/>
    <row r="2736" customFormat="1" x14ac:dyDescent="0.25"/>
    <row r="2737" customFormat="1" x14ac:dyDescent="0.25"/>
    <row r="2738" customFormat="1" x14ac:dyDescent="0.25"/>
    <row r="2739" customFormat="1" x14ac:dyDescent="0.25"/>
    <row r="2740" customFormat="1" x14ac:dyDescent="0.25"/>
    <row r="2741" customFormat="1" x14ac:dyDescent="0.25"/>
    <row r="2742" customFormat="1" x14ac:dyDescent="0.25"/>
    <row r="2743" customFormat="1" x14ac:dyDescent="0.25"/>
    <row r="2744" customFormat="1" x14ac:dyDescent="0.25"/>
    <row r="2745" customFormat="1" x14ac:dyDescent="0.25"/>
    <row r="2746" customFormat="1" x14ac:dyDescent="0.25"/>
    <row r="2747" customFormat="1" x14ac:dyDescent="0.25"/>
    <row r="2748" customFormat="1" x14ac:dyDescent="0.25"/>
    <row r="2749" customFormat="1" x14ac:dyDescent="0.25"/>
    <row r="2750" customFormat="1" x14ac:dyDescent="0.25"/>
    <row r="2751" customFormat="1" x14ac:dyDescent="0.25"/>
    <row r="2752" customFormat="1" x14ac:dyDescent="0.25"/>
    <row r="2753" customFormat="1" x14ac:dyDescent="0.25"/>
    <row r="2754" customFormat="1" x14ac:dyDescent="0.25"/>
    <row r="2755" customFormat="1" x14ac:dyDescent="0.25"/>
    <row r="2756" customFormat="1" x14ac:dyDescent="0.25"/>
    <row r="2757" customFormat="1" x14ac:dyDescent="0.25"/>
    <row r="2758" customFormat="1" x14ac:dyDescent="0.25"/>
    <row r="2759" customFormat="1" x14ac:dyDescent="0.25"/>
    <row r="2760" customFormat="1" x14ac:dyDescent="0.25"/>
    <row r="2761" customFormat="1" x14ac:dyDescent="0.25"/>
    <row r="2762" customFormat="1" x14ac:dyDescent="0.25"/>
    <row r="2763" customFormat="1" x14ac:dyDescent="0.25"/>
    <row r="2764" customFormat="1" x14ac:dyDescent="0.25"/>
    <row r="2765" customFormat="1" x14ac:dyDescent="0.25"/>
    <row r="2766" customFormat="1" x14ac:dyDescent="0.25"/>
    <row r="2767" customFormat="1" x14ac:dyDescent="0.25"/>
    <row r="2768" customFormat="1" x14ac:dyDescent="0.25"/>
    <row r="2769" customFormat="1" x14ac:dyDescent="0.25"/>
    <row r="2770" customFormat="1" x14ac:dyDescent="0.25"/>
    <row r="2771" customFormat="1" x14ac:dyDescent="0.25"/>
    <row r="2772" customFormat="1" x14ac:dyDescent="0.25"/>
    <row r="2773" customFormat="1" x14ac:dyDescent="0.25"/>
    <row r="2774" customFormat="1" x14ac:dyDescent="0.25"/>
    <row r="2775" customFormat="1" x14ac:dyDescent="0.25"/>
    <row r="2776" customFormat="1" x14ac:dyDescent="0.25"/>
    <row r="2777" customFormat="1" x14ac:dyDescent="0.25"/>
    <row r="2778" customFormat="1" x14ac:dyDescent="0.25"/>
    <row r="2779" customFormat="1" x14ac:dyDescent="0.25"/>
    <row r="2780" customFormat="1" x14ac:dyDescent="0.25"/>
    <row r="2781" customFormat="1" x14ac:dyDescent="0.25"/>
    <row r="2782" customFormat="1" x14ac:dyDescent="0.25"/>
    <row r="2783" customFormat="1" x14ac:dyDescent="0.25"/>
    <row r="2784" customFormat="1" x14ac:dyDescent="0.25"/>
    <row r="2785" customFormat="1" x14ac:dyDescent="0.25"/>
    <row r="2786" customFormat="1" x14ac:dyDescent="0.25"/>
    <row r="2787" customFormat="1" x14ac:dyDescent="0.25"/>
    <row r="2788" customFormat="1" x14ac:dyDescent="0.25"/>
    <row r="2789" customFormat="1" x14ac:dyDescent="0.25"/>
    <row r="2790" customFormat="1" x14ac:dyDescent="0.25"/>
    <row r="2791" customFormat="1" x14ac:dyDescent="0.25"/>
    <row r="2792" customFormat="1" x14ac:dyDescent="0.25"/>
    <row r="2793" customFormat="1" x14ac:dyDescent="0.25"/>
    <row r="2794" customFormat="1" x14ac:dyDescent="0.25"/>
    <row r="2795" customFormat="1" x14ac:dyDescent="0.25"/>
    <row r="2796" customFormat="1" x14ac:dyDescent="0.25"/>
    <row r="2797" customFormat="1" x14ac:dyDescent="0.25"/>
    <row r="2798" customFormat="1" x14ac:dyDescent="0.25"/>
    <row r="2799" customFormat="1" x14ac:dyDescent="0.25"/>
    <row r="2800" customFormat="1" x14ac:dyDescent="0.25"/>
    <row r="2801" customFormat="1" x14ac:dyDescent="0.25"/>
    <row r="2802" customFormat="1" x14ac:dyDescent="0.25"/>
    <row r="2803" customFormat="1" x14ac:dyDescent="0.25"/>
    <row r="2804" customFormat="1" x14ac:dyDescent="0.25"/>
    <row r="2805" customFormat="1" x14ac:dyDescent="0.25"/>
    <row r="2806" customFormat="1" x14ac:dyDescent="0.25"/>
    <row r="2807" customFormat="1" x14ac:dyDescent="0.25"/>
    <row r="2808" customFormat="1" x14ac:dyDescent="0.25"/>
    <row r="2809" customFormat="1" x14ac:dyDescent="0.25"/>
    <row r="2810" customFormat="1" x14ac:dyDescent="0.25"/>
    <row r="2811" customFormat="1" x14ac:dyDescent="0.25"/>
    <row r="2812" customFormat="1" x14ac:dyDescent="0.25"/>
    <row r="2813" customFormat="1" x14ac:dyDescent="0.25"/>
    <row r="2814" customFormat="1" x14ac:dyDescent="0.25"/>
    <row r="2815" customFormat="1" x14ac:dyDescent="0.25"/>
    <row r="2816" customFormat="1" x14ac:dyDescent="0.25"/>
    <row r="2817" customFormat="1" x14ac:dyDescent="0.25"/>
    <row r="2818" customFormat="1" x14ac:dyDescent="0.25"/>
    <row r="2819" customFormat="1" x14ac:dyDescent="0.25"/>
    <row r="2820" customFormat="1" x14ac:dyDescent="0.25"/>
    <row r="2821" customFormat="1" x14ac:dyDescent="0.25"/>
    <row r="2822" customFormat="1" x14ac:dyDescent="0.25"/>
    <row r="2823" customFormat="1" x14ac:dyDescent="0.25"/>
    <row r="2824" customFormat="1" x14ac:dyDescent="0.25"/>
    <row r="2825" customFormat="1" x14ac:dyDescent="0.25"/>
    <row r="2826" customFormat="1" x14ac:dyDescent="0.25"/>
    <row r="2827" customFormat="1" x14ac:dyDescent="0.25"/>
    <row r="2828" customFormat="1" x14ac:dyDescent="0.25"/>
    <row r="2829" customFormat="1" x14ac:dyDescent="0.25"/>
    <row r="2830" customFormat="1" x14ac:dyDescent="0.25"/>
    <row r="2831" customFormat="1" x14ac:dyDescent="0.25"/>
    <row r="2832" customFormat="1" x14ac:dyDescent="0.25"/>
    <row r="2833" customFormat="1" x14ac:dyDescent="0.25"/>
    <row r="2834" customFormat="1" x14ac:dyDescent="0.25"/>
    <row r="2835" customFormat="1" x14ac:dyDescent="0.25"/>
    <row r="2836" customFormat="1" x14ac:dyDescent="0.25"/>
    <row r="2837" customFormat="1" x14ac:dyDescent="0.25"/>
    <row r="2838" customFormat="1" x14ac:dyDescent="0.25"/>
    <row r="2839" customFormat="1" x14ac:dyDescent="0.25"/>
    <row r="2840" customFormat="1" x14ac:dyDescent="0.25"/>
    <row r="2841" customFormat="1" x14ac:dyDescent="0.25"/>
    <row r="2842" customFormat="1" x14ac:dyDescent="0.25"/>
    <row r="2843" customFormat="1" x14ac:dyDescent="0.25"/>
    <row r="2844" customFormat="1" x14ac:dyDescent="0.25"/>
    <row r="2845" customFormat="1" x14ac:dyDescent="0.25"/>
    <row r="2846" customFormat="1" x14ac:dyDescent="0.25"/>
    <row r="2847" customFormat="1" x14ac:dyDescent="0.25"/>
    <row r="2848" customFormat="1" x14ac:dyDescent="0.25"/>
    <row r="2849" customFormat="1" x14ac:dyDescent="0.25"/>
    <row r="2850" customFormat="1" x14ac:dyDescent="0.25"/>
    <row r="2851" customFormat="1" x14ac:dyDescent="0.25"/>
    <row r="2852" customFormat="1" x14ac:dyDescent="0.25"/>
    <row r="2853" customFormat="1" x14ac:dyDescent="0.25"/>
    <row r="2854" customFormat="1" x14ac:dyDescent="0.25"/>
    <row r="2855" customFormat="1" x14ac:dyDescent="0.25"/>
    <row r="2856" customFormat="1" x14ac:dyDescent="0.25"/>
    <row r="2857" customFormat="1" x14ac:dyDescent="0.25"/>
    <row r="2858" customFormat="1" x14ac:dyDescent="0.25"/>
    <row r="2859" customFormat="1" x14ac:dyDescent="0.25"/>
    <row r="2860" customFormat="1" x14ac:dyDescent="0.25"/>
    <row r="2861" customFormat="1" x14ac:dyDescent="0.25"/>
    <row r="2862" customFormat="1" x14ac:dyDescent="0.25"/>
    <row r="2863" customFormat="1" x14ac:dyDescent="0.25"/>
    <row r="2864" customFormat="1" x14ac:dyDescent="0.25"/>
    <row r="2865" customFormat="1" x14ac:dyDescent="0.25"/>
    <row r="2866" customFormat="1" x14ac:dyDescent="0.25"/>
    <row r="2867" customFormat="1" x14ac:dyDescent="0.25"/>
    <row r="2868" customFormat="1" x14ac:dyDescent="0.25"/>
    <row r="2869" customFormat="1" x14ac:dyDescent="0.25"/>
    <row r="2870" customFormat="1" x14ac:dyDescent="0.25"/>
    <row r="2871" customFormat="1" x14ac:dyDescent="0.25"/>
    <row r="2872" customFormat="1" x14ac:dyDescent="0.25"/>
    <row r="2873" customFormat="1" x14ac:dyDescent="0.25"/>
    <row r="2874" customFormat="1" x14ac:dyDescent="0.25"/>
    <row r="2875" customFormat="1" x14ac:dyDescent="0.25"/>
    <row r="2876" customFormat="1" x14ac:dyDescent="0.25"/>
    <row r="2877" customFormat="1" x14ac:dyDescent="0.25"/>
    <row r="2878" customFormat="1" x14ac:dyDescent="0.25"/>
    <row r="2879" customFormat="1" x14ac:dyDescent="0.25"/>
    <row r="2880" customFormat="1" x14ac:dyDescent="0.25"/>
    <row r="2881" customFormat="1" x14ac:dyDescent="0.25"/>
    <row r="2882" customFormat="1" x14ac:dyDescent="0.25"/>
    <row r="2883" customFormat="1" x14ac:dyDescent="0.25"/>
    <row r="2884" customFormat="1" x14ac:dyDescent="0.25"/>
    <row r="2885" customFormat="1" x14ac:dyDescent="0.25"/>
    <row r="2886" customFormat="1" x14ac:dyDescent="0.25"/>
    <row r="2887" customFormat="1" x14ac:dyDescent="0.25"/>
    <row r="2888" customFormat="1" x14ac:dyDescent="0.25"/>
    <row r="2889" customFormat="1" x14ac:dyDescent="0.25"/>
    <row r="2890" customFormat="1" x14ac:dyDescent="0.25"/>
    <row r="2891" customFormat="1" x14ac:dyDescent="0.25"/>
    <row r="2892" customFormat="1" x14ac:dyDescent="0.25"/>
    <row r="2893" customFormat="1" x14ac:dyDescent="0.25"/>
    <row r="2894" customFormat="1" x14ac:dyDescent="0.25"/>
    <row r="2895" customFormat="1" x14ac:dyDescent="0.25"/>
    <row r="2896" customFormat="1" x14ac:dyDescent="0.25"/>
    <row r="2897" customFormat="1" x14ac:dyDescent="0.25"/>
    <row r="2898" customFormat="1" x14ac:dyDescent="0.25"/>
    <row r="2899" customFormat="1" x14ac:dyDescent="0.25"/>
    <row r="2900" customFormat="1" x14ac:dyDescent="0.25"/>
    <row r="2901" customFormat="1" x14ac:dyDescent="0.25"/>
    <row r="2902" customFormat="1" x14ac:dyDescent="0.25"/>
    <row r="2903" customFormat="1" x14ac:dyDescent="0.25"/>
    <row r="2904" customFormat="1" x14ac:dyDescent="0.25"/>
    <row r="2905" customFormat="1" x14ac:dyDescent="0.25"/>
    <row r="2906" customFormat="1" x14ac:dyDescent="0.25"/>
    <row r="2907" customFormat="1" x14ac:dyDescent="0.25"/>
    <row r="2908" customFormat="1" x14ac:dyDescent="0.25"/>
    <row r="2909" customFormat="1" x14ac:dyDescent="0.25"/>
    <row r="2910" customFormat="1" x14ac:dyDescent="0.25"/>
    <row r="2911" customFormat="1" x14ac:dyDescent="0.25"/>
    <row r="2912" customFormat="1" x14ac:dyDescent="0.25"/>
    <row r="2913" customFormat="1" x14ac:dyDescent="0.25"/>
    <row r="2914" customFormat="1" x14ac:dyDescent="0.25"/>
    <row r="2915" customFormat="1" x14ac:dyDescent="0.25"/>
    <row r="2916" customFormat="1" x14ac:dyDescent="0.25"/>
    <row r="2917" customFormat="1" x14ac:dyDescent="0.25"/>
    <row r="2918" customFormat="1" x14ac:dyDescent="0.25"/>
    <row r="2919" customFormat="1" x14ac:dyDescent="0.25"/>
    <row r="2920" customFormat="1" x14ac:dyDescent="0.25"/>
    <row r="2921" customFormat="1" x14ac:dyDescent="0.25"/>
    <row r="2922" customFormat="1" x14ac:dyDescent="0.25"/>
    <row r="2923" customFormat="1" x14ac:dyDescent="0.25"/>
    <row r="2924" customFormat="1" x14ac:dyDescent="0.25"/>
    <row r="2925" customFormat="1" x14ac:dyDescent="0.25"/>
    <row r="2926" customFormat="1" x14ac:dyDescent="0.25"/>
    <row r="2927" customFormat="1" x14ac:dyDescent="0.25"/>
    <row r="2928" customFormat="1" x14ac:dyDescent="0.25"/>
    <row r="2929" customFormat="1" x14ac:dyDescent="0.25"/>
    <row r="2930" customFormat="1" x14ac:dyDescent="0.25"/>
    <row r="2931" customFormat="1" x14ac:dyDescent="0.25"/>
    <row r="2932" customFormat="1" x14ac:dyDescent="0.25"/>
    <row r="2933" customFormat="1" x14ac:dyDescent="0.25"/>
    <row r="2934" customFormat="1" x14ac:dyDescent="0.25"/>
    <row r="2935" customFormat="1" x14ac:dyDescent="0.25"/>
    <row r="2936" customFormat="1" x14ac:dyDescent="0.25"/>
    <row r="2937" customFormat="1" x14ac:dyDescent="0.25"/>
    <row r="2938" customFormat="1" x14ac:dyDescent="0.25"/>
    <row r="2939" customFormat="1" x14ac:dyDescent="0.25"/>
    <row r="2940" customFormat="1" x14ac:dyDescent="0.25"/>
    <row r="2941" customFormat="1" x14ac:dyDescent="0.25"/>
    <row r="2942" customFormat="1" x14ac:dyDescent="0.25"/>
    <row r="2943" customFormat="1" x14ac:dyDescent="0.25"/>
    <row r="2944" customFormat="1" x14ac:dyDescent="0.25"/>
    <row r="2945" customFormat="1" x14ac:dyDescent="0.25"/>
    <row r="2946" customFormat="1" x14ac:dyDescent="0.25"/>
    <row r="2947" customFormat="1" x14ac:dyDescent="0.25"/>
    <row r="2948" customFormat="1" x14ac:dyDescent="0.25"/>
    <row r="2949" customFormat="1" x14ac:dyDescent="0.25"/>
    <row r="2950" customFormat="1" x14ac:dyDescent="0.25"/>
    <row r="2951" customFormat="1" x14ac:dyDescent="0.25"/>
    <row r="2952" customFormat="1" x14ac:dyDescent="0.25"/>
    <row r="2953" customFormat="1" x14ac:dyDescent="0.25"/>
    <row r="2954" customFormat="1" x14ac:dyDescent="0.25"/>
    <row r="2955" customFormat="1" x14ac:dyDescent="0.25"/>
    <row r="2956" customFormat="1" x14ac:dyDescent="0.25"/>
    <row r="2957" customFormat="1" x14ac:dyDescent="0.25"/>
    <row r="2958" customFormat="1" x14ac:dyDescent="0.25"/>
    <row r="2959" customFormat="1" x14ac:dyDescent="0.25"/>
    <row r="2960" customFormat="1" x14ac:dyDescent="0.25"/>
    <row r="2961" customFormat="1" x14ac:dyDescent="0.25"/>
    <row r="2962" customFormat="1" x14ac:dyDescent="0.25"/>
    <row r="2963" customFormat="1" x14ac:dyDescent="0.25"/>
    <row r="2964" customFormat="1" x14ac:dyDescent="0.25"/>
    <row r="2965" customFormat="1" x14ac:dyDescent="0.25"/>
    <row r="2966" customFormat="1" x14ac:dyDescent="0.25"/>
    <row r="2967" customFormat="1" x14ac:dyDescent="0.25"/>
    <row r="2968" customFormat="1" x14ac:dyDescent="0.25"/>
    <row r="2969" customFormat="1" x14ac:dyDescent="0.25"/>
    <row r="2970" customFormat="1" x14ac:dyDescent="0.25"/>
    <row r="2971" customFormat="1" x14ac:dyDescent="0.25"/>
    <row r="2972" customFormat="1" x14ac:dyDescent="0.25"/>
    <row r="2973" customFormat="1" x14ac:dyDescent="0.25"/>
    <row r="2974" customFormat="1" x14ac:dyDescent="0.25"/>
    <row r="2975" customFormat="1" x14ac:dyDescent="0.25"/>
    <row r="2976" customFormat="1" x14ac:dyDescent="0.25"/>
    <row r="2977" customFormat="1" x14ac:dyDescent="0.25"/>
    <row r="2978" customFormat="1" x14ac:dyDescent="0.25"/>
    <row r="2979" customFormat="1" x14ac:dyDescent="0.25"/>
    <row r="2980" customFormat="1" x14ac:dyDescent="0.25"/>
    <row r="2981" customFormat="1" x14ac:dyDescent="0.25"/>
    <row r="2982" customFormat="1" x14ac:dyDescent="0.25"/>
    <row r="2983" customFormat="1" x14ac:dyDescent="0.25"/>
    <row r="2984" customFormat="1" x14ac:dyDescent="0.25"/>
    <row r="2985" customFormat="1" x14ac:dyDescent="0.25"/>
    <row r="2986" customFormat="1" x14ac:dyDescent="0.25"/>
    <row r="2987" customFormat="1" x14ac:dyDescent="0.25"/>
    <row r="2988" customFormat="1" x14ac:dyDescent="0.25"/>
    <row r="2989" customFormat="1" x14ac:dyDescent="0.25"/>
    <row r="2990" customFormat="1" x14ac:dyDescent="0.25"/>
    <row r="2991" customFormat="1" x14ac:dyDescent="0.25"/>
    <row r="2992" customFormat="1" x14ac:dyDescent="0.25"/>
    <row r="2993" customFormat="1" x14ac:dyDescent="0.25"/>
    <row r="2994" customFormat="1" x14ac:dyDescent="0.25"/>
    <row r="2995" customFormat="1" x14ac:dyDescent="0.25"/>
    <row r="2996" customFormat="1" x14ac:dyDescent="0.25"/>
    <row r="2997" customFormat="1" x14ac:dyDescent="0.25"/>
    <row r="2998" customFormat="1" x14ac:dyDescent="0.25"/>
    <row r="2999" customFormat="1" x14ac:dyDescent="0.25"/>
    <row r="3000" customFormat="1" x14ac:dyDescent="0.25"/>
    <row r="3001" customFormat="1" x14ac:dyDescent="0.25"/>
    <row r="3002" customFormat="1" x14ac:dyDescent="0.25"/>
    <row r="3003" customFormat="1" x14ac:dyDescent="0.25"/>
    <row r="3004" customFormat="1" x14ac:dyDescent="0.25"/>
    <row r="3005" customFormat="1" x14ac:dyDescent="0.25"/>
    <row r="3006" customFormat="1" x14ac:dyDescent="0.25"/>
    <row r="3007" customFormat="1" x14ac:dyDescent="0.25"/>
    <row r="3008" customFormat="1" x14ac:dyDescent="0.25"/>
    <row r="3009" customFormat="1" x14ac:dyDescent="0.25"/>
    <row r="3010" customFormat="1" x14ac:dyDescent="0.25"/>
    <row r="3011" customFormat="1" x14ac:dyDescent="0.25"/>
    <row r="3012" customFormat="1" x14ac:dyDescent="0.25"/>
    <row r="3013" customFormat="1" x14ac:dyDescent="0.25"/>
    <row r="3014" customFormat="1" x14ac:dyDescent="0.25"/>
    <row r="3015" customFormat="1" x14ac:dyDescent="0.25"/>
    <row r="3016" customFormat="1" x14ac:dyDescent="0.25"/>
    <row r="3017" customFormat="1" x14ac:dyDescent="0.25"/>
    <row r="3018" customFormat="1" x14ac:dyDescent="0.25"/>
    <row r="3019" customFormat="1" x14ac:dyDescent="0.25"/>
    <row r="3020" customFormat="1" x14ac:dyDescent="0.25"/>
    <row r="3021" customFormat="1" x14ac:dyDescent="0.25"/>
    <row r="3022" customFormat="1" x14ac:dyDescent="0.25"/>
    <row r="3023" customFormat="1" x14ac:dyDescent="0.25"/>
    <row r="3024" customFormat="1" x14ac:dyDescent="0.25"/>
    <row r="3025" customFormat="1" x14ac:dyDescent="0.25"/>
    <row r="3026" customFormat="1" x14ac:dyDescent="0.25"/>
    <row r="3027" customFormat="1" x14ac:dyDescent="0.25"/>
    <row r="3028" customFormat="1" x14ac:dyDescent="0.25"/>
    <row r="3029" customFormat="1" x14ac:dyDescent="0.25"/>
    <row r="3030" customFormat="1" x14ac:dyDescent="0.25"/>
    <row r="3031" customFormat="1" x14ac:dyDescent="0.25"/>
    <row r="3032" customFormat="1" x14ac:dyDescent="0.25"/>
    <row r="3033" customFormat="1" x14ac:dyDescent="0.25"/>
    <row r="3034" customFormat="1" x14ac:dyDescent="0.25"/>
    <row r="3035" customFormat="1" x14ac:dyDescent="0.25"/>
    <row r="3036" customFormat="1" x14ac:dyDescent="0.25"/>
    <row r="3037" customFormat="1" x14ac:dyDescent="0.25"/>
    <row r="3038" customFormat="1" x14ac:dyDescent="0.25"/>
    <row r="3039" customFormat="1" x14ac:dyDescent="0.25"/>
    <row r="3040" customFormat="1" x14ac:dyDescent="0.25"/>
    <row r="3041" customFormat="1" x14ac:dyDescent="0.25"/>
    <row r="3042" customFormat="1" x14ac:dyDescent="0.25"/>
    <row r="3043" customFormat="1" x14ac:dyDescent="0.25"/>
    <row r="3044" customFormat="1" x14ac:dyDescent="0.25"/>
    <row r="3045" customFormat="1" x14ac:dyDescent="0.25"/>
    <row r="3046" customFormat="1" x14ac:dyDescent="0.25"/>
    <row r="3047" customFormat="1" x14ac:dyDescent="0.25"/>
    <row r="3048" customFormat="1" x14ac:dyDescent="0.25"/>
    <row r="3049" customFormat="1" x14ac:dyDescent="0.25"/>
    <row r="3050" customFormat="1" x14ac:dyDescent="0.25"/>
    <row r="3051" customFormat="1" x14ac:dyDescent="0.25"/>
    <row r="3052" customFormat="1" x14ac:dyDescent="0.25"/>
    <row r="3053" customFormat="1" x14ac:dyDescent="0.25"/>
    <row r="3054" customFormat="1" x14ac:dyDescent="0.25"/>
    <row r="3055" customFormat="1" x14ac:dyDescent="0.25"/>
    <row r="3056" customFormat="1" x14ac:dyDescent="0.25"/>
    <row r="3057" customFormat="1" x14ac:dyDescent="0.25"/>
    <row r="3058" customFormat="1" x14ac:dyDescent="0.25"/>
    <row r="3059" customFormat="1" x14ac:dyDescent="0.25"/>
    <row r="3060" customFormat="1" x14ac:dyDescent="0.25"/>
    <row r="3061" customFormat="1" x14ac:dyDescent="0.25"/>
    <row r="3062" customFormat="1" x14ac:dyDescent="0.25"/>
    <row r="3063" customFormat="1" x14ac:dyDescent="0.25"/>
    <row r="3064" customFormat="1" x14ac:dyDescent="0.25"/>
    <row r="3065" customFormat="1" x14ac:dyDescent="0.25"/>
    <row r="3066" customFormat="1" x14ac:dyDescent="0.25"/>
    <row r="3067" customFormat="1" x14ac:dyDescent="0.25"/>
    <row r="3068" customFormat="1" x14ac:dyDescent="0.25"/>
    <row r="3069" customFormat="1" x14ac:dyDescent="0.25"/>
    <row r="3070" customFormat="1" x14ac:dyDescent="0.25"/>
    <row r="3071" customFormat="1" x14ac:dyDescent="0.25"/>
    <row r="3072" customFormat="1" x14ac:dyDescent="0.25"/>
    <row r="3073" customFormat="1" x14ac:dyDescent="0.25"/>
    <row r="3074" customFormat="1" x14ac:dyDescent="0.25"/>
    <row r="3075" customFormat="1" x14ac:dyDescent="0.25"/>
    <row r="3076" customFormat="1" x14ac:dyDescent="0.25"/>
    <row r="3077" customFormat="1" x14ac:dyDescent="0.25"/>
    <row r="3078" customFormat="1" x14ac:dyDescent="0.25"/>
    <row r="3079" customFormat="1" x14ac:dyDescent="0.25"/>
    <row r="3080" customFormat="1" x14ac:dyDescent="0.25"/>
    <row r="3081" customFormat="1" x14ac:dyDescent="0.25"/>
    <row r="3082" customFormat="1" x14ac:dyDescent="0.25"/>
    <row r="3083" customFormat="1" x14ac:dyDescent="0.25"/>
    <row r="3084" customFormat="1" x14ac:dyDescent="0.25"/>
    <row r="3085" customFormat="1" x14ac:dyDescent="0.25"/>
    <row r="3086" customFormat="1" x14ac:dyDescent="0.25"/>
    <row r="3087" customFormat="1" x14ac:dyDescent="0.25"/>
    <row r="3088" customFormat="1" x14ac:dyDescent="0.25"/>
    <row r="3089" customFormat="1" x14ac:dyDescent="0.25"/>
    <row r="3090" customFormat="1" x14ac:dyDescent="0.25"/>
    <row r="3091" customFormat="1" x14ac:dyDescent="0.25"/>
    <row r="3092" customFormat="1" x14ac:dyDescent="0.25"/>
    <row r="3093" customFormat="1" x14ac:dyDescent="0.25"/>
    <row r="3094" customFormat="1" x14ac:dyDescent="0.25"/>
    <row r="3095" customFormat="1" x14ac:dyDescent="0.25"/>
    <row r="3096" customFormat="1" x14ac:dyDescent="0.25"/>
    <row r="3097" customFormat="1" x14ac:dyDescent="0.25"/>
    <row r="3098" customFormat="1" x14ac:dyDescent="0.25"/>
    <row r="3099" customFormat="1" x14ac:dyDescent="0.25"/>
    <row r="3100" customFormat="1" x14ac:dyDescent="0.25"/>
    <row r="3101" customFormat="1" x14ac:dyDescent="0.25"/>
    <row r="3102" customFormat="1" x14ac:dyDescent="0.25"/>
    <row r="3103" customFormat="1" x14ac:dyDescent="0.25"/>
    <row r="3104" customFormat="1" x14ac:dyDescent="0.25"/>
    <row r="3105" customFormat="1" x14ac:dyDescent="0.25"/>
    <row r="3106" customFormat="1" x14ac:dyDescent="0.25"/>
    <row r="3107" customFormat="1" x14ac:dyDescent="0.25"/>
    <row r="3108" customFormat="1" x14ac:dyDescent="0.25"/>
    <row r="3109" customFormat="1" x14ac:dyDescent="0.25"/>
    <row r="3110" customFormat="1" x14ac:dyDescent="0.25"/>
    <row r="3111" customFormat="1" x14ac:dyDescent="0.25"/>
    <row r="3112" customFormat="1" x14ac:dyDescent="0.25"/>
    <row r="3113" customFormat="1" x14ac:dyDescent="0.25"/>
    <row r="3114" customFormat="1" x14ac:dyDescent="0.25"/>
    <row r="3115" customFormat="1" x14ac:dyDescent="0.25"/>
    <row r="3116" customFormat="1" x14ac:dyDescent="0.25"/>
    <row r="3117" customFormat="1" x14ac:dyDescent="0.25"/>
    <row r="3118" customFormat="1" x14ac:dyDescent="0.25"/>
    <row r="3119" customFormat="1" x14ac:dyDescent="0.25"/>
    <row r="3120" customFormat="1" x14ac:dyDescent="0.25"/>
    <row r="3121" customFormat="1" x14ac:dyDescent="0.25"/>
    <row r="3122" customFormat="1" x14ac:dyDescent="0.25"/>
    <row r="3123" customFormat="1" x14ac:dyDescent="0.25"/>
    <row r="3124" customFormat="1" x14ac:dyDescent="0.25"/>
    <row r="3125" customFormat="1" x14ac:dyDescent="0.25"/>
    <row r="3126" customFormat="1" x14ac:dyDescent="0.25"/>
    <row r="3127" customFormat="1" x14ac:dyDescent="0.25"/>
    <row r="3128" customFormat="1" x14ac:dyDescent="0.25"/>
    <row r="3129" customFormat="1" x14ac:dyDescent="0.25"/>
    <row r="3130" customFormat="1" x14ac:dyDescent="0.25"/>
    <row r="3131" customFormat="1" x14ac:dyDescent="0.25"/>
    <row r="3132" customFormat="1" x14ac:dyDescent="0.25"/>
    <row r="3133" customFormat="1" x14ac:dyDescent="0.25"/>
    <row r="3134" customFormat="1" x14ac:dyDescent="0.25"/>
    <row r="3135" customFormat="1" x14ac:dyDescent="0.25"/>
    <row r="3136" customFormat="1" x14ac:dyDescent="0.25"/>
    <row r="3137" customFormat="1" x14ac:dyDescent="0.25"/>
    <row r="3138" customFormat="1" x14ac:dyDescent="0.25"/>
    <row r="3139" customFormat="1" x14ac:dyDescent="0.25"/>
    <row r="3140" customFormat="1" x14ac:dyDescent="0.25"/>
    <row r="3141" customFormat="1" x14ac:dyDescent="0.25"/>
    <row r="3142" customFormat="1" x14ac:dyDescent="0.25"/>
    <row r="3143" customFormat="1" x14ac:dyDescent="0.25"/>
    <row r="3144" customFormat="1" x14ac:dyDescent="0.25"/>
    <row r="3145" customFormat="1" x14ac:dyDescent="0.25"/>
    <row r="3146" customFormat="1" x14ac:dyDescent="0.25"/>
    <row r="3147" customFormat="1" x14ac:dyDescent="0.25"/>
    <row r="3148" customFormat="1" x14ac:dyDescent="0.25"/>
    <row r="3149" customFormat="1" x14ac:dyDescent="0.25"/>
    <row r="3150" customFormat="1" x14ac:dyDescent="0.25"/>
    <row r="3151" customFormat="1" x14ac:dyDescent="0.25"/>
    <row r="3152" customFormat="1" x14ac:dyDescent="0.25"/>
    <row r="3153" customFormat="1" x14ac:dyDescent="0.25"/>
    <row r="3154" customFormat="1" x14ac:dyDescent="0.25"/>
    <row r="3155" customFormat="1" x14ac:dyDescent="0.25"/>
    <row r="3156" customFormat="1" x14ac:dyDescent="0.25"/>
    <row r="3157" customFormat="1" x14ac:dyDescent="0.25"/>
    <row r="3158" customFormat="1" x14ac:dyDescent="0.25"/>
    <row r="3159" customFormat="1" x14ac:dyDescent="0.25"/>
    <row r="3160" customFormat="1" x14ac:dyDescent="0.25"/>
    <row r="3161" customFormat="1" x14ac:dyDescent="0.25"/>
    <row r="3162" customFormat="1" x14ac:dyDescent="0.25"/>
    <row r="3163" customFormat="1" x14ac:dyDescent="0.25"/>
    <row r="3164" customFormat="1" x14ac:dyDescent="0.25"/>
    <row r="3165" customFormat="1" x14ac:dyDescent="0.25"/>
    <row r="3166" customFormat="1" x14ac:dyDescent="0.25"/>
    <row r="3167" customFormat="1" x14ac:dyDescent="0.25"/>
    <row r="3168" customFormat="1" x14ac:dyDescent="0.25"/>
    <row r="3169" customFormat="1" x14ac:dyDescent="0.25"/>
    <row r="3170" customFormat="1" x14ac:dyDescent="0.25"/>
    <row r="3171" customFormat="1" x14ac:dyDescent="0.25"/>
    <row r="3172" customFormat="1" x14ac:dyDescent="0.25"/>
    <row r="3173" customFormat="1" x14ac:dyDescent="0.25"/>
    <row r="3174" customFormat="1" x14ac:dyDescent="0.25"/>
    <row r="3175" customFormat="1" x14ac:dyDescent="0.25"/>
    <row r="3176" customFormat="1" x14ac:dyDescent="0.25"/>
    <row r="3177" customFormat="1" x14ac:dyDescent="0.25"/>
    <row r="3178" customFormat="1" x14ac:dyDescent="0.25"/>
    <row r="3179" customFormat="1" x14ac:dyDescent="0.25"/>
    <row r="3180" customFormat="1" x14ac:dyDescent="0.25"/>
    <row r="3181" customFormat="1" x14ac:dyDescent="0.25"/>
    <row r="3182" customFormat="1" x14ac:dyDescent="0.25"/>
    <row r="3183" customFormat="1" x14ac:dyDescent="0.25"/>
    <row r="3184" customFormat="1" x14ac:dyDescent="0.25"/>
    <row r="3185" customFormat="1" x14ac:dyDescent="0.25"/>
    <row r="3186" customFormat="1" x14ac:dyDescent="0.25"/>
    <row r="3187" customFormat="1" x14ac:dyDescent="0.25"/>
    <row r="3188" customFormat="1" x14ac:dyDescent="0.25"/>
    <row r="3189" customFormat="1" x14ac:dyDescent="0.25"/>
    <row r="3190" customFormat="1" x14ac:dyDescent="0.25"/>
    <row r="3191" customFormat="1" x14ac:dyDescent="0.25"/>
    <row r="3192" customFormat="1" x14ac:dyDescent="0.25"/>
    <row r="3193" customFormat="1" x14ac:dyDescent="0.25"/>
    <row r="3194" customFormat="1" x14ac:dyDescent="0.25"/>
    <row r="3195" customFormat="1" x14ac:dyDescent="0.25"/>
    <row r="3196" customFormat="1" x14ac:dyDescent="0.25"/>
    <row r="3197" customFormat="1" x14ac:dyDescent="0.25"/>
    <row r="3198" customFormat="1" x14ac:dyDescent="0.25"/>
    <row r="3199" customFormat="1" x14ac:dyDescent="0.25"/>
    <row r="3200" customFormat="1" x14ac:dyDescent="0.25"/>
    <row r="3201" customFormat="1" x14ac:dyDescent="0.25"/>
    <row r="3202" customFormat="1" x14ac:dyDescent="0.25"/>
    <row r="3203" customFormat="1" x14ac:dyDescent="0.25"/>
    <row r="3204" customFormat="1" x14ac:dyDescent="0.25"/>
    <row r="3205" customFormat="1" x14ac:dyDescent="0.25"/>
    <row r="3206" customFormat="1" x14ac:dyDescent="0.25"/>
    <row r="3207" customFormat="1" x14ac:dyDescent="0.25"/>
    <row r="3208" customFormat="1" x14ac:dyDescent="0.25"/>
    <row r="3209" customFormat="1" x14ac:dyDescent="0.25"/>
    <row r="3210" customFormat="1" x14ac:dyDescent="0.25"/>
    <row r="3211" customFormat="1" x14ac:dyDescent="0.25"/>
    <row r="3212" customFormat="1" x14ac:dyDescent="0.25"/>
    <row r="3213" customFormat="1" x14ac:dyDescent="0.25"/>
    <row r="3214" customFormat="1" x14ac:dyDescent="0.25"/>
    <row r="3215" customFormat="1" x14ac:dyDescent="0.25"/>
    <row r="3216" customFormat="1" x14ac:dyDescent="0.25"/>
    <row r="3217" customFormat="1" x14ac:dyDescent="0.25"/>
    <row r="3218" customFormat="1" x14ac:dyDescent="0.25"/>
    <row r="3219" customFormat="1" x14ac:dyDescent="0.25"/>
    <row r="3220" customFormat="1" x14ac:dyDescent="0.25"/>
    <row r="3221" customFormat="1" x14ac:dyDescent="0.25"/>
    <row r="3222" customFormat="1" x14ac:dyDescent="0.25"/>
    <row r="3223" customFormat="1" x14ac:dyDescent="0.25"/>
    <row r="3224" customFormat="1" x14ac:dyDescent="0.25"/>
    <row r="3225" customFormat="1" x14ac:dyDescent="0.25"/>
    <row r="3226" customFormat="1" x14ac:dyDescent="0.25"/>
    <row r="3227" customFormat="1" x14ac:dyDescent="0.25"/>
    <row r="3228" customFormat="1" x14ac:dyDescent="0.25"/>
    <row r="3229" customFormat="1" x14ac:dyDescent="0.25"/>
    <row r="3230" customFormat="1" x14ac:dyDescent="0.25"/>
    <row r="3231" customFormat="1" x14ac:dyDescent="0.25"/>
    <row r="3232" customFormat="1" x14ac:dyDescent="0.25"/>
    <row r="3233" customFormat="1" x14ac:dyDescent="0.25"/>
    <row r="3234" customFormat="1" x14ac:dyDescent="0.25"/>
    <row r="3235" customFormat="1" x14ac:dyDescent="0.25"/>
    <row r="3236" customFormat="1" x14ac:dyDescent="0.25"/>
    <row r="3237" customFormat="1" x14ac:dyDescent="0.25"/>
    <row r="3238" customFormat="1" x14ac:dyDescent="0.25"/>
    <row r="3239" customFormat="1" x14ac:dyDescent="0.25"/>
    <row r="3240" customFormat="1" x14ac:dyDescent="0.25"/>
    <row r="3241" customFormat="1" x14ac:dyDescent="0.25"/>
    <row r="3242" customFormat="1" x14ac:dyDescent="0.25"/>
    <row r="3243" customFormat="1" x14ac:dyDescent="0.25"/>
    <row r="3244" customFormat="1" x14ac:dyDescent="0.25"/>
    <row r="3245" customFormat="1" x14ac:dyDescent="0.25"/>
    <row r="3246" customFormat="1" x14ac:dyDescent="0.25"/>
    <row r="3247" customFormat="1" x14ac:dyDescent="0.25"/>
    <row r="3248" customFormat="1" x14ac:dyDescent="0.25"/>
    <row r="3249" customFormat="1" x14ac:dyDescent="0.25"/>
    <row r="3250" customFormat="1" x14ac:dyDescent="0.25"/>
    <row r="3251" customFormat="1" x14ac:dyDescent="0.25"/>
    <row r="3252" customFormat="1" x14ac:dyDescent="0.25"/>
    <row r="3253" customFormat="1" x14ac:dyDescent="0.25"/>
    <row r="3254" customFormat="1" x14ac:dyDescent="0.25"/>
    <row r="3255" customFormat="1" x14ac:dyDescent="0.25"/>
    <row r="3256" customFormat="1" x14ac:dyDescent="0.25"/>
    <row r="3257" customFormat="1" x14ac:dyDescent="0.25"/>
    <row r="3258" customFormat="1" x14ac:dyDescent="0.25"/>
    <row r="3259" customFormat="1" x14ac:dyDescent="0.25"/>
    <row r="3260" customFormat="1" x14ac:dyDescent="0.25"/>
    <row r="3261" customFormat="1" x14ac:dyDescent="0.25"/>
    <row r="3262" customFormat="1" x14ac:dyDescent="0.25"/>
    <row r="3263" customFormat="1" x14ac:dyDescent="0.25"/>
    <row r="3264" customFormat="1" x14ac:dyDescent="0.25"/>
    <row r="3265" customFormat="1" x14ac:dyDescent="0.25"/>
    <row r="3266" customFormat="1" x14ac:dyDescent="0.25"/>
    <row r="3267" customFormat="1" x14ac:dyDescent="0.25"/>
    <row r="3268" customFormat="1" x14ac:dyDescent="0.25"/>
    <row r="3269" customFormat="1" x14ac:dyDescent="0.25"/>
    <row r="3270" customFormat="1" x14ac:dyDescent="0.25"/>
    <row r="3271" customFormat="1" x14ac:dyDescent="0.25"/>
    <row r="3272" customFormat="1" x14ac:dyDescent="0.25"/>
    <row r="3273" customFormat="1" x14ac:dyDescent="0.25"/>
    <row r="3274" customFormat="1" x14ac:dyDescent="0.25"/>
    <row r="3275" customFormat="1" x14ac:dyDescent="0.25"/>
    <row r="3276" customFormat="1" x14ac:dyDescent="0.25"/>
    <row r="3277" customFormat="1" x14ac:dyDescent="0.25"/>
    <row r="3278" customFormat="1" x14ac:dyDescent="0.25"/>
    <row r="3279" customFormat="1" x14ac:dyDescent="0.25"/>
    <row r="3280" customFormat="1" x14ac:dyDescent="0.25"/>
    <row r="3281" customFormat="1" x14ac:dyDescent="0.25"/>
    <row r="3282" customFormat="1" x14ac:dyDescent="0.25"/>
    <row r="3283" customFormat="1" x14ac:dyDescent="0.25"/>
    <row r="3284" customFormat="1" x14ac:dyDescent="0.25"/>
    <row r="3285" customFormat="1" x14ac:dyDescent="0.25"/>
    <row r="3286" customFormat="1" x14ac:dyDescent="0.25"/>
    <row r="3287" customFormat="1" x14ac:dyDescent="0.25"/>
    <row r="3288" customFormat="1" x14ac:dyDescent="0.25"/>
    <row r="3289" customFormat="1" x14ac:dyDescent="0.25"/>
    <row r="3290" customFormat="1" x14ac:dyDescent="0.25"/>
    <row r="3291" customFormat="1" x14ac:dyDescent="0.25"/>
    <row r="3292" customFormat="1" x14ac:dyDescent="0.25"/>
    <row r="3293" customFormat="1" x14ac:dyDescent="0.25"/>
    <row r="3294" customFormat="1" x14ac:dyDescent="0.25"/>
    <row r="3295" customFormat="1" x14ac:dyDescent="0.25"/>
    <row r="3296" customFormat="1" x14ac:dyDescent="0.25"/>
    <row r="3297" customFormat="1" x14ac:dyDescent="0.25"/>
    <row r="3298" customFormat="1" x14ac:dyDescent="0.25"/>
    <row r="3299" customFormat="1" x14ac:dyDescent="0.25"/>
    <row r="3300" customFormat="1" x14ac:dyDescent="0.25"/>
    <row r="3301" customFormat="1" x14ac:dyDescent="0.25"/>
    <row r="3302" customFormat="1" x14ac:dyDescent="0.25"/>
    <row r="3303" customFormat="1" x14ac:dyDescent="0.25"/>
    <row r="3304" customFormat="1" x14ac:dyDescent="0.25"/>
    <row r="3305" customFormat="1" x14ac:dyDescent="0.25"/>
    <row r="3306" customFormat="1" x14ac:dyDescent="0.25"/>
    <row r="3307" customFormat="1" x14ac:dyDescent="0.25"/>
    <row r="3308" customFormat="1" x14ac:dyDescent="0.25"/>
    <row r="3309" customFormat="1" x14ac:dyDescent="0.25"/>
    <row r="3310" customFormat="1" x14ac:dyDescent="0.25"/>
    <row r="3311" customFormat="1" x14ac:dyDescent="0.25"/>
    <row r="3312" customFormat="1" x14ac:dyDescent="0.25"/>
    <row r="3313" customFormat="1" x14ac:dyDescent="0.25"/>
    <row r="3314" customFormat="1" x14ac:dyDescent="0.25"/>
    <row r="3315" customFormat="1" x14ac:dyDescent="0.25"/>
    <row r="3316" customFormat="1" x14ac:dyDescent="0.25"/>
    <row r="3317" customFormat="1" x14ac:dyDescent="0.25"/>
    <row r="3318" customFormat="1" x14ac:dyDescent="0.25"/>
    <row r="3319" customFormat="1" x14ac:dyDescent="0.25"/>
    <row r="3320" customFormat="1" x14ac:dyDescent="0.25"/>
    <row r="3321" customFormat="1" x14ac:dyDescent="0.25"/>
    <row r="3322" customFormat="1" x14ac:dyDescent="0.25"/>
    <row r="3323" customFormat="1" x14ac:dyDescent="0.25"/>
    <row r="3324" customFormat="1" x14ac:dyDescent="0.25"/>
    <row r="3325" customFormat="1" x14ac:dyDescent="0.25"/>
    <row r="3326" customFormat="1" x14ac:dyDescent="0.25"/>
    <row r="3327" customFormat="1" x14ac:dyDescent="0.25"/>
    <row r="3328" customFormat="1" x14ac:dyDescent="0.25"/>
    <row r="3329" customFormat="1" x14ac:dyDescent="0.25"/>
    <row r="3330" customFormat="1" x14ac:dyDescent="0.25"/>
    <row r="3331" customFormat="1" x14ac:dyDescent="0.25"/>
    <row r="3332" customFormat="1" x14ac:dyDescent="0.25"/>
    <row r="3333" customFormat="1" x14ac:dyDescent="0.25"/>
    <row r="3334" customFormat="1" x14ac:dyDescent="0.25"/>
    <row r="3335" customFormat="1" x14ac:dyDescent="0.25"/>
    <row r="3336" customFormat="1" x14ac:dyDescent="0.25"/>
    <row r="3337" customFormat="1" x14ac:dyDescent="0.25"/>
    <row r="3338" customFormat="1" x14ac:dyDescent="0.25"/>
    <row r="3339" customFormat="1" x14ac:dyDescent="0.25"/>
    <row r="3340" customFormat="1" x14ac:dyDescent="0.25"/>
    <row r="3341" customFormat="1" x14ac:dyDescent="0.25"/>
    <row r="3342" customFormat="1" x14ac:dyDescent="0.25"/>
    <row r="3343" customFormat="1" x14ac:dyDescent="0.25"/>
    <row r="3344" customFormat="1" x14ac:dyDescent="0.25"/>
    <row r="3345" customFormat="1" x14ac:dyDescent="0.25"/>
    <row r="3346" customFormat="1" x14ac:dyDescent="0.25"/>
    <row r="3347" customFormat="1" x14ac:dyDescent="0.25"/>
    <row r="3348" customFormat="1" x14ac:dyDescent="0.25"/>
    <row r="3349" customFormat="1" x14ac:dyDescent="0.25"/>
    <row r="3350" customFormat="1" x14ac:dyDescent="0.25"/>
    <row r="3351" customFormat="1" x14ac:dyDescent="0.25"/>
    <row r="3352" customFormat="1" x14ac:dyDescent="0.25"/>
    <row r="3353" customFormat="1" x14ac:dyDescent="0.25"/>
    <row r="3354" customFormat="1" x14ac:dyDescent="0.25"/>
    <row r="3355" customFormat="1" x14ac:dyDescent="0.25"/>
    <row r="3356" customFormat="1" x14ac:dyDescent="0.25"/>
    <row r="3357" customFormat="1" x14ac:dyDescent="0.25"/>
    <row r="3358" customFormat="1" x14ac:dyDescent="0.25"/>
    <row r="3359" customFormat="1" x14ac:dyDescent="0.25"/>
    <row r="3360" customFormat="1" x14ac:dyDescent="0.25"/>
    <row r="3361" customFormat="1" x14ac:dyDescent="0.25"/>
    <row r="3362" customFormat="1" x14ac:dyDescent="0.25"/>
    <row r="3363" customFormat="1" x14ac:dyDescent="0.25"/>
    <row r="3364" customFormat="1" x14ac:dyDescent="0.25"/>
    <row r="3365" customFormat="1" x14ac:dyDescent="0.25"/>
    <row r="3366" customFormat="1" x14ac:dyDescent="0.25"/>
    <row r="3367" customFormat="1" x14ac:dyDescent="0.25"/>
    <row r="3368" customFormat="1" x14ac:dyDescent="0.25"/>
    <row r="3369" customFormat="1" x14ac:dyDescent="0.25"/>
    <row r="3370" customFormat="1" x14ac:dyDescent="0.25"/>
    <row r="3371" customFormat="1" x14ac:dyDescent="0.25"/>
    <row r="3372" customFormat="1" x14ac:dyDescent="0.25"/>
    <row r="3373" customFormat="1" x14ac:dyDescent="0.25"/>
    <row r="3374" customFormat="1" x14ac:dyDescent="0.25"/>
    <row r="3375" customFormat="1" x14ac:dyDescent="0.25"/>
    <row r="3376" customFormat="1" x14ac:dyDescent="0.25"/>
    <row r="3377" customFormat="1" x14ac:dyDescent="0.25"/>
    <row r="3378" customFormat="1" x14ac:dyDescent="0.25"/>
    <row r="3379" customFormat="1" x14ac:dyDescent="0.25"/>
    <row r="3380" customFormat="1" x14ac:dyDescent="0.25"/>
    <row r="3381" customFormat="1" x14ac:dyDescent="0.25"/>
    <row r="3382" customFormat="1" x14ac:dyDescent="0.25"/>
    <row r="3383" customFormat="1" x14ac:dyDescent="0.25"/>
    <row r="3384" customFormat="1" x14ac:dyDescent="0.25"/>
    <row r="3385" customFormat="1" x14ac:dyDescent="0.25"/>
    <row r="3386" customFormat="1" x14ac:dyDescent="0.25"/>
    <row r="3387" customFormat="1" x14ac:dyDescent="0.25"/>
    <row r="3388" customFormat="1" x14ac:dyDescent="0.25"/>
    <row r="3389" customFormat="1" x14ac:dyDescent="0.25"/>
    <row r="3390" customFormat="1" x14ac:dyDescent="0.25"/>
    <row r="3391" customFormat="1" x14ac:dyDescent="0.25"/>
    <row r="3392" customFormat="1" x14ac:dyDescent="0.25"/>
    <row r="3393" customFormat="1" x14ac:dyDescent="0.25"/>
    <row r="3394" customFormat="1" x14ac:dyDescent="0.25"/>
    <row r="3395" customFormat="1" x14ac:dyDescent="0.25"/>
    <row r="3396" customFormat="1" x14ac:dyDescent="0.25"/>
    <row r="3397" customFormat="1" x14ac:dyDescent="0.25"/>
    <row r="3398" customFormat="1" x14ac:dyDescent="0.25"/>
    <row r="3399" customFormat="1" x14ac:dyDescent="0.25"/>
    <row r="3400" customFormat="1" x14ac:dyDescent="0.25"/>
    <row r="3401" customFormat="1" x14ac:dyDescent="0.25"/>
    <row r="3402" customFormat="1" x14ac:dyDescent="0.25"/>
    <row r="3403" customFormat="1" x14ac:dyDescent="0.25"/>
    <row r="3404" customFormat="1" x14ac:dyDescent="0.25"/>
    <row r="3405" customFormat="1" x14ac:dyDescent="0.25"/>
    <row r="3406" customFormat="1" x14ac:dyDescent="0.25"/>
    <row r="3407" customFormat="1" x14ac:dyDescent="0.25"/>
    <row r="3408" customFormat="1" x14ac:dyDescent="0.25"/>
    <row r="3409" customFormat="1" x14ac:dyDescent="0.25"/>
    <row r="3410" customFormat="1" x14ac:dyDescent="0.25"/>
    <row r="3411" customFormat="1" x14ac:dyDescent="0.25"/>
    <row r="3412" customFormat="1" x14ac:dyDescent="0.25"/>
    <row r="3413" customFormat="1" x14ac:dyDescent="0.25"/>
    <row r="3414" customFormat="1" x14ac:dyDescent="0.25"/>
    <row r="3415" customFormat="1" x14ac:dyDescent="0.25"/>
    <row r="3416" customFormat="1" x14ac:dyDescent="0.25"/>
    <row r="3417" customFormat="1" x14ac:dyDescent="0.25"/>
    <row r="3418" customFormat="1" x14ac:dyDescent="0.25"/>
    <row r="3419" customFormat="1" x14ac:dyDescent="0.25"/>
    <row r="3420" customFormat="1" x14ac:dyDescent="0.25"/>
    <row r="3421" customFormat="1" x14ac:dyDescent="0.25"/>
    <row r="3422" customFormat="1" x14ac:dyDescent="0.25"/>
    <row r="3423" customFormat="1" x14ac:dyDescent="0.25"/>
    <row r="3424" customFormat="1" x14ac:dyDescent="0.25"/>
    <row r="3425" customFormat="1" x14ac:dyDescent="0.25"/>
    <row r="3426" customFormat="1" x14ac:dyDescent="0.25"/>
    <row r="3427" customFormat="1" x14ac:dyDescent="0.25"/>
    <row r="3428" customFormat="1" x14ac:dyDescent="0.25"/>
    <row r="3429" customFormat="1" x14ac:dyDescent="0.25"/>
    <row r="3430" customFormat="1" x14ac:dyDescent="0.25"/>
    <row r="3431" customFormat="1" x14ac:dyDescent="0.25"/>
    <row r="3432" customFormat="1" x14ac:dyDescent="0.25"/>
    <row r="3433" customFormat="1" x14ac:dyDescent="0.25"/>
    <row r="3434" customFormat="1" x14ac:dyDescent="0.25"/>
    <row r="3435" customFormat="1" x14ac:dyDescent="0.25"/>
    <row r="3436" customFormat="1" x14ac:dyDescent="0.25"/>
    <row r="3437" customFormat="1" x14ac:dyDescent="0.25"/>
    <row r="3438" customFormat="1" x14ac:dyDescent="0.25"/>
    <row r="3439" customFormat="1" x14ac:dyDescent="0.25"/>
    <row r="3440" customFormat="1" x14ac:dyDescent="0.25"/>
    <row r="3441" customFormat="1" x14ac:dyDescent="0.25"/>
    <row r="3442" customFormat="1" x14ac:dyDescent="0.25"/>
    <row r="3443" customFormat="1" x14ac:dyDescent="0.25"/>
    <row r="3444" customFormat="1" x14ac:dyDescent="0.25"/>
    <row r="3445" customFormat="1" x14ac:dyDescent="0.25"/>
    <row r="3446" customFormat="1" x14ac:dyDescent="0.25"/>
    <row r="3447" customFormat="1" x14ac:dyDescent="0.25"/>
    <row r="3448" customFormat="1" x14ac:dyDescent="0.25"/>
    <row r="3449" customFormat="1" x14ac:dyDescent="0.25"/>
    <row r="3450" customFormat="1" x14ac:dyDescent="0.25"/>
    <row r="3451" customFormat="1" x14ac:dyDescent="0.25"/>
    <row r="3452" customFormat="1" x14ac:dyDescent="0.25"/>
    <row r="3453" customFormat="1" x14ac:dyDescent="0.25"/>
    <row r="3454" customFormat="1" x14ac:dyDescent="0.25"/>
    <row r="3455" customFormat="1" x14ac:dyDescent="0.25"/>
    <row r="3456" customFormat="1" x14ac:dyDescent="0.25"/>
    <row r="3457" customFormat="1" x14ac:dyDescent="0.25"/>
    <row r="3458" customFormat="1" x14ac:dyDescent="0.25"/>
    <row r="3459" customFormat="1" x14ac:dyDescent="0.25"/>
    <row r="3460" customFormat="1" x14ac:dyDescent="0.25"/>
    <row r="3461" customFormat="1" x14ac:dyDescent="0.25"/>
    <row r="3462" customFormat="1" x14ac:dyDescent="0.25"/>
    <row r="3463" customFormat="1" x14ac:dyDescent="0.25"/>
    <row r="3464" customFormat="1" x14ac:dyDescent="0.25"/>
    <row r="3465" customFormat="1" x14ac:dyDescent="0.25"/>
    <row r="3466" customFormat="1" x14ac:dyDescent="0.25"/>
    <row r="3467" customFormat="1" x14ac:dyDescent="0.25"/>
    <row r="3468" customFormat="1" x14ac:dyDescent="0.25"/>
    <row r="3469" customFormat="1" x14ac:dyDescent="0.25"/>
    <row r="3470" customFormat="1" x14ac:dyDescent="0.25"/>
    <row r="3471" customFormat="1" x14ac:dyDescent="0.25"/>
    <row r="3472" customFormat="1" x14ac:dyDescent="0.25"/>
    <row r="3473" customFormat="1" x14ac:dyDescent="0.25"/>
    <row r="3474" customFormat="1" x14ac:dyDescent="0.25"/>
    <row r="3475" customFormat="1" x14ac:dyDescent="0.25"/>
    <row r="3476" customFormat="1" x14ac:dyDescent="0.25"/>
    <row r="3477" customFormat="1" x14ac:dyDescent="0.25"/>
    <row r="3478" customFormat="1" x14ac:dyDescent="0.25"/>
    <row r="3479" customFormat="1" x14ac:dyDescent="0.25"/>
    <row r="3480" customFormat="1" x14ac:dyDescent="0.25"/>
    <row r="3481" customFormat="1" x14ac:dyDescent="0.25"/>
    <row r="3482" customFormat="1" x14ac:dyDescent="0.25"/>
    <row r="3483" customFormat="1" x14ac:dyDescent="0.25"/>
    <row r="3484" customFormat="1" x14ac:dyDescent="0.25"/>
    <row r="3485" customFormat="1" x14ac:dyDescent="0.25"/>
    <row r="3486" customFormat="1" x14ac:dyDescent="0.25"/>
    <row r="3487" customFormat="1" x14ac:dyDescent="0.25"/>
    <row r="3488" customFormat="1" x14ac:dyDescent="0.25"/>
    <row r="3489" customFormat="1" x14ac:dyDescent="0.25"/>
    <row r="3490" customFormat="1" x14ac:dyDescent="0.25"/>
    <row r="3491" customFormat="1" x14ac:dyDescent="0.25"/>
    <row r="3492" customFormat="1" x14ac:dyDescent="0.25"/>
    <row r="3493" customFormat="1" x14ac:dyDescent="0.25"/>
    <row r="3494" customFormat="1" x14ac:dyDescent="0.25"/>
    <row r="3495" customFormat="1" x14ac:dyDescent="0.25"/>
    <row r="3496" customFormat="1" x14ac:dyDescent="0.25"/>
    <row r="3497" customFormat="1" x14ac:dyDescent="0.25"/>
    <row r="3498" customFormat="1" x14ac:dyDescent="0.25"/>
    <row r="3499" customFormat="1" x14ac:dyDescent="0.25"/>
    <row r="3500" customFormat="1" x14ac:dyDescent="0.25"/>
    <row r="3501" customFormat="1" x14ac:dyDescent="0.25"/>
    <row r="3502" customFormat="1" x14ac:dyDescent="0.25"/>
    <row r="3503" customFormat="1" x14ac:dyDescent="0.25"/>
    <row r="3504" customFormat="1" x14ac:dyDescent="0.25"/>
    <row r="3505" customFormat="1" x14ac:dyDescent="0.25"/>
    <row r="3506" customFormat="1" x14ac:dyDescent="0.25"/>
    <row r="3507" customFormat="1" x14ac:dyDescent="0.25"/>
    <row r="3508" customFormat="1" x14ac:dyDescent="0.25"/>
    <row r="3509" customFormat="1" x14ac:dyDescent="0.25"/>
    <row r="3510" customFormat="1" x14ac:dyDescent="0.25"/>
    <row r="3511" customFormat="1" x14ac:dyDescent="0.25"/>
    <row r="3512" customFormat="1" x14ac:dyDescent="0.25"/>
    <row r="3513" customFormat="1" x14ac:dyDescent="0.25"/>
    <row r="3514" customFormat="1" x14ac:dyDescent="0.25"/>
    <row r="3515" customFormat="1" x14ac:dyDescent="0.25"/>
    <row r="3516" customFormat="1" x14ac:dyDescent="0.25"/>
    <row r="3517" customFormat="1" x14ac:dyDescent="0.25"/>
    <row r="3518" customFormat="1" x14ac:dyDescent="0.25"/>
    <row r="3519" customFormat="1" x14ac:dyDescent="0.25"/>
    <row r="3520" customFormat="1" x14ac:dyDescent="0.25"/>
    <row r="3521" customFormat="1" x14ac:dyDescent="0.25"/>
    <row r="3522" customFormat="1" x14ac:dyDescent="0.25"/>
    <row r="3523" customFormat="1" x14ac:dyDescent="0.25"/>
    <row r="3524" customFormat="1" x14ac:dyDescent="0.25"/>
    <row r="3525" customFormat="1" x14ac:dyDescent="0.25"/>
    <row r="3526" customFormat="1" x14ac:dyDescent="0.25"/>
    <row r="3527" customFormat="1" x14ac:dyDescent="0.25"/>
    <row r="3528" customFormat="1" x14ac:dyDescent="0.25"/>
    <row r="3529" customFormat="1" x14ac:dyDescent="0.25"/>
    <row r="3530" customFormat="1" x14ac:dyDescent="0.25"/>
    <row r="3531" customFormat="1" x14ac:dyDescent="0.25"/>
    <row r="3532" customFormat="1" x14ac:dyDescent="0.25"/>
    <row r="3533" customFormat="1" x14ac:dyDescent="0.25"/>
    <row r="3534" customFormat="1" x14ac:dyDescent="0.25"/>
    <row r="3535" customFormat="1" x14ac:dyDescent="0.25"/>
    <row r="3536" customFormat="1" x14ac:dyDescent="0.25"/>
    <row r="3537" customFormat="1" x14ac:dyDescent="0.25"/>
    <row r="3538" customFormat="1" x14ac:dyDescent="0.25"/>
    <row r="3539" customFormat="1" x14ac:dyDescent="0.25"/>
    <row r="3540" customFormat="1" x14ac:dyDescent="0.25"/>
    <row r="3541" customFormat="1" x14ac:dyDescent="0.25"/>
    <row r="3542" customFormat="1" x14ac:dyDescent="0.25"/>
    <row r="3543" customFormat="1" x14ac:dyDescent="0.25"/>
    <row r="3544" customFormat="1" x14ac:dyDescent="0.25"/>
    <row r="3545" customFormat="1" x14ac:dyDescent="0.25"/>
    <row r="3546" customFormat="1" x14ac:dyDescent="0.25"/>
    <row r="3547" customFormat="1" x14ac:dyDescent="0.25"/>
    <row r="3548" customFormat="1" x14ac:dyDescent="0.25"/>
    <row r="3549" customFormat="1" x14ac:dyDescent="0.25"/>
  </sheetData>
  <mergeCells count="20">
    <mergeCell ref="D49:F49"/>
    <mergeCell ref="E61:F61"/>
    <mergeCell ref="A51:I51"/>
    <mergeCell ref="A52:I52"/>
    <mergeCell ref="A53:I53"/>
    <mergeCell ref="A54:I54"/>
    <mergeCell ref="A56:I56"/>
    <mergeCell ref="A14:J14"/>
    <mergeCell ref="A10:B10"/>
    <mergeCell ref="A11:B11"/>
    <mergeCell ref="A12:J12"/>
    <mergeCell ref="G47:G48"/>
    <mergeCell ref="H47:H48"/>
    <mergeCell ref="I47:I48"/>
    <mergeCell ref="J47:J48"/>
    <mergeCell ref="A1:J3"/>
    <mergeCell ref="A6:B6"/>
    <mergeCell ref="A7:B7"/>
    <mergeCell ref="A8:B8"/>
    <mergeCell ref="A9:B9"/>
  </mergeCells>
  <pageMargins left="0.7" right="0.7" top="0.75" bottom="0.75" header="0.3" footer="0.3"/>
  <pageSetup paperSize="9" scale="7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K50"/>
  <sheetViews>
    <sheetView workbookViewId="0">
      <selection activeCell="A37" sqref="A37:XFD49"/>
    </sheetView>
  </sheetViews>
  <sheetFormatPr defaultRowHeight="15" x14ac:dyDescent="0.25"/>
  <cols>
    <col min="1" max="1" width="26.7109375" style="2" customWidth="1"/>
    <col min="2" max="2" width="30.7109375" customWidth="1"/>
    <col min="3" max="4" width="26.7109375" customWidth="1"/>
    <col min="5" max="5" width="11.7109375" style="2" customWidth="1"/>
    <col min="6" max="6" width="3.7109375" customWidth="1"/>
    <col min="7" max="10" width="11.7109375" customWidth="1"/>
    <col min="11" max="11" width="10.7109375" customWidth="1"/>
  </cols>
  <sheetData>
    <row r="1" spans="1:11" ht="15" customHeight="1" x14ac:dyDescent="0.25">
      <c r="A1" s="199" t="s">
        <v>47</v>
      </c>
      <c r="B1" s="199"/>
      <c r="C1" s="199"/>
      <c r="D1" s="199"/>
      <c r="E1" s="199"/>
      <c r="F1" s="199"/>
      <c r="G1" s="199"/>
      <c r="H1" s="199"/>
      <c r="I1" s="199"/>
      <c r="J1" s="199"/>
    </row>
    <row r="2" spans="1:11" ht="15" customHeight="1" x14ac:dyDescent="0.25">
      <c r="A2" s="199"/>
      <c r="B2" s="199"/>
      <c r="C2" s="199"/>
      <c r="D2" s="199"/>
      <c r="E2" s="199"/>
      <c r="F2" s="199"/>
      <c r="G2" s="199"/>
      <c r="H2" s="199"/>
      <c r="I2" s="199"/>
      <c r="J2" s="199"/>
    </row>
    <row r="3" spans="1:11" ht="15" customHeight="1" x14ac:dyDescent="0.25">
      <c r="A3" s="199"/>
      <c r="B3" s="199"/>
      <c r="C3" s="199"/>
      <c r="D3" s="199"/>
      <c r="E3" s="199"/>
      <c r="F3" s="199"/>
      <c r="G3" s="199"/>
      <c r="H3" s="199"/>
      <c r="I3" s="199"/>
      <c r="J3" s="199"/>
    </row>
    <row r="4" spans="1:11" s="21" customFormat="1" ht="15" customHeight="1" x14ac:dyDescent="0.25">
      <c r="A4" s="18" t="s">
        <v>48</v>
      </c>
      <c r="B4" s="18"/>
      <c r="C4" s="18"/>
      <c r="D4" s="18"/>
      <c r="E4" s="86"/>
      <c r="F4" s="86"/>
      <c r="G4" s="18"/>
      <c r="H4" s="18"/>
      <c r="I4" s="18"/>
      <c r="J4" s="18"/>
    </row>
    <row r="5" spans="1:11" s="21" customFormat="1" ht="15" customHeight="1" x14ac:dyDescent="0.25">
      <c r="A5" s="18"/>
      <c r="B5" s="18"/>
      <c r="C5" s="18"/>
      <c r="D5" s="18"/>
      <c r="E5" s="86"/>
      <c r="F5" s="86"/>
      <c r="G5" s="18"/>
      <c r="H5" s="18"/>
      <c r="I5" s="18"/>
      <c r="J5" s="18"/>
    </row>
    <row r="6" spans="1:11" s="93" customFormat="1" ht="15" customHeight="1" x14ac:dyDescent="0.25">
      <c r="A6" s="228" t="s">
        <v>142</v>
      </c>
      <c r="B6" s="228"/>
      <c r="C6" s="134"/>
      <c r="D6" s="134"/>
      <c r="E6" s="135"/>
      <c r="F6" s="135"/>
      <c r="G6" s="134"/>
      <c r="H6" s="134"/>
      <c r="I6" s="134"/>
      <c r="J6" s="134"/>
      <c r="K6" s="156"/>
    </row>
    <row r="7" spans="1:11" s="93" customFormat="1" ht="15" customHeight="1" x14ac:dyDescent="0.25">
      <c r="A7" s="228" t="s">
        <v>270</v>
      </c>
      <c r="B7" s="228"/>
      <c r="C7" s="134"/>
      <c r="D7" s="134"/>
      <c r="E7" s="135"/>
      <c r="F7" s="135"/>
      <c r="G7" s="134"/>
      <c r="H7" s="134"/>
      <c r="I7" s="134"/>
      <c r="J7" s="134"/>
      <c r="K7" s="156"/>
    </row>
    <row r="8" spans="1:11" s="93" customFormat="1" ht="15" customHeight="1" x14ac:dyDescent="0.25">
      <c r="A8" s="228" t="s">
        <v>271</v>
      </c>
      <c r="B8" s="228"/>
      <c r="C8" s="134"/>
      <c r="D8" s="134"/>
      <c r="E8" s="135"/>
      <c r="F8" s="135"/>
      <c r="G8" s="134"/>
      <c r="H8" s="134"/>
      <c r="I8" s="134"/>
      <c r="J8" s="134"/>
      <c r="K8" s="156"/>
    </row>
    <row r="9" spans="1:11" s="93" customFormat="1" ht="15" customHeight="1" x14ac:dyDescent="0.25">
      <c r="A9" s="228" t="s">
        <v>272</v>
      </c>
      <c r="B9" s="228"/>
      <c r="C9" s="134"/>
      <c r="D9" s="134"/>
      <c r="E9" s="135"/>
      <c r="F9" s="135"/>
      <c r="G9" s="134"/>
      <c r="H9" s="134"/>
      <c r="I9" s="134"/>
      <c r="J9" s="134"/>
      <c r="K9" s="156"/>
    </row>
    <row r="10" spans="1:11" s="93" customFormat="1" ht="15" customHeight="1" x14ac:dyDescent="0.25">
      <c r="A10" s="228" t="s">
        <v>273</v>
      </c>
      <c r="B10" s="228"/>
      <c r="C10" s="134"/>
      <c r="D10" s="134"/>
      <c r="E10" s="135"/>
      <c r="F10" s="135"/>
      <c r="G10" s="134"/>
      <c r="H10" s="134"/>
      <c r="I10" s="134"/>
      <c r="J10" s="134"/>
      <c r="K10" s="156"/>
    </row>
    <row r="11" spans="1:11" s="93" customFormat="1" ht="15" customHeight="1" x14ac:dyDescent="0.25">
      <c r="A11" s="228" t="s">
        <v>172</v>
      </c>
      <c r="B11" s="228"/>
      <c r="C11" s="134"/>
      <c r="D11" s="134"/>
      <c r="E11" s="135"/>
      <c r="F11" s="135"/>
      <c r="G11" s="134"/>
      <c r="H11" s="134"/>
      <c r="I11" s="134"/>
      <c r="J11" s="134"/>
      <c r="K11" s="156"/>
    </row>
    <row r="12" spans="1:11" ht="30" customHeight="1" thickBot="1" x14ac:dyDescent="0.3">
      <c r="A12" s="229" t="s">
        <v>149</v>
      </c>
      <c r="B12" s="230"/>
      <c r="C12" s="230"/>
      <c r="D12" s="230"/>
      <c r="E12" s="230"/>
      <c r="F12" s="230"/>
      <c r="G12" s="230"/>
      <c r="H12" s="230"/>
      <c r="I12" s="230"/>
      <c r="J12" s="230"/>
      <c r="K12" s="157"/>
    </row>
    <row r="13" spans="1:11" ht="90" customHeight="1" thickBot="1" x14ac:dyDescent="0.3">
      <c r="A13" s="56" t="s">
        <v>11</v>
      </c>
      <c r="B13" s="56" t="s">
        <v>76</v>
      </c>
      <c r="C13" s="56" t="s">
        <v>113</v>
      </c>
      <c r="D13" s="56" t="s">
        <v>12</v>
      </c>
      <c r="E13" s="56" t="s">
        <v>112</v>
      </c>
      <c r="F13" s="56" t="s">
        <v>4</v>
      </c>
      <c r="G13" s="54" t="s">
        <v>7</v>
      </c>
      <c r="H13" s="54" t="s">
        <v>8</v>
      </c>
      <c r="I13" s="55" t="s">
        <v>75</v>
      </c>
      <c r="J13" s="56" t="s">
        <v>9</v>
      </c>
      <c r="K13" s="56" t="s">
        <v>85</v>
      </c>
    </row>
    <row r="14" spans="1:11" x14ac:dyDescent="0.25">
      <c r="A14" s="158" t="s">
        <v>108</v>
      </c>
      <c r="B14" s="159"/>
      <c r="C14" s="159"/>
      <c r="D14" s="159"/>
      <c r="E14" s="159"/>
      <c r="F14" s="159"/>
      <c r="G14" s="160"/>
      <c r="H14" s="160"/>
      <c r="I14" s="160"/>
      <c r="J14" s="160"/>
      <c r="K14" s="161"/>
    </row>
    <row r="15" spans="1:11" x14ac:dyDescent="0.2">
      <c r="A15" s="162" t="s">
        <v>386</v>
      </c>
      <c r="B15" s="163" t="s">
        <v>379</v>
      </c>
      <c r="C15" s="128" t="s">
        <v>27</v>
      </c>
      <c r="D15" s="128" t="s">
        <v>27</v>
      </c>
      <c r="E15" s="164">
        <v>400</v>
      </c>
      <c r="F15" s="165" t="s">
        <v>58</v>
      </c>
      <c r="G15" s="102" t="s">
        <v>27</v>
      </c>
      <c r="H15" s="101" t="e">
        <f t="shared" ref="H15:H34" si="0">SUM(E15*G15)</f>
        <v>#VALUE!</v>
      </c>
      <c r="I15" s="102" t="s">
        <v>27</v>
      </c>
      <c r="J15" s="101" t="e">
        <f t="shared" ref="J15:J34" si="1">SUM(E15*G15+H15/100*I15)</f>
        <v>#VALUE!</v>
      </c>
      <c r="K15" s="102"/>
    </row>
    <row r="16" spans="1:11" ht="22.5" x14ac:dyDescent="0.2">
      <c r="A16" s="162" t="s">
        <v>109</v>
      </c>
      <c r="B16" s="163" t="s">
        <v>374</v>
      </c>
      <c r="C16" s="103" t="s">
        <v>27</v>
      </c>
      <c r="D16" s="103" t="s">
        <v>27</v>
      </c>
      <c r="E16" s="164">
        <v>50</v>
      </c>
      <c r="F16" s="165" t="s">
        <v>5</v>
      </c>
      <c r="G16" s="102" t="s">
        <v>27</v>
      </c>
      <c r="H16" s="101" t="e">
        <f t="shared" si="0"/>
        <v>#VALUE!</v>
      </c>
      <c r="I16" s="102" t="s">
        <v>27</v>
      </c>
      <c r="J16" s="101" t="e">
        <f t="shared" si="1"/>
        <v>#VALUE!</v>
      </c>
      <c r="K16" s="102"/>
    </row>
    <row r="17" spans="1:11" x14ac:dyDescent="0.2">
      <c r="A17" s="162" t="s">
        <v>107</v>
      </c>
      <c r="B17" s="163" t="s">
        <v>385</v>
      </c>
      <c r="C17" s="128" t="s">
        <v>27</v>
      </c>
      <c r="D17" s="128" t="s">
        <v>27</v>
      </c>
      <c r="E17" s="164">
        <v>400</v>
      </c>
      <c r="F17" s="165" t="s">
        <v>58</v>
      </c>
      <c r="G17" s="102" t="s">
        <v>27</v>
      </c>
      <c r="H17" s="125" t="e">
        <f t="shared" si="0"/>
        <v>#VALUE!</v>
      </c>
      <c r="I17" s="102" t="s">
        <v>27</v>
      </c>
      <c r="J17" s="101" t="e">
        <f t="shared" si="1"/>
        <v>#VALUE!</v>
      </c>
      <c r="K17" s="102"/>
    </row>
    <row r="18" spans="1:11" ht="22.5" x14ac:dyDescent="0.2">
      <c r="A18" s="162" t="s">
        <v>71</v>
      </c>
      <c r="B18" s="163" t="s">
        <v>123</v>
      </c>
      <c r="C18" s="103" t="s">
        <v>27</v>
      </c>
      <c r="D18" s="103" t="s">
        <v>27</v>
      </c>
      <c r="E18" s="164">
        <v>220</v>
      </c>
      <c r="F18" s="165" t="s">
        <v>5</v>
      </c>
      <c r="G18" s="102" t="s">
        <v>27</v>
      </c>
      <c r="H18" s="101" t="e">
        <f t="shared" si="0"/>
        <v>#VALUE!</v>
      </c>
      <c r="I18" s="102" t="s">
        <v>27</v>
      </c>
      <c r="J18" s="101" t="e">
        <f t="shared" si="1"/>
        <v>#VALUE!</v>
      </c>
      <c r="K18" s="102"/>
    </row>
    <row r="19" spans="1:11" ht="22.5" x14ac:dyDescent="0.2">
      <c r="A19" s="162" t="s">
        <v>384</v>
      </c>
      <c r="B19" s="163" t="s">
        <v>122</v>
      </c>
      <c r="C19" s="103" t="s">
        <v>27</v>
      </c>
      <c r="D19" s="103" t="s">
        <v>27</v>
      </c>
      <c r="E19" s="164">
        <v>500</v>
      </c>
      <c r="F19" s="165" t="s">
        <v>5</v>
      </c>
      <c r="G19" s="102" t="s">
        <v>27</v>
      </c>
      <c r="H19" s="101" t="e">
        <f t="shared" si="0"/>
        <v>#VALUE!</v>
      </c>
      <c r="I19" s="102" t="s">
        <v>27</v>
      </c>
      <c r="J19" s="101" t="e">
        <f t="shared" si="1"/>
        <v>#VALUE!</v>
      </c>
      <c r="K19" s="102"/>
    </row>
    <row r="20" spans="1:11" x14ac:dyDescent="0.2">
      <c r="A20" s="162" t="s">
        <v>110</v>
      </c>
      <c r="B20" s="163" t="s">
        <v>383</v>
      </c>
      <c r="C20" s="103" t="s">
        <v>27</v>
      </c>
      <c r="D20" s="103" t="s">
        <v>27</v>
      </c>
      <c r="E20" s="164">
        <v>50</v>
      </c>
      <c r="F20" s="165" t="s">
        <v>5</v>
      </c>
      <c r="G20" s="102" t="s">
        <v>27</v>
      </c>
      <c r="H20" s="101" t="e">
        <f t="shared" si="0"/>
        <v>#VALUE!</v>
      </c>
      <c r="I20" s="102" t="s">
        <v>27</v>
      </c>
      <c r="J20" s="101" t="e">
        <f t="shared" si="1"/>
        <v>#VALUE!</v>
      </c>
      <c r="K20" s="102"/>
    </row>
    <row r="21" spans="1:11" ht="22.5" x14ac:dyDescent="0.2">
      <c r="A21" s="162" t="s">
        <v>106</v>
      </c>
      <c r="B21" s="163" t="s">
        <v>122</v>
      </c>
      <c r="C21" s="103" t="s">
        <v>27</v>
      </c>
      <c r="D21" s="103" t="s">
        <v>27</v>
      </c>
      <c r="E21" s="164">
        <v>120</v>
      </c>
      <c r="F21" s="165" t="s">
        <v>5</v>
      </c>
      <c r="G21" s="102" t="s">
        <v>27</v>
      </c>
      <c r="H21" s="101" t="e">
        <f t="shared" si="0"/>
        <v>#VALUE!</v>
      </c>
      <c r="I21" s="102" t="s">
        <v>27</v>
      </c>
      <c r="J21" s="101" t="e">
        <f t="shared" si="1"/>
        <v>#VALUE!</v>
      </c>
      <c r="K21" s="102"/>
    </row>
    <row r="22" spans="1:11" ht="22.5" x14ac:dyDescent="0.2">
      <c r="A22" s="162" t="s">
        <v>72</v>
      </c>
      <c r="B22" s="163" t="s">
        <v>376</v>
      </c>
      <c r="C22" s="103" t="s">
        <v>27</v>
      </c>
      <c r="D22" s="103" t="s">
        <v>27</v>
      </c>
      <c r="E22" s="164">
        <v>320</v>
      </c>
      <c r="F22" s="165" t="s">
        <v>5</v>
      </c>
      <c r="G22" s="102" t="s">
        <v>27</v>
      </c>
      <c r="H22" s="101" t="e">
        <f t="shared" si="0"/>
        <v>#VALUE!</v>
      </c>
      <c r="I22" s="102" t="s">
        <v>27</v>
      </c>
      <c r="J22" s="101" t="e">
        <f t="shared" si="1"/>
        <v>#VALUE!</v>
      </c>
      <c r="K22" s="102"/>
    </row>
    <row r="23" spans="1:11" ht="22.5" x14ac:dyDescent="0.2">
      <c r="A23" s="162" t="s">
        <v>73</v>
      </c>
      <c r="B23" s="163" t="s">
        <v>376</v>
      </c>
      <c r="C23" s="103" t="s">
        <v>27</v>
      </c>
      <c r="D23" s="103" t="s">
        <v>27</v>
      </c>
      <c r="E23" s="164">
        <v>320</v>
      </c>
      <c r="F23" s="165" t="s">
        <v>5</v>
      </c>
      <c r="G23" s="102" t="s">
        <v>27</v>
      </c>
      <c r="H23" s="101" t="e">
        <f t="shared" si="0"/>
        <v>#VALUE!</v>
      </c>
      <c r="I23" s="102" t="s">
        <v>27</v>
      </c>
      <c r="J23" s="101" t="e">
        <f t="shared" si="1"/>
        <v>#VALUE!</v>
      </c>
      <c r="K23" s="102"/>
    </row>
    <row r="24" spans="1:11" ht="22.5" x14ac:dyDescent="0.2">
      <c r="A24" s="162" t="s">
        <v>74</v>
      </c>
      <c r="B24" s="163" t="s">
        <v>376</v>
      </c>
      <c r="C24" s="103" t="s">
        <v>27</v>
      </c>
      <c r="D24" s="103" t="s">
        <v>27</v>
      </c>
      <c r="E24" s="164">
        <v>130</v>
      </c>
      <c r="F24" s="165" t="s">
        <v>5</v>
      </c>
      <c r="G24" s="102" t="s">
        <v>27</v>
      </c>
      <c r="H24" s="101" t="e">
        <f t="shared" si="0"/>
        <v>#VALUE!</v>
      </c>
      <c r="I24" s="102" t="s">
        <v>27</v>
      </c>
      <c r="J24" s="101" t="e">
        <f t="shared" si="1"/>
        <v>#VALUE!</v>
      </c>
      <c r="K24" s="102"/>
    </row>
    <row r="25" spans="1:11" x14ac:dyDescent="0.2">
      <c r="A25" s="162" t="s">
        <v>382</v>
      </c>
      <c r="B25" s="163" t="s">
        <v>379</v>
      </c>
      <c r="C25" s="103" t="s">
        <v>27</v>
      </c>
      <c r="D25" s="103" t="s">
        <v>27</v>
      </c>
      <c r="E25" s="164">
        <v>90</v>
      </c>
      <c r="F25" s="165" t="s">
        <v>58</v>
      </c>
      <c r="G25" s="102" t="s">
        <v>27</v>
      </c>
      <c r="H25" s="101" t="e">
        <f t="shared" si="0"/>
        <v>#VALUE!</v>
      </c>
      <c r="I25" s="102" t="s">
        <v>27</v>
      </c>
      <c r="J25" s="101" t="e">
        <f t="shared" si="1"/>
        <v>#VALUE!</v>
      </c>
      <c r="K25" s="102"/>
    </row>
    <row r="26" spans="1:11" ht="22.5" x14ac:dyDescent="0.2">
      <c r="A26" s="162" t="s">
        <v>111</v>
      </c>
      <c r="B26" s="163" t="s">
        <v>376</v>
      </c>
      <c r="C26" s="103" t="s">
        <v>27</v>
      </c>
      <c r="D26" s="103" t="s">
        <v>27</v>
      </c>
      <c r="E26" s="164">
        <v>220</v>
      </c>
      <c r="F26" s="165" t="s">
        <v>5</v>
      </c>
      <c r="G26" s="102" t="s">
        <v>27</v>
      </c>
      <c r="H26" s="101" t="e">
        <f t="shared" si="0"/>
        <v>#VALUE!</v>
      </c>
      <c r="I26" s="102" t="s">
        <v>27</v>
      </c>
      <c r="J26" s="101" t="e">
        <f t="shared" si="1"/>
        <v>#VALUE!</v>
      </c>
      <c r="K26" s="102"/>
    </row>
    <row r="27" spans="1:11" ht="22.5" x14ac:dyDescent="0.2">
      <c r="A27" s="162" t="s">
        <v>381</v>
      </c>
      <c r="B27" s="163" t="s">
        <v>376</v>
      </c>
      <c r="C27" s="103" t="s">
        <v>27</v>
      </c>
      <c r="D27" s="103" t="s">
        <v>27</v>
      </c>
      <c r="E27" s="164">
        <v>400</v>
      </c>
      <c r="F27" s="165" t="s">
        <v>5</v>
      </c>
      <c r="G27" s="102" t="s">
        <v>27</v>
      </c>
      <c r="H27" s="101" t="e">
        <f t="shared" si="0"/>
        <v>#VALUE!</v>
      </c>
      <c r="I27" s="102" t="s">
        <v>27</v>
      </c>
      <c r="J27" s="101" t="e">
        <f t="shared" si="1"/>
        <v>#VALUE!</v>
      </c>
      <c r="K27" s="102"/>
    </row>
    <row r="28" spans="1:11" x14ac:dyDescent="0.2">
      <c r="A28" s="162" t="s">
        <v>380</v>
      </c>
      <c r="B28" s="163" t="s">
        <v>379</v>
      </c>
      <c r="C28" s="128" t="s">
        <v>27</v>
      </c>
      <c r="D28" s="128" t="s">
        <v>27</v>
      </c>
      <c r="E28" s="164">
        <v>200</v>
      </c>
      <c r="F28" s="165" t="s">
        <v>58</v>
      </c>
      <c r="G28" s="102" t="s">
        <v>27</v>
      </c>
      <c r="H28" s="101" t="e">
        <f t="shared" si="0"/>
        <v>#VALUE!</v>
      </c>
      <c r="I28" s="102" t="s">
        <v>27</v>
      </c>
      <c r="J28" s="101" t="e">
        <f t="shared" si="1"/>
        <v>#VALUE!</v>
      </c>
      <c r="K28" s="102"/>
    </row>
    <row r="29" spans="1:11" ht="22.5" x14ac:dyDescent="0.2">
      <c r="A29" s="162" t="s">
        <v>378</v>
      </c>
      <c r="B29" s="163" t="s">
        <v>376</v>
      </c>
      <c r="C29" s="103" t="s">
        <v>27</v>
      </c>
      <c r="D29" s="103" t="s">
        <v>27</v>
      </c>
      <c r="E29" s="164">
        <v>50</v>
      </c>
      <c r="F29" s="165" t="s">
        <v>5</v>
      </c>
      <c r="G29" s="102" t="s">
        <v>27</v>
      </c>
      <c r="H29" s="101" t="e">
        <f t="shared" si="0"/>
        <v>#VALUE!</v>
      </c>
      <c r="I29" s="102" t="s">
        <v>27</v>
      </c>
      <c r="J29" s="101" t="e">
        <f t="shared" si="1"/>
        <v>#VALUE!</v>
      </c>
      <c r="K29" s="102"/>
    </row>
    <row r="30" spans="1:11" ht="22.5" x14ac:dyDescent="0.2">
      <c r="A30" s="162" t="s">
        <v>377</v>
      </c>
      <c r="B30" s="163" t="s">
        <v>376</v>
      </c>
      <c r="C30" s="128" t="s">
        <v>27</v>
      </c>
      <c r="D30" s="128" t="s">
        <v>27</v>
      </c>
      <c r="E30" s="164">
        <v>250</v>
      </c>
      <c r="F30" s="165" t="s">
        <v>5</v>
      </c>
      <c r="G30" s="102" t="s">
        <v>27</v>
      </c>
      <c r="H30" s="125" t="e">
        <f t="shared" si="0"/>
        <v>#VALUE!</v>
      </c>
      <c r="I30" s="102" t="s">
        <v>27</v>
      </c>
      <c r="J30" s="101" t="e">
        <f t="shared" si="1"/>
        <v>#VALUE!</v>
      </c>
      <c r="K30" s="102"/>
    </row>
    <row r="31" spans="1:11" ht="22.5" x14ac:dyDescent="0.2">
      <c r="A31" s="162" t="s">
        <v>375</v>
      </c>
      <c r="B31" s="163" t="s">
        <v>374</v>
      </c>
      <c r="C31" s="103" t="s">
        <v>27</v>
      </c>
      <c r="D31" s="103" t="s">
        <v>27</v>
      </c>
      <c r="E31" s="164">
        <v>200</v>
      </c>
      <c r="F31" s="165" t="s">
        <v>5</v>
      </c>
      <c r="G31" s="102" t="s">
        <v>27</v>
      </c>
      <c r="H31" s="101" t="e">
        <f t="shared" si="0"/>
        <v>#VALUE!</v>
      </c>
      <c r="I31" s="102" t="s">
        <v>27</v>
      </c>
      <c r="J31" s="101" t="e">
        <f t="shared" si="1"/>
        <v>#VALUE!</v>
      </c>
      <c r="K31" s="102"/>
    </row>
    <row r="32" spans="1:11" ht="22.5" x14ac:dyDescent="0.2">
      <c r="A32" s="162" t="s">
        <v>373</v>
      </c>
      <c r="B32" s="163" t="s">
        <v>372</v>
      </c>
      <c r="C32" s="103" t="s">
        <v>27</v>
      </c>
      <c r="D32" s="103" t="s">
        <v>27</v>
      </c>
      <c r="E32" s="164">
        <v>250</v>
      </c>
      <c r="F32" s="165" t="s">
        <v>5</v>
      </c>
      <c r="G32" s="102" t="s">
        <v>27</v>
      </c>
      <c r="H32" s="101" t="e">
        <f t="shared" si="0"/>
        <v>#VALUE!</v>
      </c>
      <c r="I32" s="102" t="s">
        <v>27</v>
      </c>
      <c r="J32" s="101" t="e">
        <f t="shared" si="1"/>
        <v>#VALUE!</v>
      </c>
      <c r="K32" s="102"/>
    </row>
    <row r="33" spans="1:11" ht="22.5" x14ac:dyDescent="0.2">
      <c r="A33" s="162" t="s">
        <v>371</v>
      </c>
      <c r="B33" s="163" t="s">
        <v>370</v>
      </c>
      <c r="C33" s="103" t="s">
        <v>27</v>
      </c>
      <c r="D33" s="103" t="s">
        <v>27</v>
      </c>
      <c r="E33" s="164">
        <v>250</v>
      </c>
      <c r="F33" s="165" t="s">
        <v>5</v>
      </c>
      <c r="G33" s="102" t="s">
        <v>27</v>
      </c>
      <c r="H33" s="101" t="e">
        <f t="shared" si="0"/>
        <v>#VALUE!</v>
      </c>
      <c r="I33" s="102" t="s">
        <v>27</v>
      </c>
      <c r="J33" s="101" t="e">
        <f t="shared" si="1"/>
        <v>#VALUE!</v>
      </c>
      <c r="K33" s="102"/>
    </row>
    <row r="34" spans="1:11" ht="22.5" x14ac:dyDescent="0.2">
      <c r="A34" s="162" t="s">
        <v>369</v>
      </c>
      <c r="B34" s="163" t="s">
        <v>368</v>
      </c>
      <c r="C34" s="103" t="s">
        <v>27</v>
      </c>
      <c r="D34" s="103" t="s">
        <v>27</v>
      </c>
      <c r="E34" s="164">
        <v>220</v>
      </c>
      <c r="F34" s="165" t="s">
        <v>58</v>
      </c>
      <c r="G34" s="102" t="s">
        <v>27</v>
      </c>
      <c r="H34" s="101" t="e">
        <f t="shared" si="0"/>
        <v>#VALUE!</v>
      </c>
      <c r="I34" s="102" t="s">
        <v>27</v>
      </c>
      <c r="J34" s="101" t="e">
        <f t="shared" si="1"/>
        <v>#VALUE!</v>
      </c>
      <c r="K34" s="102"/>
    </row>
    <row r="35" spans="1:11" x14ac:dyDescent="0.25">
      <c r="A35" s="98"/>
      <c r="B35" s="98"/>
      <c r="C35" s="98"/>
      <c r="D35" s="98"/>
      <c r="E35" s="98"/>
      <c r="F35" s="98"/>
      <c r="G35" s="217" t="s">
        <v>89</v>
      </c>
      <c r="H35" s="210" t="e">
        <f>SUM(H15:H34)</f>
        <v>#VALUE!</v>
      </c>
      <c r="I35" s="217" t="s">
        <v>90</v>
      </c>
      <c r="J35" s="210" t="e">
        <f>SUM(J15:J34)</f>
        <v>#VALUE!</v>
      </c>
      <c r="K35" s="98"/>
    </row>
    <row r="36" spans="1:11" ht="32.25" customHeight="1" x14ac:dyDescent="0.25">
      <c r="A36" s="100" t="s">
        <v>41</v>
      </c>
      <c r="B36" s="100" t="s">
        <v>140</v>
      </c>
      <c r="C36" s="98"/>
      <c r="D36" s="98"/>
      <c r="E36" s="98"/>
      <c r="F36" s="98"/>
      <c r="G36" s="218"/>
      <c r="H36" s="211"/>
      <c r="I36" s="218"/>
      <c r="J36" s="211"/>
      <c r="K36" s="98"/>
    </row>
    <row r="37" spans="1:11" ht="23.25" customHeight="1" x14ac:dyDescent="0.25">
      <c r="A37" s="100" t="s">
        <v>42</v>
      </c>
      <c r="B37" s="99" t="s">
        <v>43</v>
      </c>
      <c r="C37" s="98"/>
      <c r="D37" s="242"/>
      <c r="E37" s="243"/>
      <c r="F37" s="243"/>
      <c r="G37" s="98"/>
      <c r="H37" s="98"/>
      <c r="I37" s="98"/>
      <c r="J37" s="98"/>
      <c r="K37" s="98"/>
    </row>
    <row r="38" spans="1:11" ht="23.25" customHeight="1" x14ac:dyDescent="0.25">
      <c r="A38" s="73"/>
      <c r="B38" s="73"/>
      <c r="C38" s="73"/>
      <c r="D38" s="73"/>
      <c r="E38" s="73"/>
      <c r="F38" s="73"/>
      <c r="G38" s="73"/>
      <c r="H38" s="73"/>
      <c r="I38" s="73"/>
      <c r="J38" s="73"/>
      <c r="K38" s="73"/>
    </row>
    <row r="39" spans="1:11" s="75" customFormat="1" ht="43.5" customHeight="1" x14ac:dyDescent="0.2">
      <c r="A39" s="204" t="s">
        <v>49</v>
      </c>
      <c r="B39" s="205"/>
      <c r="C39" s="205"/>
      <c r="D39" s="205"/>
      <c r="E39" s="205"/>
      <c r="F39" s="205"/>
      <c r="G39" s="205"/>
      <c r="H39" s="205"/>
      <c r="I39" s="205"/>
    </row>
    <row r="40" spans="1:11" s="75" customFormat="1" ht="44.25" customHeight="1" x14ac:dyDescent="0.2">
      <c r="A40" s="206" t="s">
        <v>50</v>
      </c>
      <c r="B40" s="207"/>
      <c r="C40" s="207"/>
      <c r="D40" s="207"/>
      <c r="E40" s="207"/>
      <c r="F40" s="207"/>
      <c r="G40" s="207"/>
      <c r="H40" s="207"/>
      <c r="I40" s="207"/>
    </row>
    <row r="41" spans="1:11" s="75" customFormat="1" ht="11.25" x14ac:dyDescent="0.2">
      <c r="A41" s="206" t="s">
        <v>51</v>
      </c>
      <c r="B41" s="207"/>
      <c r="C41" s="207"/>
      <c r="D41" s="207"/>
      <c r="E41" s="207"/>
      <c r="F41" s="207"/>
      <c r="G41" s="207"/>
      <c r="H41" s="207"/>
      <c r="I41" s="207"/>
    </row>
    <row r="42" spans="1:11" s="75" customFormat="1" ht="11.25" x14ac:dyDescent="0.2">
      <c r="A42" s="208" t="s">
        <v>52</v>
      </c>
      <c r="B42" s="209"/>
      <c r="C42" s="209"/>
      <c r="D42" s="209"/>
      <c r="E42" s="209"/>
      <c r="F42" s="209"/>
      <c r="G42" s="209"/>
      <c r="H42" s="209"/>
      <c r="I42" s="209"/>
    </row>
    <row r="43" spans="1:11" s="75" customFormat="1" ht="11.25" x14ac:dyDescent="0.2">
      <c r="A43" s="76"/>
      <c r="B43" s="44"/>
      <c r="C43" s="44"/>
      <c r="D43" s="44"/>
      <c r="E43" s="44"/>
      <c r="F43" s="44"/>
      <c r="G43" s="44"/>
      <c r="H43" s="44"/>
      <c r="I43" s="44"/>
    </row>
    <row r="44" spans="1:11" s="75" customFormat="1" ht="11.25" x14ac:dyDescent="0.2">
      <c r="A44" s="208" t="s">
        <v>53</v>
      </c>
      <c r="B44" s="209"/>
      <c r="C44" s="209"/>
      <c r="D44" s="209"/>
      <c r="E44" s="209"/>
      <c r="F44" s="209"/>
      <c r="G44" s="209"/>
      <c r="H44" s="209"/>
      <c r="I44" s="209"/>
    </row>
    <row r="45" spans="1:11" s="75" customFormat="1" ht="11.25" x14ac:dyDescent="0.2">
      <c r="A45" s="77"/>
      <c r="B45" s="50"/>
      <c r="C45" s="78"/>
      <c r="D45" s="78"/>
      <c r="E45" s="78"/>
      <c r="F45" s="78"/>
      <c r="G45" s="79"/>
      <c r="H45" s="79"/>
    </row>
    <row r="46" spans="1:11" s="75" customFormat="1" ht="11.25" x14ac:dyDescent="0.2">
      <c r="A46" s="77"/>
      <c r="B46" s="50"/>
      <c r="C46" s="78"/>
      <c r="D46" s="78"/>
      <c r="E46" s="78"/>
      <c r="F46" s="78"/>
      <c r="G46" s="79"/>
      <c r="H46" s="79"/>
    </row>
    <row r="47" spans="1:11" s="51" customFormat="1" ht="11.25" x14ac:dyDescent="0.2">
      <c r="A47" s="80"/>
    </row>
    <row r="48" spans="1:11" s="51" customFormat="1" ht="11.25" x14ac:dyDescent="0.2">
      <c r="A48" s="81"/>
      <c r="B48" s="52" t="s">
        <v>54</v>
      </c>
      <c r="C48" s="82"/>
      <c r="D48" s="82"/>
      <c r="E48" s="83"/>
      <c r="F48" s="83"/>
    </row>
    <row r="49" spans="1:11" s="51" customFormat="1" ht="11.25" x14ac:dyDescent="0.2">
      <c r="A49" s="81"/>
      <c r="B49" s="53" t="s">
        <v>55</v>
      </c>
      <c r="C49" s="82"/>
      <c r="D49" s="82"/>
      <c r="E49" s="197" t="s">
        <v>88</v>
      </c>
      <c r="F49" s="197"/>
    </row>
    <row r="50" spans="1:11" s="28" customFormat="1" x14ac:dyDescent="0.25">
      <c r="A50" s="73"/>
      <c r="B50" s="73"/>
      <c r="C50" s="73"/>
      <c r="D50" s="73"/>
      <c r="E50" s="73"/>
      <c r="F50" s="73"/>
      <c r="G50" s="73"/>
      <c r="H50" s="73"/>
      <c r="I50" s="73"/>
      <c r="J50" s="73"/>
      <c r="K50" s="73"/>
    </row>
  </sheetData>
  <mergeCells count="19">
    <mergeCell ref="E49:F49"/>
    <mergeCell ref="A39:I39"/>
    <mergeCell ref="A40:I40"/>
    <mergeCell ref="A41:I41"/>
    <mergeCell ref="A42:I42"/>
    <mergeCell ref="A44:I44"/>
    <mergeCell ref="D37:F37"/>
    <mergeCell ref="A12:J12"/>
    <mergeCell ref="A1:J3"/>
    <mergeCell ref="A6:B6"/>
    <mergeCell ref="G35:G36"/>
    <mergeCell ref="H35:H36"/>
    <mergeCell ref="I35:I36"/>
    <mergeCell ref="J35:J36"/>
    <mergeCell ref="A7:B7"/>
    <mergeCell ref="A8:B8"/>
    <mergeCell ref="A9:B9"/>
    <mergeCell ref="A10:B10"/>
    <mergeCell ref="A11:B11"/>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K222"/>
  <sheetViews>
    <sheetView workbookViewId="0">
      <selection activeCell="K1" sqref="A1:XFD11"/>
    </sheetView>
  </sheetViews>
  <sheetFormatPr defaultRowHeight="15" x14ac:dyDescent="0.25"/>
  <cols>
    <col min="1" max="1" width="26.7109375" style="2" customWidth="1"/>
    <col min="2" max="2" width="30.7109375" customWidth="1"/>
    <col min="3" max="4" width="26.7109375" customWidth="1"/>
    <col min="5" max="5" width="11.7109375" style="2" customWidth="1"/>
    <col min="6" max="6" width="3.7109375" style="29" customWidth="1"/>
    <col min="7" max="10" width="11.7109375" customWidth="1"/>
    <col min="11" max="11" width="12.28515625" customWidth="1"/>
  </cols>
  <sheetData>
    <row r="1" spans="1:11" ht="15" customHeight="1" x14ac:dyDescent="0.25">
      <c r="A1" s="199" t="s">
        <v>47</v>
      </c>
      <c r="B1" s="199"/>
      <c r="C1" s="199"/>
      <c r="D1" s="199"/>
      <c r="E1" s="199"/>
      <c r="F1" s="199"/>
      <c r="G1" s="199"/>
      <c r="H1" s="199"/>
      <c r="I1" s="199"/>
      <c r="J1" s="199"/>
    </row>
    <row r="2" spans="1:11" ht="15" customHeight="1" x14ac:dyDescent="0.25">
      <c r="A2" s="199"/>
      <c r="B2" s="199"/>
      <c r="C2" s="199"/>
      <c r="D2" s="199"/>
      <c r="E2" s="199"/>
      <c r="F2" s="199"/>
      <c r="G2" s="199"/>
      <c r="H2" s="199"/>
      <c r="I2" s="199"/>
      <c r="J2" s="199"/>
    </row>
    <row r="3" spans="1:11" ht="15" customHeight="1" x14ac:dyDescent="0.25">
      <c r="A3" s="199"/>
      <c r="B3" s="199"/>
      <c r="C3" s="199"/>
      <c r="D3" s="199"/>
      <c r="E3" s="199"/>
      <c r="F3" s="199"/>
      <c r="G3" s="199"/>
      <c r="H3" s="199"/>
      <c r="I3" s="199"/>
      <c r="J3" s="199"/>
    </row>
    <row r="4" spans="1:11" s="21" customFormat="1" ht="15" customHeight="1" x14ac:dyDescent="0.25">
      <c r="A4" s="18" t="s">
        <v>48</v>
      </c>
      <c r="B4" s="18"/>
      <c r="C4" s="18"/>
      <c r="D4" s="18"/>
      <c r="E4" s="86"/>
      <c r="F4" s="86"/>
      <c r="G4" s="18"/>
      <c r="H4" s="18"/>
      <c r="I4" s="18"/>
      <c r="J4" s="18"/>
    </row>
    <row r="5" spans="1:11" s="21" customFormat="1" ht="15" customHeight="1" x14ac:dyDescent="0.25">
      <c r="A5" s="18"/>
      <c r="B5" s="18"/>
      <c r="C5" s="18"/>
      <c r="D5" s="18"/>
      <c r="E5" s="86"/>
      <c r="F5" s="86"/>
      <c r="G5" s="18"/>
      <c r="H5" s="18"/>
      <c r="I5" s="18"/>
      <c r="J5" s="18"/>
    </row>
    <row r="6" spans="1:11" s="93" customFormat="1" ht="15" customHeight="1" x14ac:dyDescent="0.25">
      <c r="A6" s="228" t="s">
        <v>142</v>
      </c>
      <c r="B6" s="228"/>
      <c r="C6" s="134"/>
      <c r="D6" s="134"/>
      <c r="E6" s="135"/>
      <c r="F6" s="135"/>
      <c r="G6" s="134"/>
      <c r="H6" s="134"/>
      <c r="I6" s="134"/>
      <c r="J6" s="134"/>
    </row>
    <row r="7" spans="1:11" s="93" customFormat="1" ht="15" customHeight="1" x14ac:dyDescent="0.25">
      <c r="A7" s="228" t="s">
        <v>270</v>
      </c>
      <c r="B7" s="228"/>
      <c r="C7" s="134"/>
      <c r="D7" s="134"/>
      <c r="E7" s="135"/>
      <c r="F7" s="135"/>
      <c r="G7" s="134"/>
      <c r="H7" s="134"/>
      <c r="I7" s="134"/>
      <c r="J7" s="134"/>
    </row>
    <row r="8" spans="1:11" s="93" customFormat="1" ht="15" customHeight="1" x14ac:dyDescent="0.25">
      <c r="A8" s="228" t="s">
        <v>271</v>
      </c>
      <c r="B8" s="228"/>
      <c r="C8" s="134"/>
      <c r="D8" s="134"/>
      <c r="E8" s="135"/>
      <c r="F8" s="135"/>
      <c r="G8" s="134"/>
      <c r="H8" s="134"/>
      <c r="I8" s="134"/>
      <c r="J8" s="134"/>
    </row>
    <row r="9" spans="1:11" s="93" customFormat="1" ht="15" customHeight="1" x14ac:dyDescent="0.25">
      <c r="A9" s="228" t="s">
        <v>272</v>
      </c>
      <c r="B9" s="228"/>
      <c r="C9" s="134"/>
      <c r="D9" s="134"/>
      <c r="E9" s="135"/>
      <c r="F9" s="135"/>
      <c r="G9" s="134"/>
      <c r="H9" s="134"/>
      <c r="I9" s="134"/>
      <c r="J9" s="134"/>
    </row>
    <row r="10" spans="1:11" s="93" customFormat="1" ht="15" customHeight="1" x14ac:dyDescent="0.25">
      <c r="A10" s="228" t="s">
        <v>273</v>
      </c>
      <c r="B10" s="228"/>
      <c r="C10" s="134"/>
      <c r="D10" s="134"/>
      <c r="E10" s="135"/>
      <c r="F10" s="135"/>
      <c r="G10" s="134"/>
      <c r="H10" s="134"/>
      <c r="I10" s="134"/>
      <c r="J10" s="134"/>
    </row>
    <row r="11" spans="1:11" s="93" customFormat="1" ht="15" customHeight="1" x14ac:dyDescent="0.25">
      <c r="A11" s="228" t="s">
        <v>172</v>
      </c>
      <c r="B11" s="228"/>
      <c r="C11" s="134"/>
      <c r="D11" s="134"/>
      <c r="E11" s="135"/>
      <c r="F11" s="135"/>
      <c r="G11" s="134"/>
      <c r="H11" s="134"/>
      <c r="I11" s="134"/>
      <c r="J11" s="134"/>
    </row>
    <row r="12" spans="1:11" ht="30" customHeight="1" thickBot="1" x14ac:dyDescent="0.3">
      <c r="A12" s="229" t="s">
        <v>149</v>
      </c>
      <c r="B12" s="230"/>
      <c r="C12" s="230"/>
      <c r="D12" s="230"/>
      <c r="E12" s="230"/>
      <c r="F12" s="230"/>
      <c r="G12" s="230"/>
      <c r="H12" s="230"/>
      <c r="I12" s="230"/>
      <c r="J12" s="230"/>
      <c r="K12" s="230"/>
    </row>
    <row r="13" spans="1:11" ht="90" customHeight="1" thickBot="1" x14ac:dyDescent="0.3">
      <c r="A13" s="56" t="s">
        <v>11</v>
      </c>
      <c r="B13" s="56" t="s">
        <v>10</v>
      </c>
      <c r="C13" s="56" t="s">
        <v>13</v>
      </c>
      <c r="D13" s="56" t="s">
        <v>12</v>
      </c>
      <c r="E13" s="56" t="s">
        <v>6</v>
      </c>
      <c r="F13" s="56" t="s">
        <v>4</v>
      </c>
      <c r="G13" s="54" t="s">
        <v>7</v>
      </c>
      <c r="H13" s="54" t="s">
        <v>8</v>
      </c>
      <c r="I13" s="55" t="s">
        <v>15</v>
      </c>
      <c r="J13" s="56" t="s">
        <v>9</v>
      </c>
      <c r="K13" s="56" t="s">
        <v>14</v>
      </c>
    </row>
    <row r="14" spans="1:11" x14ac:dyDescent="0.25">
      <c r="A14" s="250" t="s">
        <v>755</v>
      </c>
      <c r="B14" s="251"/>
      <c r="C14" s="251"/>
      <c r="D14" s="251"/>
      <c r="E14" s="251"/>
      <c r="F14" s="251"/>
      <c r="G14" s="251"/>
      <c r="H14" s="251"/>
      <c r="I14" s="251"/>
      <c r="J14" s="251"/>
      <c r="K14" s="252"/>
    </row>
    <row r="15" spans="1:11" ht="22.5" x14ac:dyDescent="0.2">
      <c r="A15" s="166" t="s">
        <v>754</v>
      </c>
      <c r="B15" s="163" t="s">
        <v>753</v>
      </c>
      <c r="C15" s="103" t="s">
        <v>27</v>
      </c>
      <c r="D15" s="103" t="s">
        <v>27</v>
      </c>
      <c r="E15" s="167">
        <v>1000</v>
      </c>
      <c r="F15" s="168" t="s">
        <v>5</v>
      </c>
      <c r="G15" s="102" t="s">
        <v>27</v>
      </c>
      <c r="H15" s="101" t="e">
        <f t="shared" ref="H15:H46" si="0">SUM(E15*G15)</f>
        <v>#VALUE!</v>
      </c>
      <c r="I15" s="102" t="s">
        <v>27</v>
      </c>
      <c r="J15" s="101" t="e">
        <f t="shared" ref="J15:J46" si="1">SUM(G15*H15+H15/100*I15)</f>
        <v>#VALUE!</v>
      </c>
      <c r="K15" s="102" t="s">
        <v>27</v>
      </c>
    </row>
    <row r="16" spans="1:11" ht="22.5" x14ac:dyDescent="0.2">
      <c r="A16" s="166" t="s">
        <v>752</v>
      </c>
      <c r="B16" s="163" t="s">
        <v>751</v>
      </c>
      <c r="C16" s="103" t="s">
        <v>27</v>
      </c>
      <c r="D16" s="103" t="s">
        <v>27</v>
      </c>
      <c r="E16" s="167">
        <v>1500</v>
      </c>
      <c r="F16" s="169" t="s">
        <v>5</v>
      </c>
      <c r="G16" s="102" t="s">
        <v>27</v>
      </c>
      <c r="H16" s="101" t="e">
        <f t="shared" si="0"/>
        <v>#VALUE!</v>
      </c>
      <c r="I16" s="102" t="s">
        <v>27</v>
      </c>
      <c r="J16" s="101" t="e">
        <f t="shared" si="1"/>
        <v>#VALUE!</v>
      </c>
      <c r="K16" s="102" t="s">
        <v>27</v>
      </c>
    </row>
    <row r="17" spans="1:11" ht="22.5" x14ac:dyDescent="0.2">
      <c r="A17" s="166" t="s">
        <v>750</v>
      </c>
      <c r="B17" s="163" t="s">
        <v>749</v>
      </c>
      <c r="C17" s="103" t="s">
        <v>27</v>
      </c>
      <c r="D17" s="103" t="s">
        <v>27</v>
      </c>
      <c r="E17" s="167">
        <v>2400</v>
      </c>
      <c r="F17" s="168" t="s">
        <v>5</v>
      </c>
      <c r="G17" s="102" t="s">
        <v>27</v>
      </c>
      <c r="H17" s="101" t="e">
        <f t="shared" si="0"/>
        <v>#VALUE!</v>
      </c>
      <c r="I17" s="102" t="s">
        <v>27</v>
      </c>
      <c r="J17" s="101" t="e">
        <f t="shared" si="1"/>
        <v>#VALUE!</v>
      </c>
      <c r="K17" s="102" t="s">
        <v>27</v>
      </c>
    </row>
    <row r="18" spans="1:11" ht="33.75" x14ac:dyDescent="0.2">
      <c r="A18" s="166" t="s">
        <v>748</v>
      </c>
      <c r="B18" s="163" t="s">
        <v>747</v>
      </c>
      <c r="C18" s="103" t="s">
        <v>27</v>
      </c>
      <c r="D18" s="103" t="s">
        <v>27</v>
      </c>
      <c r="E18" s="167">
        <v>250</v>
      </c>
      <c r="F18" s="168" t="s">
        <v>5</v>
      </c>
      <c r="G18" s="102" t="s">
        <v>27</v>
      </c>
      <c r="H18" s="101" t="e">
        <f t="shared" si="0"/>
        <v>#VALUE!</v>
      </c>
      <c r="I18" s="102" t="s">
        <v>27</v>
      </c>
      <c r="J18" s="101" t="e">
        <f t="shared" si="1"/>
        <v>#VALUE!</v>
      </c>
      <c r="K18" s="102" t="s">
        <v>27</v>
      </c>
    </row>
    <row r="19" spans="1:11" ht="22.5" x14ac:dyDescent="0.2">
      <c r="A19" s="170" t="s">
        <v>746</v>
      </c>
      <c r="B19" s="163" t="s">
        <v>745</v>
      </c>
      <c r="C19" s="103" t="s">
        <v>27</v>
      </c>
      <c r="D19" s="103" t="s">
        <v>27</v>
      </c>
      <c r="E19" s="167">
        <v>10</v>
      </c>
      <c r="F19" s="168" t="s">
        <v>5</v>
      </c>
      <c r="G19" s="102" t="s">
        <v>27</v>
      </c>
      <c r="H19" s="101" t="e">
        <f t="shared" si="0"/>
        <v>#VALUE!</v>
      </c>
      <c r="I19" s="102" t="s">
        <v>27</v>
      </c>
      <c r="J19" s="101" t="e">
        <f t="shared" si="1"/>
        <v>#VALUE!</v>
      </c>
      <c r="K19" s="102" t="s">
        <v>27</v>
      </c>
    </row>
    <row r="20" spans="1:11" ht="22.5" x14ac:dyDescent="0.2">
      <c r="A20" s="166" t="s">
        <v>744</v>
      </c>
      <c r="B20" s="163" t="s">
        <v>743</v>
      </c>
      <c r="C20" s="103" t="s">
        <v>27</v>
      </c>
      <c r="D20" s="103" t="s">
        <v>27</v>
      </c>
      <c r="E20" s="167">
        <v>200</v>
      </c>
      <c r="F20" s="168" t="s">
        <v>5</v>
      </c>
      <c r="G20" s="102" t="s">
        <v>27</v>
      </c>
      <c r="H20" s="101" t="e">
        <f t="shared" si="0"/>
        <v>#VALUE!</v>
      </c>
      <c r="I20" s="102" t="s">
        <v>27</v>
      </c>
      <c r="J20" s="101" t="e">
        <f t="shared" si="1"/>
        <v>#VALUE!</v>
      </c>
      <c r="K20" s="102" t="s">
        <v>27</v>
      </c>
    </row>
    <row r="21" spans="1:11" ht="22.5" x14ac:dyDescent="0.2">
      <c r="A21" s="166" t="s">
        <v>742</v>
      </c>
      <c r="B21" s="163" t="s">
        <v>741</v>
      </c>
      <c r="C21" s="103" t="s">
        <v>27</v>
      </c>
      <c r="D21" s="103" t="s">
        <v>27</v>
      </c>
      <c r="E21" s="167">
        <v>1200</v>
      </c>
      <c r="F21" s="168" t="s">
        <v>5</v>
      </c>
      <c r="G21" s="102" t="s">
        <v>27</v>
      </c>
      <c r="H21" s="101" t="e">
        <f t="shared" si="0"/>
        <v>#VALUE!</v>
      </c>
      <c r="I21" s="102" t="s">
        <v>27</v>
      </c>
      <c r="J21" s="101" t="e">
        <f t="shared" si="1"/>
        <v>#VALUE!</v>
      </c>
      <c r="K21" s="102" t="s">
        <v>27</v>
      </c>
    </row>
    <row r="22" spans="1:11" ht="22.5" x14ac:dyDescent="0.2">
      <c r="A22" s="166" t="s">
        <v>740</v>
      </c>
      <c r="B22" s="163" t="s">
        <v>739</v>
      </c>
      <c r="C22" s="103" t="s">
        <v>27</v>
      </c>
      <c r="D22" s="103" t="s">
        <v>27</v>
      </c>
      <c r="E22" s="167">
        <v>1000</v>
      </c>
      <c r="F22" s="169" t="s">
        <v>5</v>
      </c>
      <c r="G22" s="102" t="s">
        <v>27</v>
      </c>
      <c r="H22" s="101" t="e">
        <f t="shared" si="0"/>
        <v>#VALUE!</v>
      </c>
      <c r="I22" s="102" t="s">
        <v>27</v>
      </c>
      <c r="J22" s="101" t="e">
        <f t="shared" si="1"/>
        <v>#VALUE!</v>
      </c>
      <c r="K22" s="102" t="s">
        <v>27</v>
      </c>
    </row>
    <row r="23" spans="1:11" ht="15.75" customHeight="1" x14ac:dyDescent="0.2">
      <c r="A23" s="166" t="s">
        <v>738</v>
      </c>
      <c r="B23" s="163" t="s">
        <v>737</v>
      </c>
      <c r="C23" s="103" t="s">
        <v>27</v>
      </c>
      <c r="D23" s="103" t="s">
        <v>27</v>
      </c>
      <c r="E23" s="167">
        <v>1100</v>
      </c>
      <c r="F23" s="169" t="s">
        <v>5</v>
      </c>
      <c r="G23" s="102" t="s">
        <v>27</v>
      </c>
      <c r="H23" s="101" t="e">
        <f t="shared" si="0"/>
        <v>#VALUE!</v>
      </c>
      <c r="I23" s="102" t="s">
        <v>27</v>
      </c>
      <c r="J23" s="101" t="e">
        <f t="shared" si="1"/>
        <v>#VALUE!</v>
      </c>
      <c r="K23" s="102" t="s">
        <v>27</v>
      </c>
    </row>
    <row r="24" spans="1:11" ht="22.5" x14ac:dyDescent="0.2">
      <c r="A24" s="166" t="s">
        <v>736</v>
      </c>
      <c r="B24" s="163" t="s">
        <v>735</v>
      </c>
      <c r="C24" s="103" t="s">
        <v>27</v>
      </c>
      <c r="D24" s="103" t="s">
        <v>27</v>
      </c>
      <c r="E24" s="171">
        <v>1000</v>
      </c>
      <c r="F24" s="169" t="s">
        <v>5</v>
      </c>
      <c r="G24" s="102" t="s">
        <v>27</v>
      </c>
      <c r="H24" s="101" t="e">
        <f t="shared" si="0"/>
        <v>#VALUE!</v>
      </c>
      <c r="I24" s="102" t="s">
        <v>27</v>
      </c>
      <c r="J24" s="101" t="e">
        <f t="shared" si="1"/>
        <v>#VALUE!</v>
      </c>
      <c r="K24" s="102" t="s">
        <v>27</v>
      </c>
    </row>
    <row r="25" spans="1:11" ht="22.5" x14ac:dyDescent="0.2">
      <c r="A25" s="166" t="s">
        <v>734</v>
      </c>
      <c r="B25" s="163" t="s">
        <v>733</v>
      </c>
      <c r="C25" s="103" t="s">
        <v>27</v>
      </c>
      <c r="D25" s="103" t="s">
        <v>27</v>
      </c>
      <c r="E25" s="171">
        <v>50</v>
      </c>
      <c r="F25" s="168" t="s">
        <v>5</v>
      </c>
      <c r="G25" s="102" t="s">
        <v>27</v>
      </c>
      <c r="H25" s="101" t="e">
        <f t="shared" si="0"/>
        <v>#VALUE!</v>
      </c>
      <c r="I25" s="102" t="s">
        <v>27</v>
      </c>
      <c r="J25" s="101" t="e">
        <f t="shared" si="1"/>
        <v>#VALUE!</v>
      </c>
      <c r="K25" s="102" t="s">
        <v>27</v>
      </c>
    </row>
    <row r="26" spans="1:11" ht="22.5" x14ac:dyDescent="0.2">
      <c r="A26" s="166" t="s">
        <v>732</v>
      </c>
      <c r="B26" s="163" t="s">
        <v>731</v>
      </c>
      <c r="C26" s="103" t="s">
        <v>27</v>
      </c>
      <c r="D26" s="103" t="s">
        <v>27</v>
      </c>
      <c r="E26" s="167">
        <v>250</v>
      </c>
      <c r="F26" s="169" t="s">
        <v>5</v>
      </c>
      <c r="G26" s="102" t="s">
        <v>27</v>
      </c>
      <c r="H26" s="101" t="e">
        <f t="shared" si="0"/>
        <v>#VALUE!</v>
      </c>
      <c r="I26" s="102" t="s">
        <v>27</v>
      </c>
      <c r="J26" s="101" t="e">
        <f t="shared" si="1"/>
        <v>#VALUE!</v>
      </c>
      <c r="K26" s="102" t="s">
        <v>27</v>
      </c>
    </row>
    <row r="27" spans="1:11" ht="22.5" x14ac:dyDescent="0.2">
      <c r="A27" s="166" t="s">
        <v>730</v>
      </c>
      <c r="B27" s="163" t="s">
        <v>729</v>
      </c>
      <c r="C27" s="103" t="s">
        <v>27</v>
      </c>
      <c r="D27" s="103" t="s">
        <v>27</v>
      </c>
      <c r="E27" s="167">
        <v>90</v>
      </c>
      <c r="F27" s="168" t="s">
        <v>5</v>
      </c>
      <c r="G27" s="102" t="s">
        <v>27</v>
      </c>
      <c r="H27" s="101" t="e">
        <f t="shared" si="0"/>
        <v>#VALUE!</v>
      </c>
      <c r="I27" s="102" t="s">
        <v>27</v>
      </c>
      <c r="J27" s="101" t="e">
        <f t="shared" si="1"/>
        <v>#VALUE!</v>
      </c>
      <c r="K27" s="102" t="s">
        <v>27</v>
      </c>
    </row>
    <row r="28" spans="1:11" ht="22.5" x14ac:dyDescent="0.2">
      <c r="A28" s="166" t="s">
        <v>728</v>
      </c>
      <c r="B28" s="163" t="s">
        <v>727</v>
      </c>
      <c r="C28" s="103" t="s">
        <v>27</v>
      </c>
      <c r="D28" s="103" t="s">
        <v>27</v>
      </c>
      <c r="E28" s="167">
        <v>20</v>
      </c>
      <c r="F28" s="168" t="s">
        <v>5</v>
      </c>
      <c r="G28" s="102" t="s">
        <v>27</v>
      </c>
      <c r="H28" s="101" t="e">
        <f t="shared" si="0"/>
        <v>#VALUE!</v>
      </c>
      <c r="I28" s="102" t="s">
        <v>27</v>
      </c>
      <c r="J28" s="101" t="e">
        <f t="shared" si="1"/>
        <v>#VALUE!</v>
      </c>
      <c r="K28" s="102" t="s">
        <v>27</v>
      </c>
    </row>
    <row r="29" spans="1:11" ht="22.5" x14ac:dyDescent="0.2">
      <c r="A29" s="166" t="s">
        <v>726</v>
      </c>
      <c r="B29" s="163" t="s">
        <v>725</v>
      </c>
      <c r="C29" s="103" t="s">
        <v>27</v>
      </c>
      <c r="D29" s="103" t="s">
        <v>27</v>
      </c>
      <c r="E29" s="167">
        <v>150</v>
      </c>
      <c r="F29" s="168" t="s">
        <v>5</v>
      </c>
      <c r="G29" s="102" t="s">
        <v>27</v>
      </c>
      <c r="H29" s="101" t="e">
        <f t="shared" si="0"/>
        <v>#VALUE!</v>
      </c>
      <c r="I29" s="102" t="s">
        <v>27</v>
      </c>
      <c r="J29" s="101" t="e">
        <f t="shared" si="1"/>
        <v>#VALUE!</v>
      </c>
      <c r="K29" s="102" t="s">
        <v>27</v>
      </c>
    </row>
    <row r="30" spans="1:11" ht="22.5" x14ac:dyDescent="0.2">
      <c r="A30" s="166" t="s">
        <v>724</v>
      </c>
      <c r="B30" s="163" t="s">
        <v>723</v>
      </c>
      <c r="C30" s="103" t="s">
        <v>27</v>
      </c>
      <c r="D30" s="103" t="s">
        <v>27</v>
      </c>
      <c r="E30" s="167">
        <v>30</v>
      </c>
      <c r="F30" s="168" t="s">
        <v>5</v>
      </c>
      <c r="G30" s="102" t="s">
        <v>27</v>
      </c>
      <c r="H30" s="101" t="e">
        <f t="shared" si="0"/>
        <v>#VALUE!</v>
      </c>
      <c r="I30" s="102" t="s">
        <v>27</v>
      </c>
      <c r="J30" s="101" t="e">
        <f t="shared" si="1"/>
        <v>#VALUE!</v>
      </c>
      <c r="K30" s="102" t="s">
        <v>27</v>
      </c>
    </row>
    <row r="31" spans="1:11" ht="22.5" x14ac:dyDescent="0.2">
      <c r="A31" s="166" t="s">
        <v>722</v>
      </c>
      <c r="B31" s="163" t="s">
        <v>721</v>
      </c>
      <c r="C31" s="103" t="s">
        <v>27</v>
      </c>
      <c r="D31" s="103" t="s">
        <v>27</v>
      </c>
      <c r="E31" s="171">
        <v>1.3</v>
      </c>
      <c r="F31" s="168" t="s">
        <v>5</v>
      </c>
      <c r="G31" s="102" t="s">
        <v>27</v>
      </c>
      <c r="H31" s="101" t="e">
        <f t="shared" si="0"/>
        <v>#VALUE!</v>
      </c>
      <c r="I31" s="102" t="s">
        <v>27</v>
      </c>
      <c r="J31" s="101" t="e">
        <f t="shared" si="1"/>
        <v>#VALUE!</v>
      </c>
      <c r="K31" s="102" t="s">
        <v>27</v>
      </c>
    </row>
    <row r="32" spans="1:11" ht="22.5" x14ac:dyDescent="0.2">
      <c r="A32" s="166" t="s">
        <v>720</v>
      </c>
      <c r="B32" s="163" t="s">
        <v>719</v>
      </c>
      <c r="C32" s="103" t="s">
        <v>27</v>
      </c>
      <c r="D32" s="103" t="s">
        <v>27</v>
      </c>
      <c r="E32" s="171">
        <v>100</v>
      </c>
      <c r="F32" s="168" t="s">
        <v>5</v>
      </c>
      <c r="G32" s="102" t="s">
        <v>27</v>
      </c>
      <c r="H32" s="101" t="e">
        <f t="shared" si="0"/>
        <v>#VALUE!</v>
      </c>
      <c r="I32" s="102" t="s">
        <v>27</v>
      </c>
      <c r="J32" s="101" t="e">
        <f t="shared" si="1"/>
        <v>#VALUE!</v>
      </c>
      <c r="K32" s="102" t="s">
        <v>27</v>
      </c>
    </row>
    <row r="33" spans="1:11" ht="33.75" x14ac:dyDescent="0.2">
      <c r="A33" s="166" t="s">
        <v>718</v>
      </c>
      <c r="B33" s="163" t="s">
        <v>717</v>
      </c>
      <c r="C33" s="103" t="s">
        <v>27</v>
      </c>
      <c r="D33" s="103" t="s">
        <v>27</v>
      </c>
      <c r="E33" s="167">
        <v>40</v>
      </c>
      <c r="F33" s="168" t="s">
        <v>5</v>
      </c>
      <c r="G33" s="102" t="s">
        <v>27</v>
      </c>
      <c r="H33" s="101" t="e">
        <f t="shared" si="0"/>
        <v>#VALUE!</v>
      </c>
      <c r="I33" s="102" t="s">
        <v>27</v>
      </c>
      <c r="J33" s="101" t="e">
        <f t="shared" si="1"/>
        <v>#VALUE!</v>
      </c>
      <c r="K33" s="102" t="s">
        <v>27</v>
      </c>
    </row>
    <row r="34" spans="1:11" ht="22.5" x14ac:dyDescent="0.2">
      <c r="A34" s="166" t="s">
        <v>716</v>
      </c>
      <c r="B34" s="163" t="s">
        <v>715</v>
      </c>
      <c r="C34" s="103" t="s">
        <v>27</v>
      </c>
      <c r="D34" s="103" t="s">
        <v>27</v>
      </c>
      <c r="E34" s="167">
        <v>4</v>
      </c>
      <c r="F34" s="168" t="s">
        <v>5</v>
      </c>
      <c r="G34" s="102" t="s">
        <v>27</v>
      </c>
      <c r="H34" s="101" t="e">
        <f t="shared" si="0"/>
        <v>#VALUE!</v>
      </c>
      <c r="I34" s="102" t="s">
        <v>27</v>
      </c>
      <c r="J34" s="101" t="e">
        <f t="shared" si="1"/>
        <v>#VALUE!</v>
      </c>
      <c r="K34" s="102" t="s">
        <v>27</v>
      </c>
    </row>
    <row r="35" spans="1:11" ht="33.75" x14ac:dyDescent="0.2">
      <c r="A35" s="166" t="s">
        <v>714</v>
      </c>
      <c r="B35" s="163" t="s">
        <v>713</v>
      </c>
      <c r="C35" s="103" t="s">
        <v>27</v>
      </c>
      <c r="D35" s="103" t="s">
        <v>27</v>
      </c>
      <c r="E35" s="167">
        <v>2</v>
      </c>
      <c r="F35" s="168" t="s">
        <v>5</v>
      </c>
      <c r="G35" s="102" t="s">
        <v>27</v>
      </c>
      <c r="H35" s="101" t="e">
        <f t="shared" si="0"/>
        <v>#VALUE!</v>
      </c>
      <c r="I35" s="102" t="s">
        <v>27</v>
      </c>
      <c r="J35" s="101" t="e">
        <f t="shared" si="1"/>
        <v>#VALUE!</v>
      </c>
      <c r="K35" s="102" t="s">
        <v>27</v>
      </c>
    </row>
    <row r="36" spans="1:11" ht="22.5" x14ac:dyDescent="0.2">
      <c r="A36" s="166" t="s">
        <v>712</v>
      </c>
      <c r="B36" s="163" t="s">
        <v>711</v>
      </c>
      <c r="C36" s="103" t="s">
        <v>27</v>
      </c>
      <c r="D36" s="103" t="s">
        <v>27</v>
      </c>
      <c r="E36" s="171">
        <v>3</v>
      </c>
      <c r="F36" s="168" t="s">
        <v>5</v>
      </c>
      <c r="G36" s="102" t="s">
        <v>27</v>
      </c>
      <c r="H36" s="101" t="e">
        <f t="shared" si="0"/>
        <v>#VALUE!</v>
      </c>
      <c r="I36" s="102" t="s">
        <v>27</v>
      </c>
      <c r="J36" s="101" t="e">
        <f t="shared" si="1"/>
        <v>#VALUE!</v>
      </c>
      <c r="K36" s="102" t="s">
        <v>27</v>
      </c>
    </row>
    <row r="37" spans="1:11" x14ac:dyDescent="0.2">
      <c r="A37" s="166" t="s">
        <v>710</v>
      </c>
      <c r="B37" s="163" t="s">
        <v>709</v>
      </c>
      <c r="C37" s="103" t="s">
        <v>27</v>
      </c>
      <c r="D37" s="103" t="s">
        <v>27</v>
      </c>
      <c r="E37" s="167">
        <v>50</v>
      </c>
      <c r="F37" s="168" t="s">
        <v>5</v>
      </c>
      <c r="G37" s="102" t="s">
        <v>27</v>
      </c>
      <c r="H37" s="101" t="e">
        <f t="shared" si="0"/>
        <v>#VALUE!</v>
      </c>
      <c r="I37" s="102" t="s">
        <v>27</v>
      </c>
      <c r="J37" s="101" t="e">
        <f t="shared" si="1"/>
        <v>#VALUE!</v>
      </c>
      <c r="K37" s="102" t="s">
        <v>27</v>
      </c>
    </row>
    <row r="38" spans="1:11" ht="22.5" x14ac:dyDescent="0.2">
      <c r="A38" s="170" t="s">
        <v>708</v>
      </c>
      <c r="B38" s="163" t="s">
        <v>707</v>
      </c>
      <c r="C38" s="103" t="s">
        <v>27</v>
      </c>
      <c r="D38" s="103" t="s">
        <v>27</v>
      </c>
      <c r="E38" s="172">
        <v>1100</v>
      </c>
      <c r="F38" s="168" t="s">
        <v>5</v>
      </c>
      <c r="G38" s="102" t="s">
        <v>27</v>
      </c>
      <c r="H38" s="101" t="e">
        <f t="shared" si="0"/>
        <v>#VALUE!</v>
      </c>
      <c r="I38" s="102" t="s">
        <v>27</v>
      </c>
      <c r="J38" s="101" t="e">
        <f t="shared" si="1"/>
        <v>#VALUE!</v>
      </c>
      <c r="K38" s="102" t="s">
        <v>27</v>
      </c>
    </row>
    <row r="39" spans="1:11" ht="33.75" x14ac:dyDescent="0.2">
      <c r="A39" s="170" t="s">
        <v>706</v>
      </c>
      <c r="B39" s="163" t="s">
        <v>705</v>
      </c>
      <c r="C39" s="103" t="s">
        <v>27</v>
      </c>
      <c r="D39" s="103" t="s">
        <v>27</v>
      </c>
      <c r="E39" s="172">
        <v>5.55</v>
      </c>
      <c r="F39" s="168" t="s">
        <v>5</v>
      </c>
      <c r="G39" s="102" t="s">
        <v>27</v>
      </c>
      <c r="H39" s="101" t="e">
        <f t="shared" si="0"/>
        <v>#VALUE!</v>
      </c>
      <c r="I39" s="102" t="s">
        <v>27</v>
      </c>
      <c r="J39" s="101" t="e">
        <f t="shared" si="1"/>
        <v>#VALUE!</v>
      </c>
      <c r="K39" s="102" t="s">
        <v>27</v>
      </c>
    </row>
    <row r="40" spans="1:11" x14ac:dyDescent="0.2">
      <c r="A40" s="170" t="s">
        <v>704</v>
      </c>
      <c r="B40" s="163" t="s">
        <v>703</v>
      </c>
      <c r="C40" s="103" t="s">
        <v>27</v>
      </c>
      <c r="D40" s="103" t="s">
        <v>27</v>
      </c>
      <c r="E40" s="172">
        <v>120</v>
      </c>
      <c r="F40" s="168" t="s">
        <v>5</v>
      </c>
      <c r="G40" s="102" t="s">
        <v>27</v>
      </c>
      <c r="H40" s="101" t="e">
        <f t="shared" si="0"/>
        <v>#VALUE!</v>
      </c>
      <c r="I40" s="102" t="s">
        <v>27</v>
      </c>
      <c r="J40" s="101" t="e">
        <f t="shared" si="1"/>
        <v>#VALUE!</v>
      </c>
      <c r="K40" s="102" t="s">
        <v>27</v>
      </c>
    </row>
    <row r="41" spans="1:11" ht="22.5" x14ac:dyDescent="0.2">
      <c r="A41" s="170" t="s">
        <v>702</v>
      </c>
      <c r="B41" s="163" t="s">
        <v>701</v>
      </c>
      <c r="C41" s="103" t="s">
        <v>27</v>
      </c>
      <c r="D41" s="103" t="s">
        <v>27</v>
      </c>
      <c r="E41" s="172">
        <v>20</v>
      </c>
      <c r="F41" s="168" t="s">
        <v>5</v>
      </c>
      <c r="G41" s="102" t="s">
        <v>27</v>
      </c>
      <c r="H41" s="101" t="e">
        <f t="shared" si="0"/>
        <v>#VALUE!</v>
      </c>
      <c r="I41" s="102" t="s">
        <v>27</v>
      </c>
      <c r="J41" s="101" t="e">
        <f t="shared" si="1"/>
        <v>#VALUE!</v>
      </c>
      <c r="K41" s="102" t="s">
        <v>27</v>
      </c>
    </row>
    <row r="42" spans="1:11" ht="22.5" x14ac:dyDescent="0.2">
      <c r="A42" s="170" t="s">
        <v>697</v>
      </c>
      <c r="B42" s="163" t="s">
        <v>700</v>
      </c>
      <c r="C42" s="103" t="s">
        <v>27</v>
      </c>
      <c r="D42" s="103" t="s">
        <v>27</v>
      </c>
      <c r="E42" s="172">
        <v>1500</v>
      </c>
      <c r="F42" s="168" t="s">
        <v>45</v>
      </c>
      <c r="G42" s="102" t="s">
        <v>27</v>
      </c>
      <c r="H42" s="101" t="e">
        <f t="shared" si="0"/>
        <v>#VALUE!</v>
      </c>
      <c r="I42" s="102" t="s">
        <v>27</v>
      </c>
      <c r="J42" s="101" t="e">
        <f t="shared" si="1"/>
        <v>#VALUE!</v>
      </c>
      <c r="K42" s="102" t="s">
        <v>27</v>
      </c>
    </row>
    <row r="43" spans="1:11" ht="22.5" x14ac:dyDescent="0.2">
      <c r="A43" s="170" t="s">
        <v>699</v>
      </c>
      <c r="B43" s="163" t="s">
        <v>698</v>
      </c>
      <c r="C43" s="103" t="s">
        <v>27</v>
      </c>
      <c r="D43" s="103" t="s">
        <v>27</v>
      </c>
      <c r="E43" s="172">
        <v>300</v>
      </c>
      <c r="F43" s="168" t="s">
        <v>45</v>
      </c>
      <c r="G43" s="102" t="s">
        <v>27</v>
      </c>
      <c r="H43" s="101" t="e">
        <f t="shared" si="0"/>
        <v>#VALUE!</v>
      </c>
      <c r="I43" s="102" t="s">
        <v>27</v>
      </c>
      <c r="J43" s="101" t="e">
        <f t="shared" si="1"/>
        <v>#VALUE!</v>
      </c>
      <c r="K43" s="102" t="s">
        <v>27</v>
      </c>
    </row>
    <row r="44" spans="1:11" ht="22.5" x14ac:dyDescent="0.2">
      <c r="A44" s="170" t="s">
        <v>697</v>
      </c>
      <c r="B44" s="163" t="s">
        <v>696</v>
      </c>
      <c r="C44" s="103" t="s">
        <v>27</v>
      </c>
      <c r="D44" s="103" t="s">
        <v>27</v>
      </c>
      <c r="E44" s="171">
        <v>1000</v>
      </c>
      <c r="F44" s="169" t="s">
        <v>45</v>
      </c>
      <c r="G44" s="102" t="s">
        <v>27</v>
      </c>
      <c r="H44" s="101" t="e">
        <f t="shared" si="0"/>
        <v>#VALUE!</v>
      </c>
      <c r="I44" s="102" t="s">
        <v>27</v>
      </c>
      <c r="J44" s="101" t="e">
        <f t="shared" si="1"/>
        <v>#VALUE!</v>
      </c>
      <c r="K44" s="102" t="s">
        <v>27</v>
      </c>
    </row>
    <row r="45" spans="1:11" ht="22.5" x14ac:dyDescent="0.2">
      <c r="A45" s="170" t="s">
        <v>695</v>
      </c>
      <c r="B45" s="163" t="s">
        <v>694</v>
      </c>
      <c r="C45" s="103" t="s">
        <v>27</v>
      </c>
      <c r="D45" s="103" t="s">
        <v>27</v>
      </c>
      <c r="E45" s="171">
        <v>24</v>
      </c>
      <c r="F45" s="169" t="s">
        <v>5</v>
      </c>
      <c r="G45" s="102" t="s">
        <v>27</v>
      </c>
      <c r="H45" s="101" t="e">
        <f t="shared" si="0"/>
        <v>#VALUE!</v>
      </c>
      <c r="I45" s="102" t="s">
        <v>27</v>
      </c>
      <c r="J45" s="101" t="e">
        <f t="shared" si="1"/>
        <v>#VALUE!</v>
      </c>
      <c r="K45" s="102" t="s">
        <v>27</v>
      </c>
    </row>
    <row r="46" spans="1:11" ht="22.5" x14ac:dyDescent="0.2">
      <c r="A46" s="170" t="s">
        <v>686</v>
      </c>
      <c r="B46" s="163" t="s">
        <v>693</v>
      </c>
      <c r="C46" s="103" t="s">
        <v>27</v>
      </c>
      <c r="D46" s="103" t="s">
        <v>27</v>
      </c>
      <c r="E46" s="171">
        <v>24</v>
      </c>
      <c r="F46" s="169" t="s">
        <v>5</v>
      </c>
      <c r="G46" s="102" t="s">
        <v>27</v>
      </c>
      <c r="H46" s="101" t="e">
        <f t="shared" si="0"/>
        <v>#VALUE!</v>
      </c>
      <c r="I46" s="102" t="s">
        <v>27</v>
      </c>
      <c r="J46" s="101" t="e">
        <f t="shared" si="1"/>
        <v>#VALUE!</v>
      </c>
      <c r="K46" s="102" t="s">
        <v>27</v>
      </c>
    </row>
    <row r="47" spans="1:11" ht="22.5" x14ac:dyDescent="0.2">
      <c r="A47" s="170" t="s">
        <v>692</v>
      </c>
      <c r="B47" s="163" t="s">
        <v>690</v>
      </c>
      <c r="C47" s="103" t="s">
        <v>27</v>
      </c>
      <c r="D47" s="103" t="s">
        <v>27</v>
      </c>
      <c r="E47" s="167">
        <v>96</v>
      </c>
      <c r="F47" s="169" t="s">
        <v>5</v>
      </c>
      <c r="G47" s="102" t="s">
        <v>27</v>
      </c>
      <c r="H47" s="101" t="e">
        <f t="shared" ref="H47:H78" si="2">SUM(E47*G47)</f>
        <v>#VALUE!</v>
      </c>
      <c r="I47" s="102" t="s">
        <v>27</v>
      </c>
      <c r="J47" s="101" t="e">
        <f t="shared" ref="J47:J78" si="3">SUM(G47*H47+H47/100*I47)</f>
        <v>#VALUE!</v>
      </c>
      <c r="K47" s="102" t="s">
        <v>27</v>
      </c>
    </row>
    <row r="48" spans="1:11" ht="22.5" x14ac:dyDescent="0.2">
      <c r="A48" s="170" t="s">
        <v>691</v>
      </c>
      <c r="B48" s="163" t="s">
        <v>690</v>
      </c>
      <c r="C48" s="103" t="s">
        <v>27</v>
      </c>
      <c r="D48" s="103" t="s">
        <v>27</v>
      </c>
      <c r="E48" s="167">
        <v>96</v>
      </c>
      <c r="F48" s="169" t="s">
        <v>5</v>
      </c>
      <c r="G48" s="102" t="s">
        <v>27</v>
      </c>
      <c r="H48" s="101" t="e">
        <f t="shared" si="2"/>
        <v>#VALUE!</v>
      </c>
      <c r="I48" s="102" t="s">
        <v>27</v>
      </c>
      <c r="J48" s="101" t="e">
        <f t="shared" si="3"/>
        <v>#VALUE!</v>
      </c>
      <c r="K48" s="102" t="s">
        <v>27</v>
      </c>
    </row>
    <row r="49" spans="1:11" ht="22.5" x14ac:dyDescent="0.2">
      <c r="A49" s="170" t="s">
        <v>689</v>
      </c>
      <c r="B49" s="163" t="s">
        <v>680</v>
      </c>
      <c r="C49" s="103" t="s">
        <v>27</v>
      </c>
      <c r="D49" s="103" t="s">
        <v>27</v>
      </c>
      <c r="E49" s="173">
        <v>34.5</v>
      </c>
      <c r="F49" s="169" t="s">
        <v>5</v>
      </c>
      <c r="G49" s="102" t="s">
        <v>27</v>
      </c>
      <c r="H49" s="101" t="e">
        <f t="shared" si="2"/>
        <v>#VALUE!</v>
      </c>
      <c r="I49" s="102" t="s">
        <v>27</v>
      </c>
      <c r="J49" s="101" t="e">
        <f t="shared" si="3"/>
        <v>#VALUE!</v>
      </c>
      <c r="K49" s="102" t="s">
        <v>27</v>
      </c>
    </row>
    <row r="50" spans="1:11" ht="33.75" x14ac:dyDescent="0.2">
      <c r="A50" s="170" t="s">
        <v>688</v>
      </c>
      <c r="B50" s="163" t="s">
        <v>687</v>
      </c>
      <c r="C50" s="103" t="s">
        <v>27</v>
      </c>
      <c r="D50" s="103" t="s">
        <v>27</v>
      </c>
      <c r="E50" s="172">
        <v>80.5</v>
      </c>
      <c r="F50" s="169" t="s">
        <v>5</v>
      </c>
      <c r="G50" s="102" t="s">
        <v>27</v>
      </c>
      <c r="H50" s="101" t="e">
        <f t="shared" si="2"/>
        <v>#VALUE!</v>
      </c>
      <c r="I50" s="102" t="s">
        <v>27</v>
      </c>
      <c r="J50" s="101" t="e">
        <f t="shared" si="3"/>
        <v>#VALUE!</v>
      </c>
      <c r="K50" s="102" t="s">
        <v>27</v>
      </c>
    </row>
    <row r="51" spans="1:11" ht="22.5" x14ac:dyDescent="0.2">
      <c r="A51" s="170" t="s">
        <v>686</v>
      </c>
      <c r="B51" s="163" t="s">
        <v>680</v>
      </c>
      <c r="C51" s="103" t="s">
        <v>27</v>
      </c>
      <c r="D51" s="103" t="s">
        <v>27</v>
      </c>
      <c r="E51" s="172">
        <v>34.5</v>
      </c>
      <c r="F51" s="169" t="s">
        <v>5</v>
      </c>
      <c r="G51" s="102" t="s">
        <v>27</v>
      </c>
      <c r="H51" s="101" t="e">
        <f t="shared" si="2"/>
        <v>#VALUE!</v>
      </c>
      <c r="I51" s="102" t="s">
        <v>27</v>
      </c>
      <c r="J51" s="101" t="e">
        <f t="shared" si="3"/>
        <v>#VALUE!</v>
      </c>
      <c r="K51" s="102" t="s">
        <v>27</v>
      </c>
    </row>
    <row r="52" spans="1:11" ht="22.5" x14ac:dyDescent="0.2">
      <c r="A52" s="170" t="s">
        <v>685</v>
      </c>
      <c r="B52" s="163" t="s">
        <v>684</v>
      </c>
      <c r="C52" s="103" t="s">
        <v>27</v>
      </c>
      <c r="D52" s="103" t="s">
        <v>27</v>
      </c>
      <c r="E52" s="172">
        <v>57.5</v>
      </c>
      <c r="F52" s="169" t="s">
        <v>5</v>
      </c>
      <c r="G52" s="102" t="s">
        <v>27</v>
      </c>
      <c r="H52" s="101" t="e">
        <f t="shared" si="2"/>
        <v>#VALUE!</v>
      </c>
      <c r="I52" s="102" t="s">
        <v>27</v>
      </c>
      <c r="J52" s="101" t="e">
        <f t="shared" si="3"/>
        <v>#VALUE!</v>
      </c>
      <c r="K52" s="102" t="s">
        <v>27</v>
      </c>
    </row>
    <row r="53" spans="1:11" ht="22.5" x14ac:dyDescent="0.2">
      <c r="A53" s="170" t="s">
        <v>683</v>
      </c>
      <c r="B53" s="163" t="s">
        <v>680</v>
      </c>
      <c r="C53" s="103" t="s">
        <v>27</v>
      </c>
      <c r="D53" s="103" t="s">
        <v>27</v>
      </c>
      <c r="E53" s="174">
        <v>57.5</v>
      </c>
      <c r="F53" s="169" t="s">
        <v>5</v>
      </c>
      <c r="G53" s="102" t="s">
        <v>27</v>
      </c>
      <c r="H53" s="101" t="e">
        <f t="shared" si="2"/>
        <v>#VALUE!</v>
      </c>
      <c r="I53" s="102" t="s">
        <v>27</v>
      </c>
      <c r="J53" s="101" t="e">
        <f t="shared" si="3"/>
        <v>#VALUE!</v>
      </c>
      <c r="K53" s="102" t="s">
        <v>27</v>
      </c>
    </row>
    <row r="54" spans="1:11" ht="42.75" customHeight="1" x14ac:dyDescent="0.2">
      <c r="A54" s="175" t="s">
        <v>682</v>
      </c>
      <c r="B54" s="61" t="s">
        <v>680</v>
      </c>
      <c r="C54" s="103" t="s">
        <v>27</v>
      </c>
      <c r="D54" s="103" t="s">
        <v>27</v>
      </c>
      <c r="E54" s="176">
        <v>80.5</v>
      </c>
      <c r="F54" s="169" t="s">
        <v>5</v>
      </c>
      <c r="G54" s="102" t="s">
        <v>27</v>
      </c>
      <c r="H54" s="101" t="e">
        <f t="shared" si="2"/>
        <v>#VALUE!</v>
      </c>
      <c r="I54" s="102" t="s">
        <v>27</v>
      </c>
      <c r="J54" s="101" t="e">
        <f t="shared" si="3"/>
        <v>#VALUE!</v>
      </c>
      <c r="K54" s="102" t="s">
        <v>27</v>
      </c>
    </row>
    <row r="55" spans="1:11" ht="22.5" x14ac:dyDescent="0.2">
      <c r="A55" s="166" t="s">
        <v>681</v>
      </c>
      <c r="B55" s="163" t="s">
        <v>680</v>
      </c>
      <c r="C55" s="103" t="s">
        <v>27</v>
      </c>
      <c r="D55" s="103" t="s">
        <v>27</v>
      </c>
      <c r="E55" s="177">
        <v>80.5</v>
      </c>
      <c r="F55" s="169" t="s">
        <v>5</v>
      </c>
      <c r="G55" s="102" t="s">
        <v>27</v>
      </c>
      <c r="H55" s="101" t="e">
        <f t="shared" si="2"/>
        <v>#VALUE!</v>
      </c>
      <c r="I55" s="102" t="s">
        <v>27</v>
      </c>
      <c r="J55" s="101" t="e">
        <f t="shared" si="3"/>
        <v>#VALUE!</v>
      </c>
      <c r="K55" s="102" t="s">
        <v>27</v>
      </c>
    </row>
    <row r="56" spans="1:11" ht="33.75" x14ac:dyDescent="0.2">
      <c r="A56" s="166" t="s">
        <v>679</v>
      </c>
      <c r="B56" s="163" t="s">
        <v>678</v>
      </c>
      <c r="C56" s="103" t="s">
        <v>27</v>
      </c>
      <c r="D56" s="103" t="s">
        <v>27</v>
      </c>
      <c r="E56" s="177">
        <v>36</v>
      </c>
      <c r="F56" s="168" t="s">
        <v>5</v>
      </c>
      <c r="G56" s="102" t="s">
        <v>27</v>
      </c>
      <c r="H56" s="101" t="e">
        <f t="shared" si="2"/>
        <v>#VALUE!</v>
      </c>
      <c r="I56" s="102" t="s">
        <v>27</v>
      </c>
      <c r="J56" s="101" t="e">
        <f t="shared" si="3"/>
        <v>#VALUE!</v>
      </c>
      <c r="K56" s="102" t="s">
        <v>27</v>
      </c>
    </row>
    <row r="57" spans="1:11" ht="72" customHeight="1" x14ac:dyDescent="0.25">
      <c r="A57" s="166" t="s">
        <v>677</v>
      </c>
      <c r="B57" s="61" t="s">
        <v>676</v>
      </c>
      <c r="C57" s="103" t="s">
        <v>27</v>
      </c>
      <c r="D57" s="103" t="s">
        <v>27</v>
      </c>
      <c r="E57" s="178">
        <v>80</v>
      </c>
      <c r="F57" s="168" t="s">
        <v>5</v>
      </c>
      <c r="G57" s="102" t="s">
        <v>27</v>
      </c>
      <c r="H57" s="101" t="e">
        <f t="shared" si="2"/>
        <v>#VALUE!</v>
      </c>
      <c r="I57" s="102" t="s">
        <v>27</v>
      </c>
      <c r="J57" s="101" t="e">
        <f t="shared" si="3"/>
        <v>#VALUE!</v>
      </c>
      <c r="K57" s="102" t="s">
        <v>27</v>
      </c>
    </row>
    <row r="58" spans="1:11" ht="72" customHeight="1" x14ac:dyDescent="0.25">
      <c r="A58" s="166" t="s">
        <v>675</v>
      </c>
      <c r="B58" s="61" t="s">
        <v>674</v>
      </c>
      <c r="C58" s="103" t="s">
        <v>27</v>
      </c>
      <c r="D58" s="103" t="s">
        <v>27</v>
      </c>
      <c r="E58" s="179">
        <v>120</v>
      </c>
      <c r="F58" s="169" t="s">
        <v>5</v>
      </c>
      <c r="G58" s="102" t="s">
        <v>27</v>
      </c>
      <c r="H58" s="101" t="e">
        <f t="shared" si="2"/>
        <v>#VALUE!</v>
      </c>
      <c r="I58" s="102" t="s">
        <v>27</v>
      </c>
      <c r="J58" s="101" t="e">
        <f t="shared" si="3"/>
        <v>#VALUE!</v>
      </c>
      <c r="K58" s="102" t="s">
        <v>27</v>
      </c>
    </row>
    <row r="59" spans="1:11" ht="44.25" customHeight="1" x14ac:dyDescent="0.25">
      <c r="A59" s="166" t="s">
        <v>673</v>
      </c>
      <c r="B59" s="61" t="s">
        <v>672</v>
      </c>
      <c r="C59" s="103" t="s">
        <v>27</v>
      </c>
      <c r="D59" s="103" t="s">
        <v>27</v>
      </c>
      <c r="E59" s="179">
        <v>18</v>
      </c>
      <c r="F59" s="168" t="s">
        <v>5</v>
      </c>
      <c r="G59" s="102" t="s">
        <v>27</v>
      </c>
      <c r="H59" s="101" t="e">
        <f t="shared" si="2"/>
        <v>#VALUE!</v>
      </c>
      <c r="I59" s="102" t="s">
        <v>27</v>
      </c>
      <c r="J59" s="101" t="e">
        <f t="shared" si="3"/>
        <v>#VALUE!</v>
      </c>
      <c r="K59" s="102" t="s">
        <v>27</v>
      </c>
    </row>
    <row r="60" spans="1:11" ht="44.25" customHeight="1" x14ac:dyDescent="0.2">
      <c r="A60" s="166" t="s">
        <v>671</v>
      </c>
      <c r="B60" s="163" t="s">
        <v>670</v>
      </c>
      <c r="C60" s="103" t="s">
        <v>27</v>
      </c>
      <c r="D60" s="103" t="s">
        <v>27</v>
      </c>
      <c r="E60" s="177">
        <v>11</v>
      </c>
      <c r="F60" s="168" t="s">
        <v>5</v>
      </c>
      <c r="G60" s="102" t="s">
        <v>27</v>
      </c>
      <c r="H60" s="101" t="e">
        <f t="shared" si="2"/>
        <v>#VALUE!</v>
      </c>
      <c r="I60" s="102" t="s">
        <v>27</v>
      </c>
      <c r="J60" s="101" t="e">
        <f t="shared" si="3"/>
        <v>#VALUE!</v>
      </c>
      <c r="K60" s="102" t="s">
        <v>27</v>
      </c>
    </row>
    <row r="61" spans="1:11" ht="44.25" customHeight="1" x14ac:dyDescent="0.2">
      <c r="A61" s="166" t="s">
        <v>669</v>
      </c>
      <c r="B61" s="163" t="s">
        <v>668</v>
      </c>
      <c r="C61" s="103" t="s">
        <v>27</v>
      </c>
      <c r="D61" s="103" t="s">
        <v>27</v>
      </c>
      <c r="E61" s="177">
        <v>272</v>
      </c>
      <c r="F61" s="168" t="s">
        <v>5</v>
      </c>
      <c r="G61" s="102" t="s">
        <v>27</v>
      </c>
      <c r="H61" s="101" t="e">
        <f t="shared" si="2"/>
        <v>#VALUE!</v>
      </c>
      <c r="I61" s="102" t="s">
        <v>27</v>
      </c>
      <c r="J61" s="101" t="e">
        <f t="shared" si="3"/>
        <v>#VALUE!</v>
      </c>
      <c r="K61" s="102" t="s">
        <v>27</v>
      </c>
    </row>
    <row r="62" spans="1:11" ht="33.75" x14ac:dyDescent="0.25">
      <c r="A62" s="166" t="s">
        <v>667</v>
      </c>
      <c r="B62" s="65" t="s">
        <v>666</v>
      </c>
      <c r="C62" s="103" t="s">
        <v>27</v>
      </c>
      <c r="D62" s="103" t="s">
        <v>27</v>
      </c>
      <c r="E62" s="178">
        <v>175</v>
      </c>
      <c r="F62" s="169" t="s">
        <v>5</v>
      </c>
      <c r="G62" s="102" t="s">
        <v>27</v>
      </c>
      <c r="H62" s="101" t="e">
        <f t="shared" si="2"/>
        <v>#VALUE!</v>
      </c>
      <c r="I62" s="102" t="s">
        <v>27</v>
      </c>
      <c r="J62" s="101" t="e">
        <f t="shared" si="3"/>
        <v>#VALUE!</v>
      </c>
      <c r="K62" s="102" t="s">
        <v>27</v>
      </c>
    </row>
    <row r="63" spans="1:11" ht="22.5" x14ac:dyDescent="0.25">
      <c r="A63" s="166" t="s">
        <v>665</v>
      </c>
      <c r="B63" s="65" t="s">
        <v>664</v>
      </c>
      <c r="C63" s="103" t="s">
        <v>27</v>
      </c>
      <c r="D63" s="103" t="s">
        <v>27</v>
      </c>
      <c r="E63" s="178">
        <v>96</v>
      </c>
      <c r="F63" s="168" t="s">
        <v>5</v>
      </c>
      <c r="G63" s="102" t="s">
        <v>27</v>
      </c>
      <c r="H63" s="101" t="e">
        <f t="shared" si="2"/>
        <v>#VALUE!</v>
      </c>
      <c r="I63" s="102" t="s">
        <v>27</v>
      </c>
      <c r="J63" s="101" t="e">
        <f t="shared" si="3"/>
        <v>#VALUE!</v>
      </c>
      <c r="K63" s="102" t="s">
        <v>27</v>
      </c>
    </row>
    <row r="64" spans="1:11" ht="22.5" x14ac:dyDescent="0.25">
      <c r="A64" s="175" t="s">
        <v>663</v>
      </c>
      <c r="B64" s="61" t="s">
        <v>662</v>
      </c>
      <c r="C64" s="103" t="s">
        <v>27</v>
      </c>
      <c r="D64" s="103" t="s">
        <v>27</v>
      </c>
      <c r="E64" s="178">
        <v>33</v>
      </c>
      <c r="F64" s="168" t="s">
        <v>5</v>
      </c>
      <c r="G64" s="102" t="s">
        <v>27</v>
      </c>
      <c r="H64" s="101" t="e">
        <f t="shared" si="2"/>
        <v>#VALUE!</v>
      </c>
      <c r="I64" s="102" t="s">
        <v>27</v>
      </c>
      <c r="J64" s="101" t="e">
        <f t="shared" si="3"/>
        <v>#VALUE!</v>
      </c>
      <c r="K64" s="102" t="s">
        <v>27</v>
      </c>
    </row>
    <row r="65" spans="1:11" ht="22.5" x14ac:dyDescent="0.25">
      <c r="A65" s="175" t="s">
        <v>661</v>
      </c>
      <c r="B65" s="61" t="s">
        <v>660</v>
      </c>
      <c r="C65" s="103" t="s">
        <v>27</v>
      </c>
      <c r="D65" s="103" t="s">
        <v>27</v>
      </c>
      <c r="E65" s="178">
        <v>44</v>
      </c>
      <c r="F65" s="168" t="s">
        <v>5</v>
      </c>
      <c r="G65" s="102" t="s">
        <v>27</v>
      </c>
      <c r="H65" s="101" t="e">
        <f t="shared" si="2"/>
        <v>#VALUE!</v>
      </c>
      <c r="I65" s="102" t="s">
        <v>27</v>
      </c>
      <c r="J65" s="101" t="e">
        <f t="shared" si="3"/>
        <v>#VALUE!</v>
      </c>
      <c r="K65" s="102" t="s">
        <v>27</v>
      </c>
    </row>
    <row r="66" spans="1:11" ht="33.75" x14ac:dyDescent="0.25">
      <c r="A66" s="175" t="s">
        <v>659</v>
      </c>
      <c r="B66" s="61" t="s">
        <v>658</v>
      </c>
      <c r="C66" s="103" t="s">
        <v>27</v>
      </c>
      <c r="D66" s="103" t="s">
        <v>27</v>
      </c>
      <c r="E66" s="178">
        <v>154</v>
      </c>
      <c r="F66" s="168" t="s">
        <v>5</v>
      </c>
      <c r="G66" s="102" t="s">
        <v>27</v>
      </c>
      <c r="H66" s="101" t="e">
        <f t="shared" si="2"/>
        <v>#VALUE!</v>
      </c>
      <c r="I66" s="102" t="s">
        <v>27</v>
      </c>
      <c r="J66" s="101" t="e">
        <f t="shared" si="3"/>
        <v>#VALUE!</v>
      </c>
      <c r="K66" s="102" t="s">
        <v>27</v>
      </c>
    </row>
    <row r="67" spans="1:11" ht="33.75" x14ac:dyDescent="0.25">
      <c r="A67" s="166" t="s">
        <v>657</v>
      </c>
      <c r="B67" s="61" t="s">
        <v>656</v>
      </c>
      <c r="C67" s="103" t="s">
        <v>27</v>
      </c>
      <c r="D67" s="103" t="s">
        <v>27</v>
      </c>
      <c r="E67" s="178">
        <v>40</v>
      </c>
      <c r="F67" s="168" t="s">
        <v>5</v>
      </c>
      <c r="G67" s="102" t="s">
        <v>27</v>
      </c>
      <c r="H67" s="101" t="e">
        <f t="shared" si="2"/>
        <v>#VALUE!</v>
      </c>
      <c r="I67" s="102" t="s">
        <v>27</v>
      </c>
      <c r="J67" s="101" t="e">
        <f t="shared" si="3"/>
        <v>#VALUE!</v>
      </c>
      <c r="K67" s="102" t="s">
        <v>27</v>
      </c>
    </row>
    <row r="68" spans="1:11" ht="33.75" x14ac:dyDescent="0.2">
      <c r="A68" s="170" t="s">
        <v>655</v>
      </c>
      <c r="B68" s="163" t="s">
        <v>654</v>
      </c>
      <c r="C68" s="103" t="s">
        <v>27</v>
      </c>
      <c r="D68" s="103" t="s">
        <v>27</v>
      </c>
      <c r="E68" s="177">
        <v>23.8</v>
      </c>
      <c r="F68" s="168" t="s">
        <v>5</v>
      </c>
      <c r="G68" s="102" t="s">
        <v>27</v>
      </c>
      <c r="H68" s="101" t="e">
        <f t="shared" si="2"/>
        <v>#VALUE!</v>
      </c>
      <c r="I68" s="102" t="s">
        <v>27</v>
      </c>
      <c r="J68" s="101" t="e">
        <f t="shared" si="3"/>
        <v>#VALUE!</v>
      </c>
      <c r="K68" s="102" t="s">
        <v>27</v>
      </c>
    </row>
    <row r="69" spans="1:11" ht="22.5" x14ac:dyDescent="0.2">
      <c r="A69" s="170" t="s">
        <v>653</v>
      </c>
      <c r="B69" s="163" t="s">
        <v>652</v>
      </c>
      <c r="C69" s="103" t="s">
        <v>27</v>
      </c>
      <c r="D69" s="103" t="s">
        <v>27</v>
      </c>
      <c r="E69" s="177">
        <v>27.6</v>
      </c>
      <c r="F69" s="168" t="s">
        <v>5</v>
      </c>
      <c r="G69" s="102" t="s">
        <v>27</v>
      </c>
      <c r="H69" s="101" t="e">
        <f t="shared" si="2"/>
        <v>#VALUE!</v>
      </c>
      <c r="I69" s="102" t="s">
        <v>27</v>
      </c>
      <c r="J69" s="101" t="e">
        <f t="shared" si="3"/>
        <v>#VALUE!</v>
      </c>
      <c r="K69" s="102" t="s">
        <v>27</v>
      </c>
    </row>
    <row r="70" spans="1:11" ht="22.5" x14ac:dyDescent="0.2">
      <c r="A70" s="170" t="s">
        <v>651</v>
      </c>
      <c r="B70" s="163" t="s">
        <v>650</v>
      </c>
      <c r="C70" s="103" t="s">
        <v>27</v>
      </c>
      <c r="D70" s="103" t="s">
        <v>27</v>
      </c>
      <c r="E70" s="177">
        <v>80</v>
      </c>
      <c r="F70" s="168" t="s">
        <v>5</v>
      </c>
      <c r="G70" s="102" t="s">
        <v>27</v>
      </c>
      <c r="H70" s="101" t="e">
        <f t="shared" si="2"/>
        <v>#VALUE!</v>
      </c>
      <c r="I70" s="102" t="s">
        <v>27</v>
      </c>
      <c r="J70" s="101" t="e">
        <f t="shared" si="3"/>
        <v>#VALUE!</v>
      </c>
      <c r="K70" s="102" t="s">
        <v>27</v>
      </c>
    </row>
    <row r="71" spans="1:11" ht="22.5" x14ac:dyDescent="0.2">
      <c r="A71" s="170" t="s">
        <v>649</v>
      </c>
      <c r="B71" s="163" t="s">
        <v>648</v>
      </c>
      <c r="C71" s="103" t="s">
        <v>27</v>
      </c>
      <c r="D71" s="103" t="s">
        <v>27</v>
      </c>
      <c r="E71" s="177">
        <v>17.600000000000001</v>
      </c>
      <c r="F71" s="168" t="s">
        <v>5</v>
      </c>
      <c r="G71" s="102" t="s">
        <v>27</v>
      </c>
      <c r="H71" s="101" t="e">
        <f t="shared" si="2"/>
        <v>#VALUE!</v>
      </c>
      <c r="I71" s="102" t="s">
        <v>27</v>
      </c>
      <c r="J71" s="101" t="e">
        <f t="shared" si="3"/>
        <v>#VALUE!</v>
      </c>
      <c r="K71" s="102" t="s">
        <v>27</v>
      </c>
    </row>
    <row r="72" spans="1:11" ht="22.5" x14ac:dyDescent="0.2">
      <c r="A72" s="166" t="s">
        <v>647</v>
      </c>
      <c r="B72" s="163" t="s">
        <v>646</v>
      </c>
      <c r="C72" s="103" t="s">
        <v>27</v>
      </c>
      <c r="D72" s="103" t="s">
        <v>27</v>
      </c>
      <c r="E72" s="177">
        <v>300</v>
      </c>
      <c r="F72" s="169" t="s">
        <v>5</v>
      </c>
      <c r="G72" s="102" t="s">
        <v>27</v>
      </c>
      <c r="H72" s="101" t="e">
        <f t="shared" si="2"/>
        <v>#VALUE!</v>
      </c>
      <c r="I72" s="102" t="s">
        <v>27</v>
      </c>
      <c r="J72" s="101" t="e">
        <f t="shared" si="3"/>
        <v>#VALUE!</v>
      </c>
      <c r="K72" s="102" t="s">
        <v>27</v>
      </c>
    </row>
    <row r="73" spans="1:11" ht="22.5" x14ac:dyDescent="0.2">
      <c r="A73" s="170" t="s">
        <v>645</v>
      </c>
      <c r="B73" s="163" t="s">
        <v>644</v>
      </c>
      <c r="C73" s="103" t="s">
        <v>27</v>
      </c>
      <c r="D73" s="103" t="s">
        <v>27</v>
      </c>
      <c r="E73" s="177">
        <v>80</v>
      </c>
      <c r="F73" s="168" t="s">
        <v>5</v>
      </c>
      <c r="G73" s="102" t="s">
        <v>27</v>
      </c>
      <c r="H73" s="101" t="e">
        <f t="shared" si="2"/>
        <v>#VALUE!</v>
      </c>
      <c r="I73" s="102" t="s">
        <v>27</v>
      </c>
      <c r="J73" s="101" t="e">
        <f t="shared" si="3"/>
        <v>#VALUE!</v>
      </c>
      <c r="K73" s="102" t="s">
        <v>27</v>
      </c>
    </row>
    <row r="74" spans="1:11" ht="44.25" customHeight="1" x14ac:dyDescent="0.25">
      <c r="A74" s="166" t="s">
        <v>643</v>
      </c>
      <c r="B74" s="61" t="s">
        <v>642</v>
      </c>
      <c r="C74" s="103" t="s">
        <v>27</v>
      </c>
      <c r="D74" s="103" t="s">
        <v>27</v>
      </c>
      <c r="E74" s="179">
        <v>154</v>
      </c>
      <c r="F74" s="168" t="s">
        <v>5</v>
      </c>
      <c r="G74" s="102" t="s">
        <v>27</v>
      </c>
      <c r="H74" s="101" t="e">
        <f t="shared" si="2"/>
        <v>#VALUE!</v>
      </c>
      <c r="I74" s="102" t="s">
        <v>27</v>
      </c>
      <c r="J74" s="101" t="e">
        <f t="shared" si="3"/>
        <v>#VALUE!</v>
      </c>
      <c r="K74" s="102" t="s">
        <v>27</v>
      </c>
    </row>
    <row r="75" spans="1:11" ht="22.5" x14ac:dyDescent="0.2">
      <c r="A75" s="170" t="s">
        <v>641</v>
      </c>
      <c r="B75" s="163" t="s">
        <v>640</v>
      </c>
      <c r="C75" s="103" t="s">
        <v>27</v>
      </c>
      <c r="D75" s="103" t="s">
        <v>27</v>
      </c>
      <c r="E75" s="177">
        <v>20</v>
      </c>
      <c r="F75" s="168" t="s">
        <v>5</v>
      </c>
      <c r="G75" s="102" t="s">
        <v>27</v>
      </c>
      <c r="H75" s="101" t="e">
        <f t="shared" si="2"/>
        <v>#VALUE!</v>
      </c>
      <c r="I75" s="102" t="s">
        <v>27</v>
      </c>
      <c r="J75" s="101" t="e">
        <f t="shared" si="3"/>
        <v>#VALUE!</v>
      </c>
      <c r="K75" s="102" t="s">
        <v>27</v>
      </c>
    </row>
    <row r="76" spans="1:11" ht="22.5" x14ac:dyDescent="0.2">
      <c r="A76" s="170" t="s">
        <v>639</v>
      </c>
      <c r="B76" s="163" t="s">
        <v>638</v>
      </c>
      <c r="C76" s="103" t="s">
        <v>27</v>
      </c>
      <c r="D76" s="103" t="s">
        <v>27</v>
      </c>
      <c r="E76" s="177">
        <v>9</v>
      </c>
      <c r="F76" s="168" t="s">
        <v>5</v>
      </c>
      <c r="G76" s="102" t="s">
        <v>27</v>
      </c>
      <c r="H76" s="101" t="e">
        <f t="shared" si="2"/>
        <v>#VALUE!</v>
      </c>
      <c r="I76" s="102" t="s">
        <v>27</v>
      </c>
      <c r="J76" s="101" t="e">
        <f t="shared" si="3"/>
        <v>#VALUE!</v>
      </c>
      <c r="K76" s="102" t="s">
        <v>27</v>
      </c>
    </row>
    <row r="77" spans="1:11" ht="56.25" x14ac:dyDescent="0.25">
      <c r="A77" s="170" t="s">
        <v>637</v>
      </c>
      <c r="B77" s="61" t="s">
        <v>636</v>
      </c>
      <c r="C77" s="103" t="s">
        <v>27</v>
      </c>
      <c r="D77" s="103" t="s">
        <v>27</v>
      </c>
      <c r="E77" s="177">
        <v>32</v>
      </c>
      <c r="F77" s="168" t="s">
        <v>5</v>
      </c>
      <c r="G77" s="102" t="s">
        <v>27</v>
      </c>
      <c r="H77" s="101" t="e">
        <f t="shared" si="2"/>
        <v>#VALUE!</v>
      </c>
      <c r="I77" s="102" t="s">
        <v>27</v>
      </c>
      <c r="J77" s="101" t="e">
        <f t="shared" si="3"/>
        <v>#VALUE!</v>
      </c>
      <c r="K77" s="102" t="s">
        <v>27</v>
      </c>
    </row>
    <row r="78" spans="1:11" ht="22.5" x14ac:dyDescent="0.2">
      <c r="A78" s="170" t="s">
        <v>635</v>
      </c>
      <c r="B78" s="163" t="s">
        <v>634</v>
      </c>
      <c r="C78" s="103" t="s">
        <v>27</v>
      </c>
      <c r="D78" s="103" t="s">
        <v>27</v>
      </c>
      <c r="E78" s="177">
        <v>23.8</v>
      </c>
      <c r="F78" s="168" t="s">
        <v>5</v>
      </c>
      <c r="G78" s="102" t="s">
        <v>27</v>
      </c>
      <c r="H78" s="101" t="e">
        <f t="shared" si="2"/>
        <v>#VALUE!</v>
      </c>
      <c r="I78" s="102" t="s">
        <v>27</v>
      </c>
      <c r="J78" s="101" t="e">
        <f t="shared" si="3"/>
        <v>#VALUE!</v>
      </c>
      <c r="K78" s="102" t="s">
        <v>27</v>
      </c>
    </row>
    <row r="79" spans="1:11" ht="33.75" x14ac:dyDescent="0.2">
      <c r="A79" s="170" t="s">
        <v>633</v>
      </c>
      <c r="B79" s="163" t="s">
        <v>632</v>
      </c>
      <c r="C79" s="103" t="s">
        <v>27</v>
      </c>
      <c r="D79" s="103" t="s">
        <v>27</v>
      </c>
      <c r="E79" s="177">
        <v>157.5</v>
      </c>
      <c r="F79" s="168" t="s">
        <v>5</v>
      </c>
      <c r="G79" s="102" t="s">
        <v>27</v>
      </c>
      <c r="H79" s="101" t="e">
        <f t="shared" ref="H79:H98" si="4">SUM(E79*G79)</f>
        <v>#VALUE!</v>
      </c>
      <c r="I79" s="102" t="s">
        <v>27</v>
      </c>
      <c r="J79" s="101" t="e">
        <f t="shared" ref="J79:J98" si="5">SUM(G79*H79+H79/100*I79)</f>
        <v>#VALUE!</v>
      </c>
      <c r="K79" s="102" t="s">
        <v>27</v>
      </c>
    </row>
    <row r="80" spans="1:11" ht="22.5" x14ac:dyDescent="0.2">
      <c r="A80" s="170" t="s">
        <v>630</v>
      </c>
      <c r="B80" s="163" t="s">
        <v>631</v>
      </c>
      <c r="C80" s="103" t="s">
        <v>27</v>
      </c>
      <c r="D80" s="103" t="s">
        <v>27</v>
      </c>
      <c r="E80" s="177">
        <v>175</v>
      </c>
      <c r="F80" s="169" t="s">
        <v>5</v>
      </c>
      <c r="G80" s="102" t="s">
        <v>27</v>
      </c>
      <c r="H80" s="101" t="e">
        <f t="shared" si="4"/>
        <v>#VALUE!</v>
      </c>
      <c r="I80" s="102" t="s">
        <v>27</v>
      </c>
      <c r="J80" s="101" t="e">
        <f t="shared" si="5"/>
        <v>#VALUE!</v>
      </c>
      <c r="K80" s="102" t="s">
        <v>27</v>
      </c>
    </row>
    <row r="81" spans="1:11" ht="22.5" x14ac:dyDescent="0.2">
      <c r="A81" s="170" t="s">
        <v>630</v>
      </c>
      <c r="B81" s="163" t="s">
        <v>629</v>
      </c>
      <c r="C81" s="103" t="s">
        <v>27</v>
      </c>
      <c r="D81" s="103" t="s">
        <v>27</v>
      </c>
      <c r="E81" s="177">
        <v>160</v>
      </c>
      <c r="F81" s="169" t="s">
        <v>5</v>
      </c>
      <c r="G81" s="102" t="s">
        <v>27</v>
      </c>
      <c r="H81" s="101" t="e">
        <f t="shared" si="4"/>
        <v>#VALUE!</v>
      </c>
      <c r="I81" s="102" t="s">
        <v>27</v>
      </c>
      <c r="J81" s="101" t="e">
        <f t="shared" si="5"/>
        <v>#VALUE!</v>
      </c>
      <c r="K81" s="102" t="s">
        <v>27</v>
      </c>
    </row>
    <row r="82" spans="1:11" ht="22.5" x14ac:dyDescent="0.2">
      <c r="A82" s="166" t="s">
        <v>625</v>
      </c>
      <c r="B82" s="163" t="s">
        <v>628</v>
      </c>
      <c r="C82" s="103" t="s">
        <v>27</v>
      </c>
      <c r="D82" s="103" t="s">
        <v>27</v>
      </c>
      <c r="E82" s="177">
        <v>150</v>
      </c>
      <c r="F82" s="169" t="s">
        <v>5</v>
      </c>
      <c r="G82" s="102" t="s">
        <v>27</v>
      </c>
      <c r="H82" s="101" t="e">
        <f t="shared" si="4"/>
        <v>#VALUE!</v>
      </c>
      <c r="I82" s="102" t="s">
        <v>27</v>
      </c>
      <c r="J82" s="101" t="e">
        <f t="shared" si="5"/>
        <v>#VALUE!</v>
      </c>
      <c r="K82" s="102" t="s">
        <v>27</v>
      </c>
    </row>
    <row r="83" spans="1:11" ht="22.5" x14ac:dyDescent="0.2">
      <c r="A83" s="166" t="s">
        <v>627</v>
      </c>
      <c r="B83" s="180" t="s">
        <v>626</v>
      </c>
      <c r="C83" s="103" t="s">
        <v>27</v>
      </c>
      <c r="D83" s="103" t="s">
        <v>27</v>
      </c>
      <c r="E83" s="177">
        <v>28</v>
      </c>
      <c r="F83" s="169" t="s">
        <v>5</v>
      </c>
      <c r="G83" s="102" t="s">
        <v>27</v>
      </c>
      <c r="H83" s="101" t="e">
        <f t="shared" si="4"/>
        <v>#VALUE!</v>
      </c>
      <c r="I83" s="102" t="s">
        <v>27</v>
      </c>
      <c r="J83" s="101" t="e">
        <f t="shared" si="5"/>
        <v>#VALUE!</v>
      </c>
      <c r="K83" s="102" t="s">
        <v>27</v>
      </c>
    </row>
    <row r="84" spans="1:11" ht="22.5" x14ac:dyDescent="0.2">
      <c r="A84" s="170" t="s">
        <v>625</v>
      </c>
      <c r="B84" s="163" t="s">
        <v>624</v>
      </c>
      <c r="C84" s="103" t="s">
        <v>27</v>
      </c>
      <c r="D84" s="103" t="s">
        <v>27</v>
      </c>
      <c r="E84" s="177">
        <v>400</v>
      </c>
      <c r="F84" s="169" t="s">
        <v>5</v>
      </c>
      <c r="G84" s="102" t="s">
        <v>27</v>
      </c>
      <c r="H84" s="101" t="e">
        <f t="shared" si="4"/>
        <v>#VALUE!</v>
      </c>
      <c r="I84" s="102" t="s">
        <v>27</v>
      </c>
      <c r="J84" s="101" t="e">
        <f t="shared" si="5"/>
        <v>#VALUE!</v>
      </c>
      <c r="K84" s="102" t="s">
        <v>27</v>
      </c>
    </row>
    <row r="85" spans="1:11" ht="22.5" x14ac:dyDescent="0.2">
      <c r="A85" s="166" t="s">
        <v>623</v>
      </c>
      <c r="B85" s="163" t="s">
        <v>622</v>
      </c>
      <c r="C85" s="103" t="s">
        <v>27</v>
      </c>
      <c r="D85" s="103" t="s">
        <v>27</v>
      </c>
      <c r="E85" s="177">
        <v>30</v>
      </c>
      <c r="F85" s="169" t="s">
        <v>5</v>
      </c>
      <c r="G85" s="102" t="s">
        <v>27</v>
      </c>
      <c r="H85" s="101" t="e">
        <f t="shared" si="4"/>
        <v>#VALUE!</v>
      </c>
      <c r="I85" s="102" t="s">
        <v>27</v>
      </c>
      <c r="J85" s="101" t="e">
        <f t="shared" si="5"/>
        <v>#VALUE!</v>
      </c>
      <c r="K85" s="102" t="s">
        <v>27</v>
      </c>
    </row>
    <row r="86" spans="1:11" ht="33.75" x14ac:dyDescent="0.2">
      <c r="A86" s="170" t="s">
        <v>621</v>
      </c>
      <c r="B86" s="163" t="s">
        <v>620</v>
      </c>
      <c r="C86" s="103" t="s">
        <v>27</v>
      </c>
      <c r="D86" s="103" t="s">
        <v>27</v>
      </c>
      <c r="E86" s="177">
        <v>30</v>
      </c>
      <c r="F86" s="169" t="s">
        <v>5</v>
      </c>
      <c r="G86" s="102" t="s">
        <v>27</v>
      </c>
      <c r="H86" s="101" t="e">
        <f t="shared" si="4"/>
        <v>#VALUE!</v>
      </c>
      <c r="I86" s="102" t="s">
        <v>27</v>
      </c>
      <c r="J86" s="101" t="e">
        <f t="shared" si="5"/>
        <v>#VALUE!</v>
      </c>
      <c r="K86" s="102" t="s">
        <v>27</v>
      </c>
    </row>
    <row r="87" spans="1:11" ht="22.5" x14ac:dyDescent="0.25">
      <c r="A87" s="170" t="s">
        <v>619</v>
      </c>
      <c r="B87" s="61" t="s">
        <v>618</v>
      </c>
      <c r="C87" s="103" t="s">
        <v>27</v>
      </c>
      <c r="D87" s="103" t="s">
        <v>27</v>
      </c>
      <c r="E87" s="177">
        <v>15.6</v>
      </c>
      <c r="F87" s="169" t="s">
        <v>5</v>
      </c>
      <c r="G87" s="102" t="s">
        <v>27</v>
      </c>
      <c r="H87" s="101" t="e">
        <f t="shared" si="4"/>
        <v>#VALUE!</v>
      </c>
      <c r="I87" s="102" t="s">
        <v>27</v>
      </c>
      <c r="J87" s="101" t="e">
        <f t="shared" si="5"/>
        <v>#VALUE!</v>
      </c>
      <c r="K87" s="102" t="s">
        <v>27</v>
      </c>
    </row>
    <row r="88" spans="1:11" ht="22.5" x14ac:dyDescent="0.2">
      <c r="A88" s="170" t="s">
        <v>616</v>
      </c>
      <c r="B88" s="163" t="s">
        <v>617</v>
      </c>
      <c r="C88" s="103" t="s">
        <v>27</v>
      </c>
      <c r="D88" s="103" t="s">
        <v>27</v>
      </c>
      <c r="E88" s="177">
        <v>520</v>
      </c>
      <c r="F88" s="169" t="s">
        <v>5</v>
      </c>
      <c r="G88" s="102" t="s">
        <v>27</v>
      </c>
      <c r="H88" s="101" t="e">
        <f t="shared" si="4"/>
        <v>#VALUE!</v>
      </c>
      <c r="I88" s="102" t="s">
        <v>27</v>
      </c>
      <c r="J88" s="101" t="e">
        <f t="shared" si="5"/>
        <v>#VALUE!</v>
      </c>
      <c r="K88" s="102" t="s">
        <v>27</v>
      </c>
    </row>
    <row r="89" spans="1:11" ht="22.5" x14ac:dyDescent="0.2">
      <c r="A89" s="170" t="s">
        <v>616</v>
      </c>
      <c r="B89" s="163" t="s">
        <v>615</v>
      </c>
      <c r="C89" s="103" t="s">
        <v>27</v>
      </c>
      <c r="D89" s="103" t="s">
        <v>27</v>
      </c>
      <c r="E89" s="177">
        <v>41</v>
      </c>
      <c r="F89" s="169" t="s">
        <v>5</v>
      </c>
      <c r="G89" s="102" t="s">
        <v>27</v>
      </c>
      <c r="H89" s="101" t="e">
        <f t="shared" si="4"/>
        <v>#VALUE!</v>
      </c>
      <c r="I89" s="102" t="s">
        <v>27</v>
      </c>
      <c r="J89" s="101" t="e">
        <f t="shared" si="5"/>
        <v>#VALUE!</v>
      </c>
      <c r="K89" s="102" t="s">
        <v>27</v>
      </c>
    </row>
    <row r="90" spans="1:11" ht="33.75" x14ac:dyDescent="0.2">
      <c r="A90" s="170" t="s">
        <v>614</v>
      </c>
      <c r="B90" s="163" t="s">
        <v>613</v>
      </c>
      <c r="C90" s="103" t="s">
        <v>27</v>
      </c>
      <c r="D90" s="103" t="s">
        <v>27</v>
      </c>
      <c r="E90" s="177">
        <v>547.5</v>
      </c>
      <c r="F90" s="169" t="s">
        <v>5</v>
      </c>
      <c r="G90" s="102" t="s">
        <v>27</v>
      </c>
      <c r="H90" s="101" t="e">
        <f t="shared" si="4"/>
        <v>#VALUE!</v>
      </c>
      <c r="I90" s="102" t="s">
        <v>27</v>
      </c>
      <c r="J90" s="101" t="e">
        <f t="shared" si="5"/>
        <v>#VALUE!</v>
      </c>
      <c r="K90" s="102" t="s">
        <v>27</v>
      </c>
    </row>
    <row r="91" spans="1:11" ht="33.75" x14ac:dyDescent="0.2">
      <c r="A91" s="170" t="s">
        <v>612</v>
      </c>
      <c r="B91" s="163" t="s">
        <v>611</v>
      </c>
      <c r="C91" s="103" t="s">
        <v>27</v>
      </c>
      <c r="D91" s="103" t="s">
        <v>27</v>
      </c>
      <c r="E91" s="177">
        <v>96</v>
      </c>
      <c r="F91" s="169" t="s">
        <v>5</v>
      </c>
      <c r="G91" s="102" t="s">
        <v>27</v>
      </c>
      <c r="H91" s="101" t="e">
        <f t="shared" si="4"/>
        <v>#VALUE!</v>
      </c>
      <c r="I91" s="102" t="s">
        <v>27</v>
      </c>
      <c r="J91" s="101" t="e">
        <f t="shared" si="5"/>
        <v>#VALUE!</v>
      </c>
      <c r="K91" s="102" t="s">
        <v>27</v>
      </c>
    </row>
    <row r="92" spans="1:11" ht="33.75" x14ac:dyDescent="0.2">
      <c r="A92" s="170" t="s">
        <v>610</v>
      </c>
      <c r="B92" s="163" t="s">
        <v>609</v>
      </c>
      <c r="C92" s="103" t="s">
        <v>27</v>
      </c>
      <c r="D92" s="103" t="s">
        <v>27</v>
      </c>
      <c r="E92" s="177">
        <v>175</v>
      </c>
      <c r="F92" s="169" t="s">
        <v>5</v>
      </c>
      <c r="G92" s="102" t="s">
        <v>27</v>
      </c>
      <c r="H92" s="101" t="e">
        <f t="shared" si="4"/>
        <v>#VALUE!</v>
      </c>
      <c r="I92" s="102" t="s">
        <v>27</v>
      </c>
      <c r="J92" s="101" t="e">
        <f t="shared" si="5"/>
        <v>#VALUE!</v>
      </c>
      <c r="K92" s="102" t="s">
        <v>27</v>
      </c>
    </row>
    <row r="93" spans="1:11" ht="33.75" x14ac:dyDescent="0.2">
      <c r="A93" s="170" t="s">
        <v>608</v>
      </c>
      <c r="B93" s="163" t="s">
        <v>607</v>
      </c>
      <c r="C93" s="103" t="s">
        <v>27</v>
      </c>
      <c r="D93" s="103" t="s">
        <v>27</v>
      </c>
      <c r="E93" s="177">
        <v>280</v>
      </c>
      <c r="F93" s="169" t="s">
        <v>5</v>
      </c>
      <c r="G93" s="102" t="s">
        <v>27</v>
      </c>
      <c r="H93" s="101" t="e">
        <f t="shared" si="4"/>
        <v>#VALUE!</v>
      </c>
      <c r="I93" s="102" t="s">
        <v>27</v>
      </c>
      <c r="J93" s="101" t="e">
        <f t="shared" si="5"/>
        <v>#VALUE!</v>
      </c>
      <c r="K93" s="102" t="s">
        <v>27</v>
      </c>
    </row>
    <row r="94" spans="1:11" ht="45" x14ac:dyDescent="0.2">
      <c r="A94" s="181" t="s">
        <v>606</v>
      </c>
      <c r="B94" s="182" t="s">
        <v>605</v>
      </c>
      <c r="C94" s="103" t="s">
        <v>27</v>
      </c>
      <c r="D94" s="103" t="s">
        <v>27</v>
      </c>
      <c r="E94" s="183">
        <v>250</v>
      </c>
      <c r="F94" s="169" t="s">
        <v>5</v>
      </c>
      <c r="G94" s="102" t="s">
        <v>27</v>
      </c>
      <c r="H94" s="101" t="e">
        <f t="shared" si="4"/>
        <v>#VALUE!</v>
      </c>
      <c r="I94" s="102" t="s">
        <v>27</v>
      </c>
      <c r="J94" s="101" t="e">
        <f t="shared" si="5"/>
        <v>#VALUE!</v>
      </c>
      <c r="K94" s="102" t="s">
        <v>27</v>
      </c>
    </row>
    <row r="95" spans="1:11" ht="22.5" x14ac:dyDescent="0.2">
      <c r="A95" s="170" t="s">
        <v>604</v>
      </c>
      <c r="B95" s="163" t="s">
        <v>603</v>
      </c>
      <c r="C95" s="103" t="s">
        <v>27</v>
      </c>
      <c r="D95" s="103" t="s">
        <v>27</v>
      </c>
      <c r="E95" s="177">
        <v>170</v>
      </c>
      <c r="F95" s="169" t="s">
        <v>5</v>
      </c>
      <c r="G95" s="102" t="s">
        <v>27</v>
      </c>
      <c r="H95" s="101" t="e">
        <f t="shared" si="4"/>
        <v>#VALUE!</v>
      </c>
      <c r="I95" s="102" t="s">
        <v>27</v>
      </c>
      <c r="J95" s="101" t="e">
        <f t="shared" si="5"/>
        <v>#VALUE!</v>
      </c>
      <c r="K95" s="102" t="s">
        <v>27</v>
      </c>
    </row>
    <row r="96" spans="1:11" ht="33.75" x14ac:dyDescent="0.2">
      <c r="A96" s="170" t="s">
        <v>601</v>
      </c>
      <c r="B96" s="163" t="s">
        <v>602</v>
      </c>
      <c r="C96" s="103" t="s">
        <v>27</v>
      </c>
      <c r="D96" s="103" t="s">
        <v>27</v>
      </c>
      <c r="E96" s="177">
        <v>122</v>
      </c>
      <c r="F96" s="168" t="s">
        <v>5</v>
      </c>
      <c r="G96" s="102" t="s">
        <v>27</v>
      </c>
      <c r="H96" s="101" t="e">
        <f t="shared" si="4"/>
        <v>#VALUE!</v>
      </c>
      <c r="I96" s="102" t="s">
        <v>27</v>
      </c>
      <c r="J96" s="101" t="e">
        <f t="shared" si="5"/>
        <v>#VALUE!</v>
      </c>
      <c r="K96" s="102" t="s">
        <v>27</v>
      </c>
    </row>
    <row r="97" spans="1:11" ht="33.75" x14ac:dyDescent="0.2">
      <c r="A97" s="170" t="s">
        <v>601</v>
      </c>
      <c r="B97" s="163" t="s">
        <v>600</v>
      </c>
      <c r="C97" s="103" t="s">
        <v>27</v>
      </c>
      <c r="D97" s="103" t="s">
        <v>27</v>
      </c>
      <c r="E97" s="177">
        <v>22.6</v>
      </c>
      <c r="F97" s="168" t="s">
        <v>45</v>
      </c>
      <c r="G97" s="102" t="s">
        <v>27</v>
      </c>
      <c r="H97" s="101" t="e">
        <f t="shared" si="4"/>
        <v>#VALUE!</v>
      </c>
      <c r="I97" s="102" t="s">
        <v>27</v>
      </c>
      <c r="J97" s="101" t="e">
        <f t="shared" si="5"/>
        <v>#VALUE!</v>
      </c>
      <c r="K97" s="102" t="s">
        <v>27</v>
      </c>
    </row>
    <row r="98" spans="1:11" ht="22.5" x14ac:dyDescent="0.2">
      <c r="A98" s="170" t="s">
        <v>599</v>
      </c>
      <c r="B98" s="163" t="s">
        <v>598</v>
      </c>
      <c r="C98" s="103" t="s">
        <v>27</v>
      </c>
      <c r="D98" s="103" t="s">
        <v>27</v>
      </c>
      <c r="E98" s="177">
        <v>21.25</v>
      </c>
      <c r="F98" s="168" t="s">
        <v>45</v>
      </c>
      <c r="G98" s="102" t="s">
        <v>27</v>
      </c>
      <c r="H98" s="101" t="e">
        <f t="shared" si="4"/>
        <v>#VALUE!</v>
      </c>
      <c r="I98" s="102" t="s">
        <v>27</v>
      </c>
      <c r="J98" s="101" t="e">
        <f t="shared" si="5"/>
        <v>#VALUE!</v>
      </c>
      <c r="K98" s="102" t="s">
        <v>27</v>
      </c>
    </row>
    <row r="99" spans="1:11" ht="44.25" customHeight="1" x14ac:dyDescent="0.25">
      <c r="A99" s="170" t="s">
        <v>597</v>
      </c>
      <c r="B99" s="61" t="s">
        <v>596</v>
      </c>
      <c r="C99" s="103" t="s">
        <v>27</v>
      </c>
      <c r="D99" s="103" t="s">
        <v>27</v>
      </c>
      <c r="E99" s="179">
        <v>28</v>
      </c>
      <c r="F99" s="168" t="s">
        <v>5</v>
      </c>
      <c r="G99" s="102" t="s">
        <v>27</v>
      </c>
      <c r="H99" s="101" t="e">
        <v>#VALUE!</v>
      </c>
      <c r="I99" s="102" t="s">
        <v>27</v>
      </c>
      <c r="J99" s="101" t="e">
        <v>#VALUE!</v>
      </c>
      <c r="K99" s="102" t="s">
        <v>27</v>
      </c>
    </row>
    <row r="100" spans="1:11" ht="33.75" x14ac:dyDescent="0.2">
      <c r="A100" s="166" t="s">
        <v>595</v>
      </c>
      <c r="B100" s="163" t="s">
        <v>594</v>
      </c>
      <c r="C100" s="103" t="s">
        <v>27</v>
      </c>
      <c r="D100" s="103" t="s">
        <v>27</v>
      </c>
      <c r="E100" s="167">
        <v>33</v>
      </c>
      <c r="F100" s="168" t="s">
        <v>5</v>
      </c>
      <c r="G100" s="102" t="s">
        <v>27</v>
      </c>
      <c r="H100" s="101" t="e">
        <f t="shared" ref="H100:H131" si="6">SUM(E100*G100)</f>
        <v>#VALUE!</v>
      </c>
      <c r="I100" s="102" t="s">
        <v>27</v>
      </c>
      <c r="J100" s="101" t="e">
        <f t="shared" ref="J100:J131" si="7">SUM(G100*H100+H100/100*I100)</f>
        <v>#VALUE!</v>
      </c>
      <c r="K100" s="102" t="s">
        <v>27</v>
      </c>
    </row>
    <row r="101" spans="1:11" ht="33.75" x14ac:dyDescent="0.2">
      <c r="A101" s="166" t="s">
        <v>593</v>
      </c>
      <c r="B101" s="163" t="s">
        <v>592</v>
      </c>
      <c r="C101" s="103" t="s">
        <v>27</v>
      </c>
      <c r="D101" s="103" t="s">
        <v>27</v>
      </c>
      <c r="E101" s="167">
        <v>66</v>
      </c>
      <c r="F101" s="168" t="s">
        <v>5</v>
      </c>
      <c r="G101" s="102" t="s">
        <v>27</v>
      </c>
      <c r="H101" s="101" t="e">
        <f t="shared" si="6"/>
        <v>#VALUE!</v>
      </c>
      <c r="I101" s="102" t="s">
        <v>27</v>
      </c>
      <c r="J101" s="101" t="e">
        <f t="shared" si="7"/>
        <v>#VALUE!</v>
      </c>
      <c r="K101" s="102" t="s">
        <v>27</v>
      </c>
    </row>
    <row r="102" spans="1:11" ht="22.5" x14ac:dyDescent="0.2">
      <c r="A102" s="166" t="s">
        <v>591</v>
      </c>
      <c r="B102" s="163" t="s">
        <v>590</v>
      </c>
      <c r="C102" s="103" t="s">
        <v>27</v>
      </c>
      <c r="D102" s="103" t="s">
        <v>27</v>
      </c>
      <c r="E102" s="167">
        <v>32.5</v>
      </c>
      <c r="F102" s="168" t="s">
        <v>5</v>
      </c>
      <c r="G102" s="102" t="s">
        <v>27</v>
      </c>
      <c r="H102" s="101" t="e">
        <f t="shared" si="6"/>
        <v>#VALUE!</v>
      </c>
      <c r="I102" s="102" t="s">
        <v>27</v>
      </c>
      <c r="J102" s="101" t="e">
        <f t="shared" si="7"/>
        <v>#VALUE!</v>
      </c>
      <c r="K102" s="102" t="s">
        <v>27</v>
      </c>
    </row>
    <row r="103" spans="1:11" ht="22.5" x14ac:dyDescent="0.2">
      <c r="A103" s="170" t="s">
        <v>589</v>
      </c>
      <c r="B103" s="163" t="s">
        <v>588</v>
      </c>
      <c r="C103" s="103" t="s">
        <v>27</v>
      </c>
      <c r="D103" s="103" t="s">
        <v>27</v>
      </c>
      <c r="E103" s="167">
        <v>90</v>
      </c>
      <c r="F103" s="168" t="s">
        <v>5</v>
      </c>
      <c r="G103" s="102" t="s">
        <v>27</v>
      </c>
      <c r="H103" s="101" t="e">
        <f t="shared" si="6"/>
        <v>#VALUE!</v>
      </c>
      <c r="I103" s="102" t="s">
        <v>27</v>
      </c>
      <c r="J103" s="101" t="e">
        <f t="shared" si="7"/>
        <v>#VALUE!</v>
      </c>
      <c r="K103" s="102" t="s">
        <v>27</v>
      </c>
    </row>
    <row r="104" spans="1:11" ht="22.5" x14ac:dyDescent="0.2">
      <c r="A104" s="166" t="s">
        <v>587</v>
      </c>
      <c r="B104" s="163" t="s">
        <v>586</v>
      </c>
      <c r="C104" s="103" t="s">
        <v>27</v>
      </c>
      <c r="D104" s="103" t="s">
        <v>27</v>
      </c>
      <c r="E104" s="167">
        <v>15</v>
      </c>
      <c r="F104" s="168" t="s">
        <v>5</v>
      </c>
      <c r="G104" s="102" t="s">
        <v>27</v>
      </c>
      <c r="H104" s="101" t="e">
        <f t="shared" si="6"/>
        <v>#VALUE!</v>
      </c>
      <c r="I104" s="102" t="s">
        <v>27</v>
      </c>
      <c r="J104" s="101" t="e">
        <f t="shared" si="7"/>
        <v>#VALUE!</v>
      </c>
      <c r="K104" s="102" t="s">
        <v>27</v>
      </c>
    </row>
    <row r="105" spans="1:11" ht="22.5" x14ac:dyDescent="0.2">
      <c r="A105" s="166" t="s">
        <v>585</v>
      </c>
      <c r="B105" s="163" t="s">
        <v>584</v>
      </c>
      <c r="C105" s="103" t="s">
        <v>27</v>
      </c>
      <c r="D105" s="103" t="s">
        <v>27</v>
      </c>
      <c r="E105" s="167">
        <v>3</v>
      </c>
      <c r="F105" s="168" t="s">
        <v>5</v>
      </c>
      <c r="G105" s="102" t="s">
        <v>27</v>
      </c>
      <c r="H105" s="101" t="e">
        <f t="shared" si="6"/>
        <v>#VALUE!</v>
      </c>
      <c r="I105" s="102" t="s">
        <v>27</v>
      </c>
      <c r="J105" s="101" t="e">
        <f t="shared" si="7"/>
        <v>#VALUE!</v>
      </c>
      <c r="K105" s="102" t="s">
        <v>27</v>
      </c>
    </row>
    <row r="106" spans="1:11" ht="22.5" x14ac:dyDescent="0.2">
      <c r="A106" s="166" t="s">
        <v>583</v>
      </c>
      <c r="B106" s="163" t="s">
        <v>582</v>
      </c>
      <c r="C106" s="103" t="s">
        <v>27</v>
      </c>
      <c r="D106" s="103" t="s">
        <v>27</v>
      </c>
      <c r="E106" s="167">
        <v>500</v>
      </c>
      <c r="F106" s="169" t="s">
        <v>5</v>
      </c>
      <c r="G106" s="102" t="s">
        <v>27</v>
      </c>
      <c r="H106" s="101" t="e">
        <f t="shared" si="6"/>
        <v>#VALUE!</v>
      </c>
      <c r="I106" s="102" t="s">
        <v>27</v>
      </c>
      <c r="J106" s="101" t="e">
        <f t="shared" si="7"/>
        <v>#VALUE!</v>
      </c>
      <c r="K106" s="102" t="s">
        <v>27</v>
      </c>
    </row>
    <row r="107" spans="1:11" ht="15.75" customHeight="1" x14ac:dyDescent="0.2">
      <c r="A107" s="166" t="s">
        <v>580</v>
      </c>
      <c r="B107" s="163" t="s">
        <v>581</v>
      </c>
      <c r="C107" s="103" t="s">
        <v>27</v>
      </c>
      <c r="D107" s="103" t="s">
        <v>27</v>
      </c>
      <c r="E107" s="167">
        <v>100.5</v>
      </c>
      <c r="F107" s="168" t="s">
        <v>5</v>
      </c>
      <c r="G107" s="102" t="s">
        <v>27</v>
      </c>
      <c r="H107" s="101" t="e">
        <f t="shared" si="6"/>
        <v>#VALUE!</v>
      </c>
      <c r="I107" s="102" t="s">
        <v>27</v>
      </c>
      <c r="J107" s="101" t="e">
        <f t="shared" si="7"/>
        <v>#VALUE!</v>
      </c>
      <c r="K107" s="102" t="s">
        <v>27</v>
      </c>
    </row>
    <row r="108" spans="1:11" ht="22.5" x14ac:dyDescent="0.2">
      <c r="A108" s="166" t="s">
        <v>580</v>
      </c>
      <c r="B108" s="163" t="s">
        <v>579</v>
      </c>
      <c r="C108" s="103" t="s">
        <v>27</v>
      </c>
      <c r="D108" s="103" t="s">
        <v>27</v>
      </c>
      <c r="E108" s="171">
        <v>245</v>
      </c>
      <c r="F108" s="168" t="s">
        <v>5</v>
      </c>
      <c r="G108" s="102" t="s">
        <v>27</v>
      </c>
      <c r="H108" s="101" t="e">
        <f t="shared" si="6"/>
        <v>#VALUE!</v>
      </c>
      <c r="I108" s="102" t="s">
        <v>27</v>
      </c>
      <c r="J108" s="101" t="e">
        <f t="shared" si="7"/>
        <v>#VALUE!</v>
      </c>
      <c r="K108" s="102" t="s">
        <v>27</v>
      </c>
    </row>
    <row r="109" spans="1:11" ht="33.75" x14ac:dyDescent="0.2">
      <c r="A109" s="166" t="s">
        <v>575</v>
      </c>
      <c r="B109" s="163" t="s">
        <v>578</v>
      </c>
      <c r="C109" s="103" t="s">
        <v>27</v>
      </c>
      <c r="D109" s="103" t="s">
        <v>27</v>
      </c>
      <c r="E109" s="171">
        <v>11.2</v>
      </c>
      <c r="F109" s="168" t="s">
        <v>5</v>
      </c>
      <c r="G109" s="102" t="s">
        <v>27</v>
      </c>
      <c r="H109" s="101" t="e">
        <f t="shared" si="6"/>
        <v>#VALUE!</v>
      </c>
      <c r="I109" s="102" t="s">
        <v>27</v>
      </c>
      <c r="J109" s="101" t="e">
        <f t="shared" si="7"/>
        <v>#VALUE!</v>
      </c>
      <c r="K109" s="102" t="s">
        <v>27</v>
      </c>
    </row>
    <row r="110" spans="1:11" ht="33.75" x14ac:dyDescent="0.2">
      <c r="A110" s="166" t="s">
        <v>575</v>
      </c>
      <c r="B110" s="163" t="s">
        <v>577</v>
      </c>
      <c r="C110" s="103" t="s">
        <v>27</v>
      </c>
      <c r="D110" s="103" t="s">
        <v>27</v>
      </c>
      <c r="E110" s="167">
        <v>40</v>
      </c>
      <c r="F110" s="168" t="s">
        <v>5</v>
      </c>
      <c r="G110" s="102" t="s">
        <v>27</v>
      </c>
      <c r="H110" s="101" t="e">
        <f t="shared" si="6"/>
        <v>#VALUE!</v>
      </c>
      <c r="I110" s="102" t="s">
        <v>27</v>
      </c>
      <c r="J110" s="101" t="e">
        <f t="shared" si="7"/>
        <v>#VALUE!</v>
      </c>
      <c r="K110" s="102" t="s">
        <v>27</v>
      </c>
    </row>
    <row r="111" spans="1:11" ht="33.75" x14ac:dyDescent="0.2">
      <c r="A111" s="166" t="s">
        <v>575</v>
      </c>
      <c r="B111" s="163" t="s">
        <v>576</v>
      </c>
      <c r="C111" s="103" t="s">
        <v>27</v>
      </c>
      <c r="D111" s="103" t="s">
        <v>27</v>
      </c>
      <c r="E111" s="167">
        <v>140</v>
      </c>
      <c r="F111" s="169" t="s">
        <v>5</v>
      </c>
      <c r="G111" s="102" t="s">
        <v>27</v>
      </c>
      <c r="H111" s="101" t="e">
        <f t="shared" si="6"/>
        <v>#VALUE!</v>
      </c>
      <c r="I111" s="102" t="s">
        <v>27</v>
      </c>
      <c r="J111" s="101" t="e">
        <f t="shared" si="7"/>
        <v>#VALUE!</v>
      </c>
      <c r="K111" s="102" t="s">
        <v>27</v>
      </c>
    </row>
    <row r="112" spans="1:11" ht="33.75" x14ac:dyDescent="0.2">
      <c r="A112" s="166" t="s">
        <v>575</v>
      </c>
      <c r="B112" s="163" t="s">
        <v>574</v>
      </c>
      <c r="C112" s="103" t="s">
        <v>27</v>
      </c>
      <c r="D112" s="103" t="s">
        <v>27</v>
      </c>
      <c r="E112" s="167">
        <v>120</v>
      </c>
      <c r="F112" s="169" t="s">
        <v>5</v>
      </c>
      <c r="G112" s="102" t="s">
        <v>27</v>
      </c>
      <c r="H112" s="101" t="e">
        <f t="shared" si="6"/>
        <v>#VALUE!</v>
      </c>
      <c r="I112" s="102" t="s">
        <v>27</v>
      </c>
      <c r="J112" s="101" t="e">
        <f t="shared" si="7"/>
        <v>#VALUE!</v>
      </c>
      <c r="K112" s="102" t="s">
        <v>27</v>
      </c>
    </row>
    <row r="113" spans="1:11" ht="22.5" x14ac:dyDescent="0.2">
      <c r="A113" s="166" t="s">
        <v>573</v>
      </c>
      <c r="B113" s="163" t="s">
        <v>572</v>
      </c>
      <c r="C113" s="103" t="s">
        <v>27</v>
      </c>
      <c r="D113" s="103" t="s">
        <v>27</v>
      </c>
      <c r="E113" s="167">
        <v>125</v>
      </c>
      <c r="F113" s="169" t="s">
        <v>5</v>
      </c>
      <c r="G113" s="102" t="s">
        <v>27</v>
      </c>
      <c r="H113" s="101" t="e">
        <f t="shared" si="6"/>
        <v>#VALUE!</v>
      </c>
      <c r="I113" s="102" t="s">
        <v>27</v>
      </c>
      <c r="J113" s="101" t="e">
        <f t="shared" si="7"/>
        <v>#VALUE!</v>
      </c>
      <c r="K113" s="102" t="s">
        <v>27</v>
      </c>
    </row>
    <row r="114" spans="1:11" ht="33.75" x14ac:dyDescent="0.2">
      <c r="A114" s="166" t="s">
        <v>571</v>
      </c>
      <c r="B114" s="163" t="s">
        <v>570</v>
      </c>
      <c r="C114" s="103" t="s">
        <v>27</v>
      </c>
      <c r="D114" s="103" t="s">
        <v>27</v>
      </c>
      <c r="E114" s="167">
        <v>125</v>
      </c>
      <c r="F114" s="169" t="s">
        <v>5</v>
      </c>
      <c r="G114" s="102" t="s">
        <v>27</v>
      </c>
      <c r="H114" s="101" t="e">
        <f t="shared" si="6"/>
        <v>#VALUE!</v>
      </c>
      <c r="I114" s="102" t="s">
        <v>27</v>
      </c>
      <c r="J114" s="101" t="e">
        <f t="shared" si="7"/>
        <v>#VALUE!</v>
      </c>
      <c r="K114" s="102" t="s">
        <v>27</v>
      </c>
    </row>
    <row r="115" spans="1:11" ht="22.5" x14ac:dyDescent="0.2">
      <c r="A115" s="166" t="s">
        <v>569</v>
      </c>
      <c r="B115" s="163" t="s">
        <v>568</v>
      </c>
      <c r="C115" s="103" t="s">
        <v>27</v>
      </c>
      <c r="D115" s="103" t="s">
        <v>27</v>
      </c>
      <c r="E115" s="171">
        <v>32</v>
      </c>
      <c r="F115" s="169" t="s">
        <v>5</v>
      </c>
      <c r="G115" s="102" t="s">
        <v>27</v>
      </c>
      <c r="H115" s="101" t="e">
        <f t="shared" si="6"/>
        <v>#VALUE!</v>
      </c>
      <c r="I115" s="102" t="s">
        <v>27</v>
      </c>
      <c r="J115" s="101" t="e">
        <f t="shared" si="7"/>
        <v>#VALUE!</v>
      </c>
      <c r="K115" s="102" t="s">
        <v>27</v>
      </c>
    </row>
    <row r="116" spans="1:11" ht="22.5" x14ac:dyDescent="0.2">
      <c r="A116" s="166" t="s">
        <v>567</v>
      </c>
      <c r="B116" s="163" t="s">
        <v>566</v>
      </c>
      <c r="C116" s="103" t="s">
        <v>27</v>
      </c>
      <c r="D116" s="103" t="s">
        <v>27</v>
      </c>
      <c r="E116" s="171">
        <v>46</v>
      </c>
      <c r="F116" s="169" t="s">
        <v>5</v>
      </c>
      <c r="G116" s="102" t="s">
        <v>27</v>
      </c>
      <c r="H116" s="101" t="e">
        <f t="shared" si="6"/>
        <v>#VALUE!</v>
      </c>
      <c r="I116" s="102" t="s">
        <v>27</v>
      </c>
      <c r="J116" s="101" t="e">
        <f t="shared" si="7"/>
        <v>#VALUE!</v>
      </c>
      <c r="K116" s="102" t="s">
        <v>27</v>
      </c>
    </row>
    <row r="117" spans="1:11" ht="33.75" x14ac:dyDescent="0.2">
      <c r="A117" s="166" t="s">
        <v>565</v>
      </c>
      <c r="B117" s="163" t="s">
        <v>564</v>
      </c>
      <c r="C117" s="103" t="s">
        <v>27</v>
      </c>
      <c r="D117" s="103" t="s">
        <v>27</v>
      </c>
      <c r="E117" s="171">
        <v>574</v>
      </c>
      <c r="F117" s="169" t="s">
        <v>5</v>
      </c>
      <c r="G117" s="102" t="s">
        <v>27</v>
      </c>
      <c r="H117" s="101" t="e">
        <f t="shared" si="6"/>
        <v>#VALUE!</v>
      </c>
      <c r="I117" s="102" t="s">
        <v>27</v>
      </c>
      <c r="J117" s="101" t="e">
        <f t="shared" si="7"/>
        <v>#VALUE!</v>
      </c>
      <c r="K117" s="102" t="s">
        <v>27</v>
      </c>
    </row>
    <row r="118" spans="1:11" ht="33.75" x14ac:dyDescent="0.2">
      <c r="A118" s="166" t="s">
        <v>563</v>
      </c>
      <c r="B118" s="163" t="s">
        <v>562</v>
      </c>
      <c r="C118" s="103" t="s">
        <v>27</v>
      </c>
      <c r="D118" s="103" t="s">
        <v>27</v>
      </c>
      <c r="E118" s="167">
        <v>340</v>
      </c>
      <c r="F118" s="169" t="s">
        <v>5</v>
      </c>
      <c r="G118" s="102" t="s">
        <v>27</v>
      </c>
      <c r="H118" s="101" t="e">
        <f t="shared" si="6"/>
        <v>#VALUE!</v>
      </c>
      <c r="I118" s="102" t="s">
        <v>27</v>
      </c>
      <c r="J118" s="101" t="e">
        <f t="shared" si="7"/>
        <v>#VALUE!</v>
      </c>
      <c r="K118" s="102" t="s">
        <v>27</v>
      </c>
    </row>
    <row r="119" spans="1:11" ht="45" x14ac:dyDescent="0.2">
      <c r="A119" s="166" t="s">
        <v>561</v>
      </c>
      <c r="B119" s="163" t="s">
        <v>560</v>
      </c>
      <c r="C119" s="103" t="s">
        <v>27</v>
      </c>
      <c r="D119" s="103" t="s">
        <v>27</v>
      </c>
      <c r="E119" s="167">
        <v>105</v>
      </c>
      <c r="F119" s="169" t="s">
        <v>5</v>
      </c>
      <c r="G119" s="102" t="s">
        <v>27</v>
      </c>
      <c r="H119" s="101" t="e">
        <f t="shared" si="6"/>
        <v>#VALUE!</v>
      </c>
      <c r="I119" s="102" t="s">
        <v>27</v>
      </c>
      <c r="J119" s="101" t="e">
        <f t="shared" si="7"/>
        <v>#VALUE!</v>
      </c>
      <c r="K119" s="102" t="s">
        <v>27</v>
      </c>
    </row>
    <row r="120" spans="1:11" ht="33.75" x14ac:dyDescent="0.2">
      <c r="A120" s="166" t="s">
        <v>559</v>
      </c>
      <c r="B120" s="163" t="s">
        <v>558</v>
      </c>
      <c r="C120" s="103" t="s">
        <v>27</v>
      </c>
      <c r="D120" s="103" t="s">
        <v>27</v>
      </c>
      <c r="E120" s="167">
        <v>175</v>
      </c>
      <c r="F120" s="169" t="s">
        <v>5</v>
      </c>
      <c r="G120" s="102" t="s">
        <v>27</v>
      </c>
      <c r="H120" s="101" t="e">
        <f t="shared" si="6"/>
        <v>#VALUE!</v>
      </c>
      <c r="I120" s="102" t="s">
        <v>27</v>
      </c>
      <c r="J120" s="101" t="e">
        <f t="shared" si="7"/>
        <v>#VALUE!</v>
      </c>
      <c r="K120" s="102" t="s">
        <v>27</v>
      </c>
    </row>
    <row r="121" spans="1:11" ht="33.75" x14ac:dyDescent="0.2">
      <c r="A121" s="166" t="s">
        <v>557</v>
      </c>
      <c r="B121" s="163" t="s">
        <v>556</v>
      </c>
      <c r="C121" s="103" t="s">
        <v>27</v>
      </c>
      <c r="D121" s="103" t="s">
        <v>27</v>
      </c>
      <c r="E121" s="167">
        <v>96</v>
      </c>
      <c r="F121" s="169" t="s">
        <v>5</v>
      </c>
      <c r="G121" s="102" t="s">
        <v>27</v>
      </c>
      <c r="H121" s="101" t="e">
        <f t="shared" si="6"/>
        <v>#VALUE!</v>
      </c>
      <c r="I121" s="102" t="s">
        <v>27</v>
      </c>
      <c r="J121" s="101" t="e">
        <f t="shared" si="7"/>
        <v>#VALUE!</v>
      </c>
      <c r="K121" s="102" t="s">
        <v>27</v>
      </c>
    </row>
    <row r="122" spans="1:11" ht="33.75" x14ac:dyDescent="0.2">
      <c r="A122" s="166" t="s">
        <v>555</v>
      </c>
      <c r="B122" s="163" t="s">
        <v>554</v>
      </c>
      <c r="C122" s="103" t="s">
        <v>27</v>
      </c>
      <c r="D122" s="103" t="s">
        <v>27</v>
      </c>
      <c r="E122" s="171">
        <v>340</v>
      </c>
      <c r="F122" s="169" t="s">
        <v>5</v>
      </c>
      <c r="G122" s="102" t="s">
        <v>27</v>
      </c>
      <c r="H122" s="101" t="e">
        <f t="shared" si="6"/>
        <v>#VALUE!</v>
      </c>
      <c r="I122" s="102" t="s">
        <v>27</v>
      </c>
      <c r="J122" s="101" t="e">
        <f t="shared" si="7"/>
        <v>#VALUE!</v>
      </c>
      <c r="K122" s="102" t="s">
        <v>27</v>
      </c>
    </row>
    <row r="123" spans="1:11" ht="45" x14ac:dyDescent="0.2">
      <c r="A123" s="166" t="s">
        <v>552</v>
      </c>
      <c r="B123" s="163" t="s">
        <v>553</v>
      </c>
      <c r="C123" s="103" t="s">
        <v>27</v>
      </c>
      <c r="D123" s="103" t="s">
        <v>27</v>
      </c>
      <c r="E123" s="167">
        <v>350</v>
      </c>
      <c r="F123" s="169" t="s">
        <v>5</v>
      </c>
      <c r="G123" s="102" t="s">
        <v>27</v>
      </c>
      <c r="H123" s="101" t="e">
        <f t="shared" si="6"/>
        <v>#VALUE!</v>
      </c>
      <c r="I123" s="102" t="s">
        <v>27</v>
      </c>
      <c r="J123" s="101" t="e">
        <f t="shared" si="7"/>
        <v>#VALUE!</v>
      </c>
      <c r="K123" s="102" t="s">
        <v>27</v>
      </c>
    </row>
    <row r="124" spans="1:11" ht="45" x14ac:dyDescent="0.2">
      <c r="A124" s="170" t="s">
        <v>552</v>
      </c>
      <c r="B124" s="163" t="s">
        <v>551</v>
      </c>
      <c r="C124" s="103" t="s">
        <v>27</v>
      </c>
      <c r="D124" s="103" t="s">
        <v>27</v>
      </c>
      <c r="E124" s="172">
        <v>525</v>
      </c>
      <c r="F124" s="169" t="s">
        <v>5</v>
      </c>
      <c r="G124" s="102" t="s">
        <v>27</v>
      </c>
      <c r="H124" s="101" t="e">
        <f t="shared" si="6"/>
        <v>#VALUE!</v>
      </c>
      <c r="I124" s="102" t="s">
        <v>27</v>
      </c>
      <c r="J124" s="101" t="e">
        <f t="shared" si="7"/>
        <v>#VALUE!</v>
      </c>
      <c r="K124" s="102" t="s">
        <v>27</v>
      </c>
    </row>
    <row r="125" spans="1:11" ht="22.5" x14ac:dyDescent="0.2">
      <c r="A125" s="170" t="s">
        <v>550</v>
      </c>
      <c r="B125" s="163" t="s">
        <v>549</v>
      </c>
      <c r="C125" s="103" t="s">
        <v>27</v>
      </c>
      <c r="D125" s="103" t="s">
        <v>27</v>
      </c>
      <c r="E125" s="172">
        <v>122.4</v>
      </c>
      <c r="F125" s="169" t="s">
        <v>5</v>
      </c>
      <c r="G125" s="102" t="s">
        <v>27</v>
      </c>
      <c r="H125" s="101" t="e">
        <f t="shared" si="6"/>
        <v>#VALUE!</v>
      </c>
      <c r="I125" s="102" t="s">
        <v>27</v>
      </c>
      <c r="J125" s="101" t="e">
        <f t="shared" si="7"/>
        <v>#VALUE!</v>
      </c>
      <c r="K125" s="102" t="s">
        <v>27</v>
      </c>
    </row>
    <row r="126" spans="1:11" ht="22.5" x14ac:dyDescent="0.2">
      <c r="A126" s="170" t="s">
        <v>548</v>
      </c>
      <c r="B126" s="163" t="s">
        <v>547</v>
      </c>
      <c r="C126" s="103" t="s">
        <v>27</v>
      </c>
      <c r="D126" s="103" t="s">
        <v>27</v>
      </c>
      <c r="E126" s="172">
        <v>80</v>
      </c>
      <c r="F126" s="169" t="s">
        <v>5</v>
      </c>
      <c r="G126" s="102" t="s">
        <v>27</v>
      </c>
      <c r="H126" s="101" t="e">
        <f t="shared" si="6"/>
        <v>#VALUE!</v>
      </c>
      <c r="I126" s="102" t="s">
        <v>27</v>
      </c>
      <c r="J126" s="101" t="e">
        <f t="shared" si="7"/>
        <v>#VALUE!</v>
      </c>
      <c r="K126" s="102" t="s">
        <v>27</v>
      </c>
    </row>
    <row r="127" spans="1:11" ht="22.5" x14ac:dyDescent="0.2">
      <c r="A127" s="170" t="s">
        <v>546</v>
      </c>
      <c r="B127" s="163" t="s">
        <v>545</v>
      </c>
      <c r="C127" s="103" t="s">
        <v>27</v>
      </c>
      <c r="D127" s="103" t="s">
        <v>27</v>
      </c>
      <c r="E127" s="172">
        <v>280</v>
      </c>
      <c r="F127" s="169" t="s">
        <v>5</v>
      </c>
      <c r="G127" s="102" t="s">
        <v>27</v>
      </c>
      <c r="H127" s="101" t="e">
        <f t="shared" si="6"/>
        <v>#VALUE!</v>
      </c>
      <c r="I127" s="102" t="s">
        <v>27</v>
      </c>
      <c r="J127" s="101" t="e">
        <f t="shared" si="7"/>
        <v>#VALUE!</v>
      </c>
      <c r="K127" s="102" t="s">
        <v>27</v>
      </c>
    </row>
    <row r="128" spans="1:11" ht="22.5" x14ac:dyDescent="0.2">
      <c r="A128" s="170" t="s">
        <v>544</v>
      </c>
      <c r="B128" s="163" t="s">
        <v>543</v>
      </c>
      <c r="C128" s="103" t="s">
        <v>27</v>
      </c>
      <c r="D128" s="103" t="s">
        <v>27</v>
      </c>
      <c r="E128" s="172">
        <v>20.8</v>
      </c>
      <c r="F128" s="169" t="s">
        <v>5</v>
      </c>
      <c r="G128" s="102" t="s">
        <v>27</v>
      </c>
      <c r="H128" s="101" t="e">
        <f t="shared" si="6"/>
        <v>#VALUE!</v>
      </c>
      <c r="I128" s="102" t="s">
        <v>27</v>
      </c>
      <c r="J128" s="101" t="e">
        <f t="shared" si="7"/>
        <v>#VALUE!</v>
      </c>
      <c r="K128" s="102" t="s">
        <v>27</v>
      </c>
    </row>
    <row r="129" spans="1:11" ht="22.5" x14ac:dyDescent="0.2">
      <c r="A129" s="170" t="s">
        <v>542</v>
      </c>
      <c r="B129" s="163" t="s">
        <v>541</v>
      </c>
      <c r="C129" s="103" t="s">
        <v>27</v>
      </c>
      <c r="D129" s="103" t="s">
        <v>27</v>
      </c>
      <c r="E129" s="171">
        <v>33.5</v>
      </c>
      <c r="F129" s="169" t="s">
        <v>5</v>
      </c>
      <c r="G129" s="102" t="s">
        <v>27</v>
      </c>
      <c r="H129" s="101" t="e">
        <f t="shared" si="6"/>
        <v>#VALUE!</v>
      </c>
      <c r="I129" s="102" t="s">
        <v>27</v>
      </c>
      <c r="J129" s="101" t="e">
        <f t="shared" si="7"/>
        <v>#VALUE!</v>
      </c>
      <c r="K129" s="102" t="s">
        <v>27</v>
      </c>
    </row>
    <row r="130" spans="1:11" ht="22.5" x14ac:dyDescent="0.2">
      <c r="A130" s="170" t="s">
        <v>540</v>
      </c>
      <c r="B130" s="163" t="s">
        <v>539</v>
      </c>
      <c r="C130" s="103" t="s">
        <v>27</v>
      </c>
      <c r="D130" s="103" t="s">
        <v>27</v>
      </c>
      <c r="E130" s="171">
        <v>140</v>
      </c>
      <c r="F130" s="169" t="s">
        <v>5</v>
      </c>
      <c r="G130" s="102" t="s">
        <v>27</v>
      </c>
      <c r="H130" s="101" t="e">
        <f t="shared" si="6"/>
        <v>#VALUE!</v>
      </c>
      <c r="I130" s="102" t="s">
        <v>27</v>
      </c>
      <c r="J130" s="101" t="e">
        <f t="shared" si="7"/>
        <v>#VALUE!</v>
      </c>
      <c r="K130" s="102" t="s">
        <v>27</v>
      </c>
    </row>
    <row r="131" spans="1:11" ht="22.5" x14ac:dyDescent="0.2">
      <c r="A131" s="170" t="s">
        <v>538</v>
      </c>
      <c r="B131" s="163" t="s">
        <v>537</v>
      </c>
      <c r="C131" s="103" t="s">
        <v>27</v>
      </c>
      <c r="D131" s="103" t="s">
        <v>27</v>
      </c>
      <c r="E131" s="171">
        <v>140</v>
      </c>
      <c r="F131" s="169" t="s">
        <v>5</v>
      </c>
      <c r="G131" s="102" t="s">
        <v>27</v>
      </c>
      <c r="H131" s="101" t="e">
        <f t="shared" si="6"/>
        <v>#VALUE!</v>
      </c>
      <c r="I131" s="102" t="s">
        <v>27</v>
      </c>
      <c r="J131" s="101" t="e">
        <f t="shared" si="7"/>
        <v>#VALUE!</v>
      </c>
      <c r="K131" s="102" t="s">
        <v>27</v>
      </c>
    </row>
    <row r="132" spans="1:11" ht="22.5" x14ac:dyDescent="0.2">
      <c r="A132" s="170" t="s">
        <v>536</v>
      </c>
      <c r="B132" s="163" t="s">
        <v>535</v>
      </c>
      <c r="C132" s="103" t="s">
        <v>27</v>
      </c>
      <c r="D132" s="103" t="s">
        <v>27</v>
      </c>
      <c r="E132" s="167">
        <v>140</v>
      </c>
      <c r="F132" s="168" t="s">
        <v>5</v>
      </c>
      <c r="G132" s="102" t="s">
        <v>27</v>
      </c>
      <c r="H132" s="101" t="e">
        <f t="shared" ref="H132:H151" si="8">SUM(E132*G132)</f>
        <v>#VALUE!</v>
      </c>
      <c r="I132" s="102" t="s">
        <v>27</v>
      </c>
      <c r="J132" s="101" t="e">
        <f t="shared" ref="J132:J151" si="9">SUM(G132*H132+H132/100*I132)</f>
        <v>#VALUE!</v>
      </c>
      <c r="K132" s="102" t="s">
        <v>27</v>
      </c>
    </row>
    <row r="133" spans="1:11" ht="22.5" x14ac:dyDescent="0.2">
      <c r="A133" s="170" t="s">
        <v>534</v>
      </c>
      <c r="B133" s="163" t="s">
        <v>533</v>
      </c>
      <c r="C133" s="103" t="s">
        <v>27</v>
      </c>
      <c r="D133" s="103" t="s">
        <v>27</v>
      </c>
      <c r="E133" s="167">
        <v>140</v>
      </c>
      <c r="F133" s="168" t="s">
        <v>5</v>
      </c>
      <c r="G133" s="102" t="s">
        <v>27</v>
      </c>
      <c r="H133" s="101" t="e">
        <f t="shared" si="8"/>
        <v>#VALUE!</v>
      </c>
      <c r="I133" s="102" t="s">
        <v>27</v>
      </c>
      <c r="J133" s="101" t="e">
        <f t="shared" si="9"/>
        <v>#VALUE!</v>
      </c>
      <c r="K133" s="102" t="s">
        <v>27</v>
      </c>
    </row>
    <row r="134" spans="1:11" ht="22.5" x14ac:dyDescent="0.2">
      <c r="A134" s="170" t="s">
        <v>532</v>
      </c>
      <c r="B134" s="163" t="s">
        <v>531</v>
      </c>
      <c r="C134" s="103" t="s">
        <v>27</v>
      </c>
      <c r="D134" s="103" t="s">
        <v>27</v>
      </c>
      <c r="E134" s="173">
        <v>125</v>
      </c>
      <c r="F134" s="168" t="s">
        <v>45</v>
      </c>
      <c r="G134" s="102" t="s">
        <v>27</v>
      </c>
      <c r="H134" s="101" t="e">
        <f t="shared" si="8"/>
        <v>#VALUE!</v>
      </c>
      <c r="I134" s="102" t="s">
        <v>27</v>
      </c>
      <c r="J134" s="101" t="e">
        <f t="shared" si="9"/>
        <v>#VALUE!</v>
      </c>
      <c r="K134" s="102" t="s">
        <v>27</v>
      </c>
    </row>
    <row r="135" spans="1:11" ht="33.75" x14ac:dyDescent="0.2">
      <c r="A135" s="170" t="s">
        <v>530</v>
      </c>
      <c r="B135" s="163" t="s">
        <v>529</v>
      </c>
      <c r="C135" s="103" t="s">
        <v>27</v>
      </c>
      <c r="D135" s="103" t="s">
        <v>27</v>
      </c>
      <c r="E135" s="172">
        <v>250</v>
      </c>
      <c r="F135" s="168" t="s">
        <v>45</v>
      </c>
      <c r="G135" s="102" t="s">
        <v>27</v>
      </c>
      <c r="H135" s="101" t="e">
        <f t="shared" si="8"/>
        <v>#VALUE!</v>
      </c>
      <c r="I135" s="102" t="s">
        <v>27</v>
      </c>
      <c r="J135" s="101" t="e">
        <f t="shared" si="9"/>
        <v>#VALUE!</v>
      </c>
      <c r="K135" s="102" t="s">
        <v>27</v>
      </c>
    </row>
    <row r="136" spans="1:11" ht="22.5" x14ac:dyDescent="0.2">
      <c r="A136" s="170" t="s">
        <v>528</v>
      </c>
      <c r="B136" s="163" t="s">
        <v>527</v>
      </c>
      <c r="C136" s="103" t="s">
        <v>27</v>
      </c>
      <c r="D136" s="103" t="s">
        <v>27</v>
      </c>
      <c r="E136" s="172">
        <v>95</v>
      </c>
      <c r="F136" s="169" t="s">
        <v>5</v>
      </c>
      <c r="G136" s="102" t="s">
        <v>27</v>
      </c>
      <c r="H136" s="101" t="e">
        <f t="shared" si="8"/>
        <v>#VALUE!</v>
      </c>
      <c r="I136" s="102" t="s">
        <v>27</v>
      </c>
      <c r="J136" s="101" t="e">
        <f t="shared" si="9"/>
        <v>#VALUE!</v>
      </c>
      <c r="K136" s="102" t="s">
        <v>27</v>
      </c>
    </row>
    <row r="137" spans="1:11" ht="22.5" x14ac:dyDescent="0.2">
      <c r="A137" s="170" t="s">
        <v>526</v>
      </c>
      <c r="B137" s="163" t="s">
        <v>525</v>
      </c>
      <c r="C137" s="103" t="s">
        <v>27</v>
      </c>
      <c r="D137" s="103" t="s">
        <v>27</v>
      </c>
      <c r="E137" s="172">
        <v>19</v>
      </c>
      <c r="F137" s="168" t="s">
        <v>5</v>
      </c>
      <c r="G137" s="102" t="s">
        <v>27</v>
      </c>
      <c r="H137" s="101" t="e">
        <f t="shared" si="8"/>
        <v>#VALUE!</v>
      </c>
      <c r="I137" s="102" t="s">
        <v>27</v>
      </c>
      <c r="J137" s="101" t="e">
        <f t="shared" si="9"/>
        <v>#VALUE!</v>
      </c>
      <c r="K137" s="102" t="s">
        <v>27</v>
      </c>
    </row>
    <row r="138" spans="1:11" ht="22.5" x14ac:dyDescent="0.2">
      <c r="A138" s="170" t="s">
        <v>524</v>
      </c>
      <c r="B138" s="163" t="s">
        <v>523</v>
      </c>
      <c r="C138" s="103" t="s">
        <v>27</v>
      </c>
      <c r="D138" s="103" t="s">
        <v>27</v>
      </c>
      <c r="E138" s="174">
        <v>20</v>
      </c>
      <c r="F138" s="168" t="s">
        <v>5</v>
      </c>
      <c r="G138" s="102" t="s">
        <v>27</v>
      </c>
      <c r="H138" s="101" t="e">
        <f t="shared" si="8"/>
        <v>#VALUE!</v>
      </c>
      <c r="I138" s="102" t="s">
        <v>27</v>
      </c>
      <c r="J138" s="101" t="e">
        <f t="shared" si="9"/>
        <v>#VALUE!</v>
      </c>
      <c r="K138" s="102" t="s">
        <v>27</v>
      </c>
    </row>
    <row r="139" spans="1:11" ht="42.75" customHeight="1" x14ac:dyDescent="0.2">
      <c r="A139" s="175" t="s">
        <v>522</v>
      </c>
      <c r="B139" s="61" t="s">
        <v>521</v>
      </c>
      <c r="C139" s="103" t="s">
        <v>27</v>
      </c>
      <c r="D139" s="103" t="s">
        <v>27</v>
      </c>
      <c r="E139" s="176">
        <v>7.5</v>
      </c>
      <c r="F139" s="168" t="s">
        <v>5</v>
      </c>
      <c r="G139" s="102" t="s">
        <v>27</v>
      </c>
      <c r="H139" s="101" t="e">
        <f t="shared" si="8"/>
        <v>#VALUE!</v>
      </c>
      <c r="I139" s="102" t="s">
        <v>27</v>
      </c>
      <c r="J139" s="101" t="e">
        <f t="shared" si="9"/>
        <v>#VALUE!</v>
      </c>
      <c r="K139" s="102" t="s">
        <v>27</v>
      </c>
    </row>
    <row r="140" spans="1:11" ht="22.5" x14ac:dyDescent="0.2">
      <c r="A140" s="166" t="s">
        <v>520</v>
      </c>
      <c r="B140" s="163" t="s">
        <v>519</v>
      </c>
      <c r="C140" s="103" t="s">
        <v>27</v>
      </c>
      <c r="D140" s="103" t="s">
        <v>27</v>
      </c>
      <c r="E140" s="177">
        <v>58.5</v>
      </c>
      <c r="F140" s="168" t="s">
        <v>45</v>
      </c>
      <c r="G140" s="102" t="s">
        <v>27</v>
      </c>
      <c r="H140" s="101" t="e">
        <f t="shared" si="8"/>
        <v>#VALUE!</v>
      </c>
      <c r="I140" s="102" t="s">
        <v>27</v>
      </c>
      <c r="J140" s="101" t="e">
        <f t="shared" si="9"/>
        <v>#VALUE!</v>
      </c>
      <c r="K140" s="102" t="s">
        <v>27</v>
      </c>
    </row>
    <row r="141" spans="1:11" ht="45" x14ac:dyDescent="0.2">
      <c r="A141" s="166" t="s">
        <v>518</v>
      </c>
      <c r="B141" s="163" t="s">
        <v>517</v>
      </c>
      <c r="C141" s="103" t="s">
        <v>27</v>
      </c>
      <c r="D141" s="103" t="s">
        <v>27</v>
      </c>
      <c r="E141" s="177">
        <v>31.68</v>
      </c>
      <c r="F141" s="168" t="s">
        <v>5</v>
      </c>
      <c r="G141" s="102" t="s">
        <v>27</v>
      </c>
      <c r="H141" s="101" t="e">
        <f t="shared" si="8"/>
        <v>#VALUE!</v>
      </c>
      <c r="I141" s="102" t="s">
        <v>27</v>
      </c>
      <c r="J141" s="101" t="e">
        <f t="shared" si="9"/>
        <v>#VALUE!</v>
      </c>
      <c r="K141" s="102" t="s">
        <v>27</v>
      </c>
    </row>
    <row r="142" spans="1:11" ht="72" customHeight="1" x14ac:dyDescent="0.25">
      <c r="A142" s="166" t="s">
        <v>516</v>
      </c>
      <c r="B142" s="61" t="s">
        <v>515</v>
      </c>
      <c r="C142" s="103" t="s">
        <v>27</v>
      </c>
      <c r="D142" s="103" t="s">
        <v>27</v>
      </c>
      <c r="E142" s="178">
        <v>13.2</v>
      </c>
      <c r="F142" s="168" t="s">
        <v>5</v>
      </c>
      <c r="G142" s="102" t="s">
        <v>27</v>
      </c>
      <c r="H142" s="101" t="e">
        <f t="shared" si="8"/>
        <v>#VALUE!</v>
      </c>
      <c r="I142" s="102" t="s">
        <v>27</v>
      </c>
      <c r="J142" s="101" t="e">
        <f t="shared" si="9"/>
        <v>#VALUE!</v>
      </c>
      <c r="K142" s="102" t="s">
        <v>27</v>
      </c>
    </row>
    <row r="143" spans="1:11" ht="72" customHeight="1" x14ac:dyDescent="0.25">
      <c r="A143" s="166" t="s">
        <v>514</v>
      </c>
      <c r="B143" s="61" t="s">
        <v>513</v>
      </c>
      <c r="C143" s="103" t="s">
        <v>27</v>
      </c>
      <c r="D143" s="103" t="s">
        <v>27</v>
      </c>
      <c r="E143" s="179">
        <v>5</v>
      </c>
      <c r="F143" s="168" t="s">
        <v>5</v>
      </c>
      <c r="G143" s="102" t="s">
        <v>27</v>
      </c>
      <c r="H143" s="101" t="e">
        <f t="shared" si="8"/>
        <v>#VALUE!</v>
      </c>
      <c r="I143" s="102" t="s">
        <v>27</v>
      </c>
      <c r="J143" s="101" t="e">
        <f t="shared" si="9"/>
        <v>#VALUE!</v>
      </c>
      <c r="K143" s="102" t="s">
        <v>27</v>
      </c>
    </row>
    <row r="144" spans="1:11" ht="44.25" customHeight="1" x14ac:dyDescent="0.25">
      <c r="A144" s="166" t="s">
        <v>512</v>
      </c>
      <c r="B144" s="61" t="s">
        <v>511</v>
      </c>
      <c r="C144" s="103" t="s">
        <v>27</v>
      </c>
      <c r="D144" s="103" t="s">
        <v>27</v>
      </c>
      <c r="E144" s="179">
        <v>1.8</v>
      </c>
      <c r="F144" s="168" t="s">
        <v>5</v>
      </c>
      <c r="G144" s="102" t="s">
        <v>27</v>
      </c>
      <c r="H144" s="101" t="e">
        <f t="shared" si="8"/>
        <v>#VALUE!</v>
      </c>
      <c r="I144" s="102" t="s">
        <v>27</v>
      </c>
      <c r="J144" s="101" t="e">
        <f t="shared" si="9"/>
        <v>#VALUE!</v>
      </c>
      <c r="K144" s="102" t="s">
        <v>27</v>
      </c>
    </row>
    <row r="145" spans="1:11" ht="44.25" customHeight="1" x14ac:dyDescent="0.2">
      <c r="A145" s="166" t="s">
        <v>510</v>
      </c>
      <c r="B145" s="163" t="s">
        <v>509</v>
      </c>
      <c r="C145" s="103" t="s">
        <v>27</v>
      </c>
      <c r="D145" s="103" t="s">
        <v>27</v>
      </c>
      <c r="E145" s="177">
        <v>60</v>
      </c>
      <c r="F145" s="168" t="s">
        <v>5</v>
      </c>
      <c r="G145" s="102" t="s">
        <v>27</v>
      </c>
      <c r="H145" s="101" t="e">
        <f t="shared" si="8"/>
        <v>#VALUE!</v>
      </c>
      <c r="I145" s="102" t="s">
        <v>27</v>
      </c>
      <c r="J145" s="101" t="e">
        <f t="shared" si="9"/>
        <v>#VALUE!</v>
      </c>
      <c r="K145" s="102" t="s">
        <v>27</v>
      </c>
    </row>
    <row r="146" spans="1:11" ht="44.25" customHeight="1" x14ac:dyDescent="0.2">
      <c r="A146" s="166" t="s">
        <v>508</v>
      </c>
      <c r="B146" s="163" t="s">
        <v>507</v>
      </c>
      <c r="C146" s="103" t="s">
        <v>27</v>
      </c>
      <c r="D146" s="103" t="s">
        <v>27</v>
      </c>
      <c r="E146" s="177">
        <v>15</v>
      </c>
      <c r="F146" s="168" t="s">
        <v>5</v>
      </c>
      <c r="G146" s="102" t="s">
        <v>27</v>
      </c>
      <c r="H146" s="101" t="e">
        <f t="shared" si="8"/>
        <v>#VALUE!</v>
      </c>
      <c r="I146" s="102" t="s">
        <v>27</v>
      </c>
      <c r="J146" s="101" t="e">
        <f t="shared" si="9"/>
        <v>#VALUE!</v>
      </c>
      <c r="K146" s="102" t="s">
        <v>27</v>
      </c>
    </row>
    <row r="147" spans="1:11" ht="22.5" x14ac:dyDescent="0.25">
      <c r="A147" s="166" t="s">
        <v>506</v>
      </c>
      <c r="B147" s="65" t="s">
        <v>505</v>
      </c>
      <c r="C147" s="103" t="s">
        <v>27</v>
      </c>
      <c r="D147" s="103" t="s">
        <v>27</v>
      </c>
      <c r="E147" s="178">
        <v>4</v>
      </c>
      <c r="F147" s="168" t="s">
        <v>5</v>
      </c>
      <c r="G147" s="102" t="s">
        <v>27</v>
      </c>
      <c r="H147" s="101" t="e">
        <f t="shared" si="8"/>
        <v>#VALUE!</v>
      </c>
      <c r="I147" s="102" t="s">
        <v>27</v>
      </c>
      <c r="J147" s="101" t="e">
        <f t="shared" si="9"/>
        <v>#VALUE!</v>
      </c>
      <c r="K147" s="102" t="s">
        <v>27</v>
      </c>
    </row>
    <row r="148" spans="1:11" ht="22.5" x14ac:dyDescent="0.25">
      <c r="A148" s="166" t="s">
        <v>504</v>
      </c>
      <c r="B148" s="65" t="s">
        <v>503</v>
      </c>
      <c r="C148" s="103" t="s">
        <v>27</v>
      </c>
      <c r="D148" s="103" t="s">
        <v>27</v>
      </c>
      <c r="E148" s="178">
        <v>1</v>
      </c>
      <c r="F148" s="168" t="s">
        <v>5</v>
      </c>
      <c r="G148" s="102" t="s">
        <v>27</v>
      </c>
      <c r="H148" s="101" t="e">
        <f t="shared" si="8"/>
        <v>#VALUE!</v>
      </c>
      <c r="I148" s="102" t="s">
        <v>27</v>
      </c>
      <c r="J148" s="101" t="e">
        <f t="shared" si="9"/>
        <v>#VALUE!</v>
      </c>
      <c r="K148" s="102" t="s">
        <v>27</v>
      </c>
    </row>
    <row r="149" spans="1:11" ht="22.5" x14ac:dyDescent="0.25">
      <c r="A149" s="175" t="s">
        <v>502</v>
      </c>
      <c r="B149" s="61" t="s">
        <v>501</v>
      </c>
      <c r="C149" s="103" t="s">
        <v>27</v>
      </c>
      <c r="D149" s="103" t="s">
        <v>27</v>
      </c>
      <c r="E149" s="178">
        <v>2.5</v>
      </c>
      <c r="F149" s="168" t="s">
        <v>5</v>
      </c>
      <c r="G149" s="102" t="s">
        <v>27</v>
      </c>
      <c r="H149" s="101" t="e">
        <f t="shared" si="8"/>
        <v>#VALUE!</v>
      </c>
      <c r="I149" s="102" t="s">
        <v>27</v>
      </c>
      <c r="J149" s="101" t="e">
        <f t="shared" si="9"/>
        <v>#VALUE!</v>
      </c>
      <c r="K149" s="102" t="s">
        <v>27</v>
      </c>
    </row>
    <row r="150" spans="1:11" ht="22.5" x14ac:dyDescent="0.25">
      <c r="A150" s="175" t="s">
        <v>500</v>
      </c>
      <c r="B150" s="61" t="s">
        <v>499</v>
      </c>
      <c r="C150" s="103" t="s">
        <v>27</v>
      </c>
      <c r="D150" s="103" t="s">
        <v>27</v>
      </c>
      <c r="E150" s="178">
        <v>0.4</v>
      </c>
      <c r="F150" s="168" t="s">
        <v>5</v>
      </c>
      <c r="G150" s="102" t="s">
        <v>27</v>
      </c>
      <c r="H150" s="101" t="e">
        <f t="shared" si="8"/>
        <v>#VALUE!</v>
      </c>
      <c r="I150" s="102" t="s">
        <v>27</v>
      </c>
      <c r="J150" s="101" t="e">
        <f t="shared" si="9"/>
        <v>#VALUE!</v>
      </c>
      <c r="K150" s="102" t="s">
        <v>27</v>
      </c>
    </row>
    <row r="151" spans="1:11" ht="22.5" x14ac:dyDescent="0.25">
      <c r="A151" s="175" t="s">
        <v>498</v>
      </c>
      <c r="B151" s="61" t="s">
        <v>497</v>
      </c>
      <c r="C151" s="103" t="s">
        <v>27</v>
      </c>
      <c r="D151" s="103" t="s">
        <v>27</v>
      </c>
      <c r="E151" s="178">
        <v>5</v>
      </c>
      <c r="F151" s="168" t="s">
        <v>5</v>
      </c>
      <c r="G151" s="102" t="s">
        <v>27</v>
      </c>
      <c r="H151" s="101" t="e">
        <f t="shared" si="8"/>
        <v>#VALUE!</v>
      </c>
      <c r="I151" s="102" t="s">
        <v>27</v>
      </c>
      <c r="J151" s="101" t="e">
        <f t="shared" si="9"/>
        <v>#VALUE!</v>
      </c>
      <c r="K151" s="102" t="s">
        <v>27</v>
      </c>
    </row>
    <row r="152" spans="1:11" ht="44.25" customHeight="1" x14ac:dyDescent="0.25">
      <c r="A152" s="170" t="s">
        <v>496</v>
      </c>
      <c r="B152" s="61" t="s">
        <v>495</v>
      </c>
      <c r="C152" s="103" t="s">
        <v>27</v>
      </c>
      <c r="D152" s="103" t="s">
        <v>27</v>
      </c>
      <c r="E152" s="179">
        <v>7.5</v>
      </c>
      <c r="F152" s="168" t="s">
        <v>5</v>
      </c>
      <c r="G152" s="102" t="s">
        <v>27</v>
      </c>
      <c r="H152" s="101" t="e">
        <v>#VALUE!</v>
      </c>
      <c r="I152" s="102" t="s">
        <v>27</v>
      </c>
      <c r="J152" s="101" t="e">
        <v>#VALUE!</v>
      </c>
      <c r="K152" s="102" t="s">
        <v>27</v>
      </c>
    </row>
    <row r="153" spans="1:11" ht="22.5" x14ac:dyDescent="0.2">
      <c r="A153" s="170" t="s">
        <v>494</v>
      </c>
      <c r="B153" s="163" t="s">
        <v>493</v>
      </c>
      <c r="C153" s="103" t="s">
        <v>27</v>
      </c>
      <c r="D153" s="103" t="s">
        <v>27</v>
      </c>
      <c r="E153" s="177">
        <v>0.2</v>
      </c>
      <c r="F153" s="168" t="s">
        <v>5</v>
      </c>
      <c r="G153" s="102" t="s">
        <v>27</v>
      </c>
      <c r="H153" s="101" t="e">
        <f t="shared" ref="H153:H177" si="10">SUM(E153*G153)</f>
        <v>#VALUE!</v>
      </c>
      <c r="I153" s="102" t="s">
        <v>27</v>
      </c>
      <c r="J153" s="101" t="e">
        <f t="shared" ref="J153:J177" si="11">SUM(G153*H153+H153/100*I153)</f>
        <v>#VALUE!</v>
      </c>
      <c r="K153" s="102" t="s">
        <v>27</v>
      </c>
    </row>
    <row r="154" spans="1:11" ht="22.5" x14ac:dyDescent="0.2">
      <c r="A154" s="170" t="s">
        <v>492</v>
      </c>
      <c r="B154" s="163" t="s">
        <v>491</v>
      </c>
      <c r="C154" s="103" t="s">
        <v>27</v>
      </c>
      <c r="D154" s="103" t="s">
        <v>27</v>
      </c>
      <c r="E154" s="177">
        <v>0.125</v>
      </c>
      <c r="F154" s="168" t="s">
        <v>5</v>
      </c>
      <c r="G154" s="102" t="s">
        <v>27</v>
      </c>
      <c r="H154" s="101" t="e">
        <f t="shared" si="10"/>
        <v>#VALUE!</v>
      </c>
      <c r="I154" s="102" t="s">
        <v>27</v>
      </c>
      <c r="J154" s="101" t="e">
        <f t="shared" si="11"/>
        <v>#VALUE!</v>
      </c>
      <c r="K154" s="102" t="s">
        <v>27</v>
      </c>
    </row>
    <row r="155" spans="1:11" ht="22.5" x14ac:dyDescent="0.2">
      <c r="A155" s="170" t="s">
        <v>490</v>
      </c>
      <c r="B155" s="163" t="s">
        <v>489</v>
      </c>
      <c r="C155" s="103" t="s">
        <v>27</v>
      </c>
      <c r="D155" s="103" t="s">
        <v>27</v>
      </c>
      <c r="E155" s="177">
        <v>0.3</v>
      </c>
      <c r="F155" s="168" t="s">
        <v>5</v>
      </c>
      <c r="G155" s="102" t="s">
        <v>27</v>
      </c>
      <c r="H155" s="101" t="e">
        <f t="shared" si="10"/>
        <v>#VALUE!</v>
      </c>
      <c r="I155" s="102" t="s">
        <v>27</v>
      </c>
      <c r="J155" s="101" t="e">
        <f t="shared" si="11"/>
        <v>#VALUE!</v>
      </c>
      <c r="K155" s="102" t="s">
        <v>27</v>
      </c>
    </row>
    <row r="156" spans="1:11" ht="22.5" x14ac:dyDescent="0.2">
      <c r="A156" s="170" t="s">
        <v>488</v>
      </c>
      <c r="B156" s="163" t="s">
        <v>487</v>
      </c>
      <c r="C156" s="103" t="s">
        <v>27</v>
      </c>
      <c r="D156" s="103" t="s">
        <v>27</v>
      </c>
      <c r="E156" s="177">
        <v>1.5</v>
      </c>
      <c r="F156" s="168" t="s">
        <v>5</v>
      </c>
      <c r="G156" s="102" t="s">
        <v>27</v>
      </c>
      <c r="H156" s="101" t="e">
        <f t="shared" si="10"/>
        <v>#VALUE!</v>
      </c>
      <c r="I156" s="102" t="s">
        <v>27</v>
      </c>
      <c r="J156" s="101" t="e">
        <f t="shared" si="11"/>
        <v>#VALUE!</v>
      </c>
      <c r="K156" s="102" t="s">
        <v>27</v>
      </c>
    </row>
    <row r="157" spans="1:11" ht="22.5" x14ac:dyDescent="0.2">
      <c r="A157" s="170" t="s">
        <v>486</v>
      </c>
      <c r="B157" s="163" t="s">
        <v>485</v>
      </c>
      <c r="C157" s="103" t="s">
        <v>27</v>
      </c>
      <c r="D157" s="103" t="s">
        <v>27</v>
      </c>
      <c r="E157" s="177">
        <v>0.14000000000000001</v>
      </c>
      <c r="F157" s="168" t="s">
        <v>5</v>
      </c>
      <c r="G157" s="102" t="s">
        <v>27</v>
      </c>
      <c r="H157" s="101" t="e">
        <f t="shared" si="10"/>
        <v>#VALUE!</v>
      </c>
      <c r="I157" s="102" t="s">
        <v>27</v>
      </c>
      <c r="J157" s="101" t="e">
        <f t="shared" si="11"/>
        <v>#VALUE!</v>
      </c>
      <c r="K157" s="102" t="s">
        <v>27</v>
      </c>
    </row>
    <row r="158" spans="1:11" ht="44.25" customHeight="1" x14ac:dyDescent="0.25">
      <c r="A158" s="166" t="s">
        <v>484</v>
      </c>
      <c r="B158" s="61" t="s">
        <v>483</v>
      </c>
      <c r="C158" s="103" t="s">
        <v>27</v>
      </c>
      <c r="D158" s="103" t="s">
        <v>27</v>
      </c>
      <c r="E158" s="179">
        <v>6</v>
      </c>
      <c r="F158" s="168" t="s">
        <v>5</v>
      </c>
      <c r="G158" s="102" t="s">
        <v>27</v>
      </c>
      <c r="H158" s="101" t="e">
        <f t="shared" si="10"/>
        <v>#VALUE!</v>
      </c>
      <c r="I158" s="102" t="s">
        <v>27</v>
      </c>
      <c r="J158" s="101" t="e">
        <f t="shared" si="11"/>
        <v>#VALUE!</v>
      </c>
      <c r="K158" s="102" t="s">
        <v>27</v>
      </c>
    </row>
    <row r="159" spans="1:11" ht="33.75" x14ac:dyDescent="0.25">
      <c r="A159" s="166" t="s">
        <v>482</v>
      </c>
      <c r="B159" s="61" t="s">
        <v>481</v>
      </c>
      <c r="C159" s="103" t="s">
        <v>27</v>
      </c>
      <c r="D159" s="103" t="s">
        <v>27</v>
      </c>
      <c r="E159" s="179">
        <v>210</v>
      </c>
      <c r="F159" s="168" t="s">
        <v>5</v>
      </c>
      <c r="G159" s="102" t="s">
        <v>27</v>
      </c>
      <c r="H159" s="101" t="e">
        <f t="shared" si="10"/>
        <v>#VALUE!</v>
      </c>
      <c r="I159" s="102" t="s">
        <v>27</v>
      </c>
      <c r="J159" s="101" t="e">
        <f t="shared" si="11"/>
        <v>#VALUE!</v>
      </c>
      <c r="K159" s="102" t="s">
        <v>27</v>
      </c>
    </row>
    <row r="160" spans="1:11" ht="22.5" x14ac:dyDescent="0.25">
      <c r="A160" s="166" t="s">
        <v>480</v>
      </c>
      <c r="B160" s="61" t="s">
        <v>479</v>
      </c>
      <c r="C160" s="103" t="s">
        <v>27</v>
      </c>
      <c r="D160" s="103" t="s">
        <v>27</v>
      </c>
      <c r="E160" s="179">
        <v>25</v>
      </c>
      <c r="F160" s="168" t="s">
        <v>5</v>
      </c>
      <c r="G160" s="102" t="s">
        <v>27</v>
      </c>
      <c r="H160" s="101" t="e">
        <f t="shared" si="10"/>
        <v>#VALUE!</v>
      </c>
      <c r="I160" s="102" t="s">
        <v>27</v>
      </c>
      <c r="J160" s="101" t="e">
        <f t="shared" si="11"/>
        <v>#VALUE!</v>
      </c>
      <c r="K160" s="102" t="s">
        <v>27</v>
      </c>
    </row>
    <row r="161" spans="1:11" ht="22.5" x14ac:dyDescent="0.25">
      <c r="A161" s="166" t="s">
        <v>478</v>
      </c>
      <c r="B161" s="61" t="s">
        <v>477</v>
      </c>
      <c r="C161" s="103" t="s">
        <v>27</v>
      </c>
      <c r="D161" s="103" t="s">
        <v>27</v>
      </c>
      <c r="E161" s="179">
        <v>100</v>
      </c>
      <c r="F161" s="168" t="s">
        <v>5</v>
      </c>
      <c r="G161" s="102" t="s">
        <v>27</v>
      </c>
      <c r="H161" s="101" t="e">
        <f t="shared" si="10"/>
        <v>#VALUE!</v>
      </c>
      <c r="I161" s="102" t="s">
        <v>27</v>
      </c>
      <c r="J161" s="101" t="e">
        <f t="shared" si="11"/>
        <v>#VALUE!</v>
      </c>
      <c r="K161" s="102" t="s">
        <v>27</v>
      </c>
    </row>
    <row r="162" spans="1:11" ht="22.5" x14ac:dyDescent="0.25">
      <c r="A162" s="166" t="s">
        <v>476</v>
      </c>
      <c r="B162" s="61" t="s">
        <v>475</v>
      </c>
      <c r="C162" s="103" t="s">
        <v>27</v>
      </c>
      <c r="D162" s="103" t="s">
        <v>27</v>
      </c>
      <c r="E162" s="179">
        <v>120</v>
      </c>
      <c r="F162" s="168" t="s">
        <v>45</v>
      </c>
      <c r="G162" s="102" t="s">
        <v>27</v>
      </c>
      <c r="H162" s="101" t="e">
        <f t="shared" si="10"/>
        <v>#VALUE!</v>
      </c>
      <c r="I162" s="102" t="s">
        <v>27</v>
      </c>
      <c r="J162" s="101" t="e">
        <f t="shared" si="11"/>
        <v>#VALUE!</v>
      </c>
      <c r="K162" s="102" t="s">
        <v>27</v>
      </c>
    </row>
    <row r="163" spans="1:11" ht="22.5" x14ac:dyDescent="0.25">
      <c r="A163" s="166" t="s">
        <v>474</v>
      </c>
      <c r="B163" s="61" t="s">
        <v>473</v>
      </c>
      <c r="C163" s="103" t="s">
        <v>27</v>
      </c>
      <c r="D163" s="103" t="s">
        <v>27</v>
      </c>
      <c r="E163" s="179">
        <v>36</v>
      </c>
      <c r="F163" s="168" t="s">
        <v>5</v>
      </c>
      <c r="G163" s="102" t="s">
        <v>27</v>
      </c>
      <c r="H163" s="101" t="e">
        <f t="shared" si="10"/>
        <v>#VALUE!</v>
      </c>
      <c r="I163" s="102" t="s">
        <v>27</v>
      </c>
      <c r="J163" s="101" t="e">
        <f t="shared" si="11"/>
        <v>#VALUE!</v>
      </c>
      <c r="K163" s="102" t="s">
        <v>27</v>
      </c>
    </row>
    <row r="164" spans="1:11" ht="33.75" x14ac:dyDescent="0.2">
      <c r="A164" s="170" t="s">
        <v>472</v>
      </c>
      <c r="B164" s="163" t="s">
        <v>471</v>
      </c>
      <c r="C164" s="103" t="s">
        <v>27</v>
      </c>
      <c r="D164" s="103" t="s">
        <v>27</v>
      </c>
      <c r="E164" s="174">
        <v>9</v>
      </c>
      <c r="F164" s="168" t="s">
        <v>5</v>
      </c>
      <c r="G164" s="102" t="s">
        <v>27</v>
      </c>
      <c r="H164" s="101" t="e">
        <f t="shared" si="10"/>
        <v>#VALUE!</v>
      </c>
      <c r="I164" s="102" t="s">
        <v>27</v>
      </c>
      <c r="J164" s="101" t="e">
        <f t="shared" si="11"/>
        <v>#VALUE!</v>
      </c>
      <c r="K164" s="102" t="s">
        <v>27</v>
      </c>
    </row>
    <row r="165" spans="1:11" ht="42.75" customHeight="1" x14ac:dyDescent="0.2">
      <c r="A165" s="175" t="s">
        <v>470</v>
      </c>
      <c r="B165" s="61" t="s">
        <v>469</v>
      </c>
      <c r="C165" s="103" t="s">
        <v>27</v>
      </c>
      <c r="D165" s="103" t="s">
        <v>27</v>
      </c>
      <c r="E165" s="176">
        <v>20</v>
      </c>
      <c r="F165" s="168" t="s">
        <v>5</v>
      </c>
      <c r="G165" s="102" t="s">
        <v>27</v>
      </c>
      <c r="H165" s="101" t="e">
        <f t="shared" si="10"/>
        <v>#VALUE!</v>
      </c>
      <c r="I165" s="102" t="s">
        <v>27</v>
      </c>
      <c r="J165" s="101" t="e">
        <f t="shared" si="11"/>
        <v>#VALUE!</v>
      </c>
      <c r="K165" s="102" t="s">
        <v>27</v>
      </c>
    </row>
    <row r="166" spans="1:11" ht="33.75" x14ac:dyDescent="0.2">
      <c r="A166" s="166" t="s">
        <v>468</v>
      </c>
      <c r="B166" s="163" t="s">
        <v>467</v>
      </c>
      <c r="C166" s="103" t="s">
        <v>27</v>
      </c>
      <c r="D166" s="103" t="s">
        <v>27</v>
      </c>
      <c r="E166" s="177">
        <v>5</v>
      </c>
      <c r="F166" s="168" t="s">
        <v>5</v>
      </c>
      <c r="G166" s="102" t="s">
        <v>27</v>
      </c>
      <c r="H166" s="101" t="e">
        <f t="shared" si="10"/>
        <v>#VALUE!</v>
      </c>
      <c r="I166" s="102" t="s">
        <v>27</v>
      </c>
      <c r="J166" s="101" t="e">
        <f t="shared" si="11"/>
        <v>#VALUE!</v>
      </c>
      <c r="K166" s="102" t="s">
        <v>27</v>
      </c>
    </row>
    <row r="167" spans="1:11" ht="22.5" x14ac:dyDescent="0.2">
      <c r="A167" s="166" t="s">
        <v>466</v>
      </c>
      <c r="B167" s="163" t="s">
        <v>465</v>
      </c>
      <c r="C167" s="103" t="s">
        <v>27</v>
      </c>
      <c r="D167" s="103" t="s">
        <v>27</v>
      </c>
      <c r="E167" s="177">
        <v>7</v>
      </c>
      <c r="F167" s="168" t="s">
        <v>5</v>
      </c>
      <c r="G167" s="102" t="s">
        <v>27</v>
      </c>
      <c r="H167" s="101" t="e">
        <f t="shared" si="10"/>
        <v>#VALUE!</v>
      </c>
      <c r="I167" s="102" t="s">
        <v>27</v>
      </c>
      <c r="J167" s="101" t="e">
        <f t="shared" si="11"/>
        <v>#VALUE!</v>
      </c>
      <c r="K167" s="102" t="s">
        <v>27</v>
      </c>
    </row>
    <row r="168" spans="1:11" ht="72" customHeight="1" x14ac:dyDescent="0.25">
      <c r="A168" s="166" t="s">
        <v>464</v>
      </c>
      <c r="B168" s="61" t="s">
        <v>463</v>
      </c>
      <c r="C168" s="103" t="s">
        <v>27</v>
      </c>
      <c r="D168" s="103" t="s">
        <v>27</v>
      </c>
      <c r="E168" s="178">
        <v>36</v>
      </c>
      <c r="F168" s="168" t="s">
        <v>5</v>
      </c>
      <c r="G168" s="102" t="s">
        <v>27</v>
      </c>
      <c r="H168" s="101" t="e">
        <f t="shared" si="10"/>
        <v>#VALUE!</v>
      </c>
      <c r="I168" s="102" t="s">
        <v>27</v>
      </c>
      <c r="J168" s="101" t="e">
        <f t="shared" si="11"/>
        <v>#VALUE!</v>
      </c>
      <c r="K168" s="102" t="s">
        <v>27</v>
      </c>
    </row>
    <row r="169" spans="1:11" ht="72" customHeight="1" x14ac:dyDescent="0.25">
      <c r="A169" s="166" t="s">
        <v>462</v>
      </c>
      <c r="B169" s="61" t="s">
        <v>461</v>
      </c>
      <c r="C169" s="103" t="s">
        <v>27</v>
      </c>
      <c r="D169" s="103" t="s">
        <v>27</v>
      </c>
      <c r="E169" s="179">
        <v>14</v>
      </c>
      <c r="F169" s="168" t="s">
        <v>5</v>
      </c>
      <c r="G169" s="102" t="s">
        <v>27</v>
      </c>
      <c r="H169" s="101" t="e">
        <f t="shared" si="10"/>
        <v>#VALUE!</v>
      </c>
      <c r="I169" s="102" t="s">
        <v>27</v>
      </c>
      <c r="J169" s="101" t="e">
        <f t="shared" si="11"/>
        <v>#VALUE!</v>
      </c>
      <c r="K169" s="102" t="s">
        <v>27</v>
      </c>
    </row>
    <row r="170" spans="1:11" ht="44.25" customHeight="1" x14ac:dyDescent="0.25">
      <c r="A170" s="166" t="s">
        <v>460</v>
      </c>
      <c r="B170" s="61" t="s">
        <v>459</v>
      </c>
      <c r="C170" s="103" t="s">
        <v>27</v>
      </c>
      <c r="D170" s="103" t="s">
        <v>27</v>
      </c>
      <c r="E170" s="179">
        <v>12</v>
      </c>
      <c r="F170" s="168" t="s">
        <v>5</v>
      </c>
      <c r="G170" s="102" t="s">
        <v>27</v>
      </c>
      <c r="H170" s="101" t="e">
        <f t="shared" si="10"/>
        <v>#VALUE!</v>
      </c>
      <c r="I170" s="102" t="s">
        <v>27</v>
      </c>
      <c r="J170" s="101" t="e">
        <f t="shared" si="11"/>
        <v>#VALUE!</v>
      </c>
      <c r="K170" s="102" t="s">
        <v>27</v>
      </c>
    </row>
    <row r="171" spans="1:11" ht="44.25" customHeight="1" x14ac:dyDescent="0.2">
      <c r="A171" s="166" t="s">
        <v>458</v>
      </c>
      <c r="B171" s="163" t="s">
        <v>457</v>
      </c>
      <c r="C171" s="103" t="s">
        <v>27</v>
      </c>
      <c r="D171" s="103" t="s">
        <v>27</v>
      </c>
      <c r="E171" s="177">
        <v>20</v>
      </c>
      <c r="F171" s="168" t="s">
        <v>5</v>
      </c>
      <c r="G171" s="102" t="s">
        <v>27</v>
      </c>
      <c r="H171" s="101" t="e">
        <f t="shared" si="10"/>
        <v>#VALUE!</v>
      </c>
      <c r="I171" s="102" t="s">
        <v>27</v>
      </c>
      <c r="J171" s="101" t="e">
        <f t="shared" si="11"/>
        <v>#VALUE!</v>
      </c>
      <c r="K171" s="102" t="s">
        <v>27</v>
      </c>
    </row>
    <row r="172" spans="1:11" ht="44.25" customHeight="1" x14ac:dyDescent="0.2">
      <c r="A172" s="166" t="s">
        <v>456</v>
      </c>
      <c r="B172" s="163" t="s">
        <v>455</v>
      </c>
      <c r="C172" s="103" t="s">
        <v>27</v>
      </c>
      <c r="D172" s="103" t="s">
        <v>27</v>
      </c>
      <c r="E172" s="177">
        <v>24</v>
      </c>
      <c r="F172" s="168" t="s">
        <v>5</v>
      </c>
      <c r="G172" s="102" t="s">
        <v>27</v>
      </c>
      <c r="H172" s="101" t="e">
        <f t="shared" si="10"/>
        <v>#VALUE!</v>
      </c>
      <c r="I172" s="102" t="s">
        <v>27</v>
      </c>
      <c r="J172" s="101" t="e">
        <f t="shared" si="11"/>
        <v>#VALUE!</v>
      </c>
      <c r="K172" s="102" t="s">
        <v>27</v>
      </c>
    </row>
    <row r="173" spans="1:11" ht="33.75" x14ac:dyDescent="0.25">
      <c r="A173" s="166" t="s">
        <v>454</v>
      </c>
      <c r="B173" s="65" t="s">
        <v>453</v>
      </c>
      <c r="C173" s="103" t="s">
        <v>27</v>
      </c>
      <c r="D173" s="103" t="s">
        <v>27</v>
      </c>
      <c r="E173" s="178">
        <v>20</v>
      </c>
      <c r="F173" s="168" t="s">
        <v>5</v>
      </c>
      <c r="G173" s="102" t="s">
        <v>27</v>
      </c>
      <c r="H173" s="101" t="e">
        <f t="shared" si="10"/>
        <v>#VALUE!</v>
      </c>
      <c r="I173" s="102" t="s">
        <v>27</v>
      </c>
      <c r="J173" s="101" t="e">
        <f t="shared" si="11"/>
        <v>#VALUE!</v>
      </c>
      <c r="K173" s="102" t="s">
        <v>27</v>
      </c>
    </row>
    <row r="174" spans="1:11" ht="33.75" x14ac:dyDescent="0.25">
      <c r="A174" s="166" t="s">
        <v>452</v>
      </c>
      <c r="B174" s="65" t="s">
        <v>451</v>
      </c>
      <c r="C174" s="103" t="s">
        <v>27</v>
      </c>
      <c r="D174" s="103" t="s">
        <v>27</v>
      </c>
      <c r="E174" s="178">
        <v>20</v>
      </c>
      <c r="F174" s="168" t="s">
        <v>5</v>
      </c>
      <c r="G174" s="102" t="s">
        <v>27</v>
      </c>
      <c r="H174" s="101" t="e">
        <f t="shared" si="10"/>
        <v>#VALUE!</v>
      </c>
      <c r="I174" s="102" t="s">
        <v>27</v>
      </c>
      <c r="J174" s="101" t="e">
        <f t="shared" si="11"/>
        <v>#VALUE!</v>
      </c>
      <c r="K174" s="102" t="s">
        <v>27</v>
      </c>
    </row>
    <row r="175" spans="1:11" ht="33.75" x14ac:dyDescent="0.25">
      <c r="A175" s="175" t="s">
        <v>450</v>
      </c>
      <c r="B175" s="61" t="s">
        <v>449</v>
      </c>
      <c r="C175" s="103" t="s">
        <v>27</v>
      </c>
      <c r="D175" s="103" t="s">
        <v>27</v>
      </c>
      <c r="E175" s="178">
        <v>20</v>
      </c>
      <c r="F175" s="168" t="s">
        <v>5</v>
      </c>
      <c r="G175" s="102" t="s">
        <v>27</v>
      </c>
      <c r="H175" s="101" t="e">
        <f t="shared" si="10"/>
        <v>#VALUE!</v>
      </c>
      <c r="I175" s="102" t="s">
        <v>27</v>
      </c>
      <c r="J175" s="101" t="e">
        <f t="shared" si="11"/>
        <v>#VALUE!</v>
      </c>
      <c r="K175" s="102" t="s">
        <v>27</v>
      </c>
    </row>
    <row r="176" spans="1:11" ht="22.5" x14ac:dyDescent="0.25">
      <c r="A176" s="175" t="s">
        <v>448</v>
      </c>
      <c r="B176" s="61" t="s">
        <v>447</v>
      </c>
      <c r="C176" s="103" t="s">
        <v>27</v>
      </c>
      <c r="D176" s="103" t="s">
        <v>27</v>
      </c>
      <c r="E176" s="178">
        <v>20</v>
      </c>
      <c r="F176" s="168" t="s">
        <v>5</v>
      </c>
      <c r="G176" s="102" t="s">
        <v>27</v>
      </c>
      <c r="H176" s="101" t="e">
        <f t="shared" si="10"/>
        <v>#VALUE!</v>
      </c>
      <c r="I176" s="102" t="s">
        <v>27</v>
      </c>
      <c r="J176" s="101" t="e">
        <f t="shared" si="11"/>
        <v>#VALUE!</v>
      </c>
      <c r="K176" s="102" t="s">
        <v>27</v>
      </c>
    </row>
    <row r="177" spans="1:11" ht="22.5" x14ac:dyDescent="0.25">
      <c r="A177" s="175" t="s">
        <v>446</v>
      </c>
      <c r="B177" s="61" t="s">
        <v>445</v>
      </c>
      <c r="C177" s="103" t="s">
        <v>27</v>
      </c>
      <c r="D177" s="103" t="s">
        <v>27</v>
      </c>
      <c r="E177" s="178">
        <v>30</v>
      </c>
      <c r="F177" s="168" t="s">
        <v>5</v>
      </c>
      <c r="G177" s="102" t="s">
        <v>27</v>
      </c>
      <c r="H177" s="101" t="e">
        <f t="shared" si="10"/>
        <v>#VALUE!</v>
      </c>
      <c r="I177" s="102" t="s">
        <v>27</v>
      </c>
      <c r="J177" s="101" t="e">
        <f t="shared" si="11"/>
        <v>#VALUE!</v>
      </c>
      <c r="K177" s="102" t="s">
        <v>27</v>
      </c>
    </row>
    <row r="178" spans="1:11" ht="44.25" customHeight="1" x14ac:dyDescent="0.25">
      <c r="A178" s="170" t="s">
        <v>444</v>
      </c>
      <c r="B178" s="61" t="s">
        <v>443</v>
      </c>
      <c r="C178" s="103" t="s">
        <v>27</v>
      </c>
      <c r="D178" s="103" t="s">
        <v>27</v>
      </c>
      <c r="E178" s="179">
        <v>9</v>
      </c>
      <c r="F178" s="168" t="s">
        <v>5</v>
      </c>
      <c r="G178" s="102" t="s">
        <v>27</v>
      </c>
      <c r="H178" s="101" t="e">
        <v>#VALUE!</v>
      </c>
      <c r="I178" s="102" t="s">
        <v>27</v>
      </c>
      <c r="J178" s="101" t="e">
        <v>#VALUE!</v>
      </c>
      <c r="K178" s="102" t="s">
        <v>27</v>
      </c>
    </row>
    <row r="179" spans="1:11" ht="22.5" x14ac:dyDescent="0.2">
      <c r="A179" s="170" t="s">
        <v>442</v>
      </c>
      <c r="B179" s="163" t="s">
        <v>441</v>
      </c>
      <c r="C179" s="103" t="s">
        <v>27</v>
      </c>
      <c r="D179" s="103" t="s">
        <v>27</v>
      </c>
      <c r="E179" s="177">
        <v>40</v>
      </c>
      <c r="F179" s="168" t="s">
        <v>5</v>
      </c>
      <c r="G179" s="102" t="s">
        <v>27</v>
      </c>
      <c r="H179" s="101" t="e">
        <f t="shared" ref="H179:H203" si="12">SUM(E179*G179)</f>
        <v>#VALUE!</v>
      </c>
      <c r="I179" s="102" t="s">
        <v>27</v>
      </c>
      <c r="J179" s="101" t="e">
        <f t="shared" ref="J179:J203" si="13">SUM(G179*H179+H179/100*I179)</f>
        <v>#VALUE!</v>
      </c>
      <c r="K179" s="102" t="s">
        <v>27</v>
      </c>
    </row>
    <row r="180" spans="1:11" ht="33.75" x14ac:dyDescent="0.2">
      <c r="A180" s="170" t="s">
        <v>440</v>
      </c>
      <c r="B180" s="163" t="s">
        <v>439</v>
      </c>
      <c r="C180" s="103" t="s">
        <v>27</v>
      </c>
      <c r="D180" s="103" t="s">
        <v>27</v>
      </c>
      <c r="E180" s="177">
        <v>240</v>
      </c>
      <c r="F180" s="168" t="s">
        <v>5</v>
      </c>
      <c r="G180" s="102" t="s">
        <v>27</v>
      </c>
      <c r="H180" s="101" t="e">
        <f t="shared" si="12"/>
        <v>#VALUE!</v>
      </c>
      <c r="I180" s="102" t="s">
        <v>27</v>
      </c>
      <c r="J180" s="101" t="e">
        <f t="shared" si="13"/>
        <v>#VALUE!</v>
      </c>
      <c r="K180" s="102" t="s">
        <v>27</v>
      </c>
    </row>
    <row r="181" spans="1:11" ht="33.75" x14ac:dyDescent="0.2">
      <c r="A181" s="170" t="s">
        <v>438</v>
      </c>
      <c r="B181" s="163" t="s">
        <v>437</v>
      </c>
      <c r="C181" s="103" t="s">
        <v>27</v>
      </c>
      <c r="D181" s="103" t="s">
        <v>27</v>
      </c>
      <c r="E181" s="177">
        <v>100</v>
      </c>
      <c r="F181" s="169" t="s">
        <v>5</v>
      </c>
      <c r="G181" s="102" t="s">
        <v>27</v>
      </c>
      <c r="H181" s="101" t="e">
        <f t="shared" si="12"/>
        <v>#VALUE!</v>
      </c>
      <c r="I181" s="102" t="s">
        <v>27</v>
      </c>
      <c r="J181" s="101" t="e">
        <f t="shared" si="13"/>
        <v>#VALUE!</v>
      </c>
      <c r="K181" s="102" t="s">
        <v>27</v>
      </c>
    </row>
    <row r="182" spans="1:11" ht="33.75" x14ac:dyDescent="0.2">
      <c r="A182" s="170" t="s">
        <v>436</v>
      </c>
      <c r="B182" s="163" t="s">
        <v>435</v>
      </c>
      <c r="C182" s="103" t="s">
        <v>27</v>
      </c>
      <c r="D182" s="103" t="s">
        <v>27</v>
      </c>
      <c r="E182" s="177">
        <v>220</v>
      </c>
      <c r="F182" s="168" t="s">
        <v>5</v>
      </c>
      <c r="G182" s="102" t="s">
        <v>27</v>
      </c>
      <c r="H182" s="101" t="e">
        <f t="shared" si="12"/>
        <v>#VALUE!</v>
      </c>
      <c r="I182" s="102" t="s">
        <v>27</v>
      </c>
      <c r="J182" s="101" t="e">
        <f t="shared" si="13"/>
        <v>#VALUE!</v>
      </c>
      <c r="K182" s="102" t="s">
        <v>27</v>
      </c>
    </row>
    <row r="183" spans="1:11" ht="33.75" x14ac:dyDescent="0.2">
      <c r="A183" s="170" t="s">
        <v>434</v>
      </c>
      <c r="B183" s="163" t="s">
        <v>433</v>
      </c>
      <c r="C183" s="103" t="s">
        <v>27</v>
      </c>
      <c r="D183" s="103" t="s">
        <v>27</v>
      </c>
      <c r="E183" s="177">
        <v>13.2</v>
      </c>
      <c r="F183" s="168" t="s">
        <v>5</v>
      </c>
      <c r="G183" s="102" t="s">
        <v>27</v>
      </c>
      <c r="H183" s="101" t="e">
        <f t="shared" si="12"/>
        <v>#VALUE!</v>
      </c>
      <c r="I183" s="102" t="s">
        <v>27</v>
      </c>
      <c r="J183" s="101" t="e">
        <f t="shared" si="13"/>
        <v>#VALUE!</v>
      </c>
      <c r="K183" s="102" t="s">
        <v>27</v>
      </c>
    </row>
    <row r="184" spans="1:11" ht="44.25" customHeight="1" x14ac:dyDescent="0.25">
      <c r="A184" s="166" t="s">
        <v>432</v>
      </c>
      <c r="B184" s="61" t="s">
        <v>431</v>
      </c>
      <c r="C184" s="103" t="s">
        <v>27</v>
      </c>
      <c r="D184" s="103" t="s">
        <v>27</v>
      </c>
      <c r="E184" s="179">
        <v>14</v>
      </c>
      <c r="F184" s="168" t="s">
        <v>5</v>
      </c>
      <c r="G184" s="102" t="s">
        <v>27</v>
      </c>
      <c r="H184" s="101" t="e">
        <f t="shared" si="12"/>
        <v>#VALUE!</v>
      </c>
      <c r="I184" s="102" t="s">
        <v>27</v>
      </c>
      <c r="J184" s="101" t="e">
        <f t="shared" si="13"/>
        <v>#VALUE!</v>
      </c>
      <c r="K184" s="102" t="s">
        <v>27</v>
      </c>
    </row>
    <row r="185" spans="1:11" ht="33.75" x14ac:dyDescent="0.25">
      <c r="A185" s="166" t="s">
        <v>430</v>
      </c>
      <c r="B185" s="61" t="s">
        <v>429</v>
      </c>
      <c r="C185" s="103" t="s">
        <v>27</v>
      </c>
      <c r="D185" s="103" t="s">
        <v>27</v>
      </c>
      <c r="E185" s="179">
        <v>10</v>
      </c>
      <c r="F185" s="169" t="s">
        <v>5</v>
      </c>
      <c r="G185" s="102" t="s">
        <v>27</v>
      </c>
      <c r="H185" s="101" t="e">
        <f t="shared" si="12"/>
        <v>#VALUE!</v>
      </c>
      <c r="I185" s="102" t="s">
        <v>27</v>
      </c>
      <c r="J185" s="101" t="e">
        <f t="shared" si="13"/>
        <v>#VALUE!</v>
      </c>
      <c r="K185" s="102" t="s">
        <v>27</v>
      </c>
    </row>
    <row r="186" spans="1:11" ht="22.5" x14ac:dyDescent="0.25">
      <c r="A186" s="166" t="s">
        <v>428</v>
      </c>
      <c r="B186" s="61" t="s">
        <v>427</v>
      </c>
      <c r="C186" s="103" t="s">
        <v>27</v>
      </c>
      <c r="D186" s="103" t="s">
        <v>27</v>
      </c>
      <c r="E186" s="179">
        <v>12</v>
      </c>
      <c r="F186" s="169" t="s">
        <v>5</v>
      </c>
      <c r="G186" s="102" t="s">
        <v>27</v>
      </c>
      <c r="H186" s="101" t="e">
        <f t="shared" si="12"/>
        <v>#VALUE!</v>
      </c>
      <c r="I186" s="102" t="s">
        <v>27</v>
      </c>
      <c r="J186" s="101" t="e">
        <f t="shared" si="13"/>
        <v>#VALUE!</v>
      </c>
      <c r="K186" s="102" t="s">
        <v>27</v>
      </c>
    </row>
    <row r="187" spans="1:11" ht="33.75" x14ac:dyDescent="0.25">
      <c r="A187" s="166" t="s">
        <v>426</v>
      </c>
      <c r="B187" s="61" t="s">
        <v>425</v>
      </c>
      <c r="C187" s="103" t="s">
        <v>27</v>
      </c>
      <c r="D187" s="103" t="s">
        <v>27</v>
      </c>
      <c r="E187" s="179">
        <v>10.5</v>
      </c>
      <c r="F187" s="169" t="s">
        <v>5</v>
      </c>
      <c r="G187" s="102" t="s">
        <v>27</v>
      </c>
      <c r="H187" s="101" t="e">
        <f t="shared" si="12"/>
        <v>#VALUE!</v>
      </c>
      <c r="I187" s="102" t="s">
        <v>27</v>
      </c>
      <c r="J187" s="101" t="e">
        <f t="shared" si="13"/>
        <v>#VALUE!</v>
      </c>
      <c r="K187" s="102" t="s">
        <v>27</v>
      </c>
    </row>
    <row r="188" spans="1:11" ht="22.5" x14ac:dyDescent="0.25">
      <c r="A188" s="166" t="s">
        <v>424</v>
      </c>
      <c r="B188" s="61" t="s">
        <v>423</v>
      </c>
      <c r="C188" s="103" t="s">
        <v>27</v>
      </c>
      <c r="D188" s="103" t="s">
        <v>27</v>
      </c>
      <c r="E188" s="179">
        <v>13.5</v>
      </c>
      <c r="F188" s="169" t="s">
        <v>5</v>
      </c>
      <c r="G188" s="102" t="s">
        <v>27</v>
      </c>
      <c r="H188" s="101" t="e">
        <f t="shared" si="12"/>
        <v>#VALUE!</v>
      </c>
      <c r="I188" s="102" t="s">
        <v>27</v>
      </c>
      <c r="J188" s="101" t="e">
        <f t="shared" si="13"/>
        <v>#VALUE!</v>
      </c>
      <c r="K188" s="102" t="s">
        <v>27</v>
      </c>
    </row>
    <row r="189" spans="1:11" ht="33.75" x14ac:dyDescent="0.25">
      <c r="A189" s="166" t="s">
        <v>422</v>
      </c>
      <c r="B189" s="61" t="s">
        <v>421</v>
      </c>
      <c r="C189" s="103" t="s">
        <v>27</v>
      </c>
      <c r="D189" s="103" t="s">
        <v>27</v>
      </c>
      <c r="E189" s="179">
        <v>14</v>
      </c>
      <c r="F189" s="169" t="s">
        <v>5</v>
      </c>
      <c r="G189" s="102" t="s">
        <v>27</v>
      </c>
      <c r="H189" s="101" t="e">
        <f t="shared" si="12"/>
        <v>#VALUE!</v>
      </c>
      <c r="I189" s="102" t="s">
        <v>27</v>
      </c>
      <c r="J189" s="101" t="e">
        <f t="shared" si="13"/>
        <v>#VALUE!</v>
      </c>
      <c r="K189" s="102" t="s">
        <v>27</v>
      </c>
    </row>
    <row r="190" spans="1:11" ht="33.75" x14ac:dyDescent="0.2">
      <c r="A190" s="170" t="s">
        <v>420</v>
      </c>
      <c r="B190" s="163" t="s">
        <v>419</v>
      </c>
      <c r="C190" s="103" t="s">
        <v>27</v>
      </c>
      <c r="D190" s="103" t="s">
        <v>27</v>
      </c>
      <c r="E190" s="174">
        <v>12.8</v>
      </c>
      <c r="F190" s="169" t="s">
        <v>5</v>
      </c>
      <c r="G190" s="102" t="s">
        <v>27</v>
      </c>
      <c r="H190" s="101" t="e">
        <f t="shared" si="12"/>
        <v>#VALUE!</v>
      </c>
      <c r="I190" s="102" t="s">
        <v>27</v>
      </c>
      <c r="J190" s="101" t="e">
        <f t="shared" si="13"/>
        <v>#VALUE!</v>
      </c>
      <c r="K190" s="102" t="s">
        <v>27</v>
      </c>
    </row>
    <row r="191" spans="1:11" ht="42.75" customHeight="1" x14ac:dyDescent="0.2">
      <c r="A191" s="175" t="s">
        <v>418</v>
      </c>
      <c r="B191" s="61" t="s">
        <v>417</v>
      </c>
      <c r="C191" s="103" t="s">
        <v>27</v>
      </c>
      <c r="D191" s="103" t="s">
        <v>27</v>
      </c>
      <c r="E191" s="176">
        <v>13.5</v>
      </c>
      <c r="F191" s="169" t="s">
        <v>5</v>
      </c>
      <c r="G191" s="102" t="s">
        <v>27</v>
      </c>
      <c r="H191" s="101" t="e">
        <f t="shared" si="12"/>
        <v>#VALUE!</v>
      </c>
      <c r="I191" s="102" t="s">
        <v>27</v>
      </c>
      <c r="J191" s="101" t="e">
        <f t="shared" si="13"/>
        <v>#VALUE!</v>
      </c>
      <c r="K191" s="102" t="s">
        <v>27</v>
      </c>
    </row>
    <row r="192" spans="1:11" ht="22.5" x14ac:dyDescent="0.2">
      <c r="A192" s="166" t="s">
        <v>416</v>
      </c>
      <c r="B192" s="163" t="s">
        <v>415</v>
      </c>
      <c r="C192" s="103" t="s">
        <v>27</v>
      </c>
      <c r="D192" s="103" t="s">
        <v>27</v>
      </c>
      <c r="E192" s="177">
        <v>12</v>
      </c>
      <c r="F192" s="169" t="s">
        <v>5</v>
      </c>
      <c r="G192" s="102" t="s">
        <v>27</v>
      </c>
      <c r="H192" s="101" t="e">
        <f t="shared" si="12"/>
        <v>#VALUE!</v>
      </c>
      <c r="I192" s="102" t="s">
        <v>27</v>
      </c>
      <c r="J192" s="101" t="e">
        <f t="shared" si="13"/>
        <v>#VALUE!</v>
      </c>
      <c r="K192" s="102" t="s">
        <v>27</v>
      </c>
    </row>
    <row r="193" spans="1:11" ht="33.75" x14ac:dyDescent="0.2">
      <c r="A193" s="166" t="s">
        <v>414</v>
      </c>
      <c r="B193" s="163" t="s">
        <v>413</v>
      </c>
      <c r="C193" s="103" t="s">
        <v>27</v>
      </c>
      <c r="D193" s="103" t="s">
        <v>27</v>
      </c>
      <c r="E193" s="177">
        <v>7.5</v>
      </c>
      <c r="F193" s="168" t="s">
        <v>5</v>
      </c>
      <c r="G193" s="102" t="s">
        <v>27</v>
      </c>
      <c r="H193" s="101" t="e">
        <f t="shared" si="12"/>
        <v>#VALUE!</v>
      </c>
      <c r="I193" s="102" t="s">
        <v>27</v>
      </c>
      <c r="J193" s="101" t="e">
        <f t="shared" si="13"/>
        <v>#VALUE!</v>
      </c>
      <c r="K193" s="102" t="s">
        <v>27</v>
      </c>
    </row>
    <row r="194" spans="1:11" ht="72" customHeight="1" x14ac:dyDescent="0.25">
      <c r="A194" s="166" t="s">
        <v>412</v>
      </c>
      <c r="B194" s="61" t="s">
        <v>411</v>
      </c>
      <c r="C194" s="103" t="s">
        <v>27</v>
      </c>
      <c r="D194" s="103" t="s">
        <v>27</v>
      </c>
      <c r="E194" s="178">
        <v>15</v>
      </c>
      <c r="F194" s="168" t="s">
        <v>5</v>
      </c>
      <c r="G194" s="102" t="s">
        <v>27</v>
      </c>
      <c r="H194" s="101" t="e">
        <f t="shared" si="12"/>
        <v>#VALUE!</v>
      </c>
      <c r="I194" s="102" t="s">
        <v>27</v>
      </c>
      <c r="J194" s="101" t="e">
        <f t="shared" si="13"/>
        <v>#VALUE!</v>
      </c>
      <c r="K194" s="102" t="s">
        <v>27</v>
      </c>
    </row>
    <row r="195" spans="1:11" ht="72" customHeight="1" x14ac:dyDescent="0.25">
      <c r="A195" s="166" t="s">
        <v>410</v>
      </c>
      <c r="B195" s="61" t="s">
        <v>409</v>
      </c>
      <c r="C195" s="103" t="s">
        <v>27</v>
      </c>
      <c r="D195" s="103" t="s">
        <v>27</v>
      </c>
      <c r="E195" s="179">
        <v>9.6</v>
      </c>
      <c r="F195" s="168" t="s">
        <v>5</v>
      </c>
      <c r="G195" s="102" t="s">
        <v>27</v>
      </c>
      <c r="H195" s="101" t="e">
        <f t="shared" si="12"/>
        <v>#VALUE!</v>
      </c>
      <c r="I195" s="102" t="s">
        <v>27</v>
      </c>
      <c r="J195" s="101" t="e">
        <f t="shared" si="13"/>
        <v>#VALUE!</v>
      </c>
      <c r="K195" s="102" t="s">
        <v>27</v>
      </c>
    </row>
    <row r="196" spans="1:11" ht="44.25" customHeight="1" x14ac:dyDescent="0.25">
      <c r="A196" s="166" t="s">
        <v>408</v>
      </c>
      <c r="B196" s="61" t="s">
        <v>407</v>
      </c>
      <c r="C196" s="103" t="s">
        <v>27</v>
      </c>
      <c r="D196" s="103" t="s">
        <v>27</v>
      </c>
      <c r="E196" s="179">
        <v>12</v>
      </c>
      <c r="F196" s="168" t="s">
        <v>5</v>
      </c>
      <c r="G196" s="102" t="s">
        <v>27</v>
      </c>
      <c r="H196" s="101" t="e">
        <f t="shared" si="12"/>
        <v>#VALUE!</v>
      </c>
      <c r="I196" s="102" t="s">
        <v>27</v>
      </c>
      <c r="J196" s="101" t="e">
        <f t="shared" si="13"/>
        <v>#VALUE!</v>
      </c>
      <c r="K196" s="102" t="s">
        <v>27</v>
      </c>
    </row>
    <row r="197" spans="1:11" ht="44.25" customHeight="1" x14ac:dyDescent="0.2">
      <c r="A197" s="166" t="s">
        <v>406</v>
      </c>
      <c r="B197" s="163" t="s">
        <v>405</v>
      </c>
      <c r="C197" s="103" t="s">
        <v>27</v>
      </c>
      <c r="D197" s="103" t="s">
        <v>27</v>
      </c>
      <c r="E197" s="177">
        <v>10</v>
      </c>
      <c r="F197" s="168" t="s">
        <v>5</v>
      </c>
      <c r="G197" s="102" t="s">
        <v>27</v>
      </c>
      <c r="H197" s="101" t="e">
        <f t="shared" si="12"/>
        <v>#VALUE!</v>
      </c>
      <c r="I197" s="102" t="s">
        <v>27</v>
      </c>
      <c r="J197" s="101" t="e">
        <f t="shared" si="13"/>
        <v>#VALUE!</v>
      </c>
      <c r="K197" s="102" t="s">
        <v>27</v>
      </c>
    </row>
    <row r="198" spans="1:11" ht="44.25" customHeight="1" x14ac:dyDescent="0.2">
      <c r="A198" s="166" t="s">
        <v>404</v>
      </c>
      <c r="B198" s="163" t="s">
        <v>403</v>
      </c>
      <c r="C198" s="103" t="s">
        <v>27</v>
      </c>
      <c r="D198" s="103" t="s">
        <v>27</v>
      </c>
      <c r="E198" s="177">
        <v>10</v>
      </c>
      <c r="F198" s="168" t="s">
        <v>5</v>
      </c>
      <c r="G198" s="102" t="s">
        <v>27</v>
      </c>
      <c r="H198" s="101" t="e">
        <f t="shared" si="12"/>
        <v>#VALUE!</v>
      </c>
      <c r="I198" s="102" t="s">
        <v>27</v>
      </c>
      <c r="J198" s="101" t="e">
        <f t="shared" si="13"/>
        <v>#VALUE!</v>
      </c>
      <c r="K198" s="102" t="s">
        <v>27</v>
      </c>
    </row>
    <row r="199" spans="1:11" ht="33.75" x14ac:dyDescent="0.25">
      <c r="A199" s="166" t="s">
        <v>402</v>
      </c>
      <c r="B199" s="65" t="s">
        <v>401</v>
      </c>
      <c r="C199" s="103" t="s">
        <v>27</v>
      </c>
      <c r="D199" s="103" t="s">
        <v>27</v>
      </c>
      <c r="E199" s="178">
        <v>7</v>
      </c>
      <c r="F199" s="168" t="s">
        <v>5</v>
      </c>
      <c r="G199" s="102" t="s">
        <v>27</v>
      </c>
      <c r="H199" s="101" t="e">
        <f t="shared" si="12"/>
        <v>#VALUE!</v>
      </c>
      <c r="I199" s="102" t="s">
        <v>27</v>
      </c>
      <c r="J199" s="101" t="e">
        <f t="shared" si="13"/>
        <v>#VALUE!</v>
      </c>
      <c r="K199" s="102" t="s">
        <v>27</v>
      </c>
    </row>
    <row r="200" spans="1:11" ht="22.5" x14ac:dyDescent="0.25">
      <c r="A200" s="166" t="s">
        <v>400</v>
      </c>
      <c r="B200" s="65" t="s">
        <v>399</v>
      </c>
      <c r="C200" s="103" t="s">
        <v>27</v>
      </c>
      <c r="D200" s="103" t="s">
        <v>27</v>
      </c>
      <c r="E200" s="178">
        <v>15</v>
      </c>
      <c r="F200" s="169" t="s">
        <v>5</v>
      </c>
      <c r="G200" s="102" t="s">
        <v>27</v>
      </c>
      <c r="H200" s="101" t="e">
        <f t="shared" si="12"/>
        <v>#VALUE!</v>
      </c>
      <c r="I200" s="102" t="s">
        <v>27</v>
      </c>
      <c r="J200" s="101" t="e">
        <f t="shared" si="13"/>
        <v>#VALUE!</v>
      </c>
      <c r="K200" s="102" t="s">
        <v>27</v>
      </c>
    </row>
    <row r="201" spans="1:11" ht="33.75" x14ac:dyDescent="0.25">
      <c r="A201" s="175" t="s">
        <v>398</v>
      </c>
      <c r="B201" s="61" t="s">
        <v>397</v>
      </c>
      <c r="C201" s="103" t="s">
        <v>27</v>
      </c>
      <c r="D201" s="103" t="s">
        <v>27</v>
      </c>
      <c r="E201" s="178">
        <v>2.4</v>
      </c>
      <c r="F201" s="168" t="s">
        <v>45</v>
      </c>
      <c r="G201" s="102" t="s">
        <v>27</v>
      </c>
      <c r="H201" s="101" t="e">
        <f t="shared" si="12"/>
        <v>#VALUE!</v>
      </c>
      <c r="I201" s="102" t="s">
        <v>27</v>
      </c>
      <c r="J201" s="101" t="e">
        <f t="shared" si="13"/>
        <v>#VALUE!</v>
      </c>
      <c r="K201" s="102" t="s">
        <v>27</v>
      </c>
    </row>
    <row r="202" spans="1:11" ht="22.5" x14ac:dyDescent="0.25">
      <c r="A202" s="175" t="s">
        <v>396</v>
      </c>
      <c r="B202" s="61" t="s">
        <v>395</v>
      </c>
      <c r="C202" s="103" t="s">
        <v>27</v>
      </c>
      <c r="D202" s="103" t="s">
        <v>27</v>
      </c>
      <c r="E202" s="178">
        <v>4</v>
      </c>
      <c r="F202" s="168" t="s">
        <v>5</v>
      </c>
      <c r="G202" s="102" t="s">
        <v>27</v>
      </c>
      <c r="H202" s="101" t="e">
        <f t="shared" si="12"/>
        <v>#VALUE!</v>
      </c>
      <c r="I202" s="102" t="s">
        <v>27</v>
      </c>
      <c r="J202" s="101" t="e">
        <f t="shared" si="13"/>
        <v>#VALUE!</v>
      </c>
      <c r="K202" s="102" t="s">
        <v>27</v>
      </c>
    </row>
    <row r="203" spans="1:11" ht="33.75" x14ac:dyDescent="0.25">
      <c r="A203" s="175" t="s">
        <v>394</v>
      </c>
      <c r="B203" s="61" t="s">
        <v>393</v>
      </c>
      <c r="C203" s="103" t="s">
        <v>27</v>
      </c>
      <c r="D203" s="103" t="s">
        <v>27</v>
      </c>
      <c r="E203" s="178">
        <v>2</v>
      </c>
      <c r="F203" s="168" t="s">
        <v>5</v>
      </c>
      <c r="G203" s="102" t="s">
        <v>27</v>
      </c>
      <c r="H203" s="101" t="e">
        <f t="shared" si="12"/>
        <v>#VALUE!</v>
      </c>
      <c r="I203" s="102" t="s">
        <v>27</v>
      </c>
      <c r="J203" s="101" t="e">
        <f t="shared" si="13"/>
        <v>#VALUE!</v>
      </c>
      <c r="K203" s="102" t="s">
        <v>27</v>
      </c>
    </row>
    <row r="204" spans="1:11" ht="44.25" customHeight="1" x14ac:dyDescent="0.25">
      <c r="A204" s="170" t="s">
        <v>392</v>
      </c>
      <c r="B204" s="61" t="s">
        <v>391</v>
      </c>
      <c r="C204" s="103" t="s">
        <v>27</v>
      </c>
      <c r="D204" s="103" t="s">
        <v>27</v>
      </c>
      <c r="E204" s="179">
        <v>7.5</v>
      </c>
      <c r="F204" s="168" t="s">
        <v>5</v>
      </c>
      <c r="G204" s="102" t="s">
        <v>27</v>
      </c>
      <c r="H204" s="101" t="e">
        <v>#VALUE!</v>
      </c>
      <c r="I204" s="102" t="s">
        <v>27</v>
      </c>
      <c r="J204" s="101" t="e">
        <v>#VALUE!</v>
      </c>
      <c r="K204" s="102" t="s">
        <v>27</v>
      </c>
    </row>
    <row r="205" spans="1:11" ht="33.75" x14ac:dyDescent="0.2">
      <c r="A205" s="170" t="s">
        <v>390</v>
      </c>
      <c r="B205" s="163" t="s">
        <v>389</v>
      </c>
      <c r="C205" s="103" t="s">
        <v>27</v>
      </c>
      <c r="D205" s="103" t="s">
        <v>27</v>
      </c>
      <c r="E205" s="177">
        <v>20</v>
      </c>
      <c r="F205" s="168" t="s">
        <v>5</v>
      </c>
      <c r="G205" s="102" t="s">
        <v>27</v>
      </c>
      <c r="H205" s="101" t="e">
        <f>SUM(E205*G205)</f>
        <v>#VALUE!</v>
      </c>
      <c r="I205" s="102" t="s">
        <v>27</v>
      </c>
      <c r="J205" s="101" t="e">
        <f>SUM(G205*H205+H205/100*I205)</f>
        <v>#VALUE!</v>
      </c>
      <c r="K205" s="102" t="s">
        <v>27</v>
      </c>
    </row>
    <row r="206" spans="1:11" ht="22.5" x14ac:dyDescent="0.2">
      <c r="A206" s="170" t="s">
        <v>388</v>
      </c>
      <c r="B206" s="163" t="s">
        <v>387</v>
      </c>
      <c r="C206" s="103" t="s">
        <v>27</v>
      </c>
      <c r="D206" s="103" t="s">
        <v>27</v>
      </c>
      <c r="E206" s="177">
        <v>9.75</v>
      </c>
      <c r="F206" s="168" t="s">
        <v>5</v>
      </c>
      <c r="G206" s="102" t="s">
        <v>27</v>
      </c>
      <c r="H206" s="101" t="e">
        <f>SUM(E206*G206)</f>
        <v>#VALUE!</v>
      </c>
      <c r="I206" s="102" t="s">
        <v>27</v>
      </c>
      <c r="J206" s="101" t="e">
        <f>SUM(G206*H206+H206/100*I206)</f>
        <v>#VALUE!</v>
      </c>
      <c r="K206" s="102" t="s">
        <v>27</v>
      </c>
    </row>
    <row r="207" spans="1:11" x14ac:dyDescent="0.25">
      <c r="A207" s="99"/>
      <c r="B207" s="184"/>
      <c r="C207" s="184"/>
      <c r="D207" s="184"/>
      <c r="E207" s="99"/>
      <c r="F207" s="185"/>
      <c r="G207" s="247" t="s">
        <v>89</v>
      </c>
      <c r="H207" s="244" t="e">
        <f>SUM(H206)</f>
        <v>#VALUE!</v>
      </c>
      <c r="I207" s="247" t="s">
        <v>90</v>
      </c>
      <c r="J207" s="244" t="e">
        <f>SUM(J15:J206)</f>
        <v>#VALUE!</v>
      </c>
      <c r="K207" s="184"/>
    </row>
    <row r="208" spans="1:11" ht="18.75" x14ac:dyDescent="0.25">
      <c r="A208" s="186" t="s">
        <v>138</v>
      </c>
      <c r="B208" s="184"/>
      <c r="C208" s="184"/>
      <c r="D208" s="184"/>
      <c r="E208" s="99"/>
      <c r="F208" s="185"/>
      <c r="G208" s="248"/>
      <c r="H208" s="245"/>
      <c r="I208" s="248"/>
      <c r="J208" s="245"/>
      <c r="K208" s="184"/>
    </row>
    <row r="209" spans="1:11" x14ac:dyDescent="0.25">
      <c r="A209" s="99"/>
      <c r="B209" s="184"/>
      <c r="C209" s="184"/>
      <c r="D209" s="184"/>
      <c r="E209" s="99"/>
      <c r="F209" s="185"/>
      <c r="G209" s="249"/>
      <c r="H209" s="246"/>
      <c r="I209" s="249"/>
      <c r="J209" s="246"/>
      <c r="K209" s="184"/>
    </row>
    <row r="210" spans="1:11" ht="23.25" customHeight="1" x14ac:dyDescent="0.25">
      <c r="A210" s="100" t="s">
        <v>42</v>
      </c>
      <c r="B210" s="99" t="s">
        <v>43</v>
      </c>
      <c r="C210" s="98"/>
      <c r="D210" s="242"/>
      <c r="E210" s="243"/>
      <c r="F210" s="243"/>
      <c r="G210" s="98"/>
      <c r="H210" s="98"/>
      <c r="I210" s="98"/>
      <c r="J210" s="98"/>
      <c r="K210" s="98"/>
    </row>
    <row r="211" spans="1:11" ht="23.25" customHeight="1" x14ac:dyDescent="0.25">
      <c r="A211" s="73"/>
      <c r="B211" s="73"/>
      <c r="C211" s="73"/>
      <c r="D211" s="73"/>
      <c r="E211" s="73"/>
      <c r="F211" s="73"/>
      <c r="G211" s="73"/>
      <c r="H211" s="73"/>
      <c r="I211" s="73"/>
      <c r="J211" s="73"/>
      <c r="K211" s="73"/>
    </row>
    <row r="212" spans="1:11" s="75" customFormat="1" ht="43.5" customHeight="1" x14ac:dyDescent="0.2">
      <c r="A212" s="204" t="s">
        <v>49</v>
      </c>
      <c r="B212" s="205"/>
      <c r="C212" s="205"/>
      <c r="D212" s="205"/>
      <c r="E212" s="205"/>
      <c r="F212" s="205"/>
      <c r="G212" s="205"/>
      <c r="H212" s="205"/>
      <c r="I212" s="205"/>
    </row>
    <row r="213" spans="1:11" s="75" customFormat="1" ht="44.25" customHeight="1" x14ac:dyDescent="0.2">
      <c r="A213" s="206" t="s">
        <v>50</v>
      </c>
      <c r="B213" s="207"/>
      <c r="C213" s="207"/>
      <c r="D213" s="207"/>
      <c r="E213" s="207"/>
      <c r="F213" s="207"/>
      <c r="G213" s="207"/>
      <c r="H213" s="207"/>
      <c r="I213" s="207"/>
    </row>
    <row r="214" spans="1:11" s="75" customFormat="1" ht="11.25" x14ac:dyDescent="0.2">
      <c r="A214" s="206" t="s">
        <v>51</v>
      </c>
      <c r="B214" s="207"/>
      <c r="C214" s="207"/>
      <c r="D214" s="207"/>
      <c r="E214" s="207"/>
      <c r="F214" s="207"/>
      <c r="G214" s="207"/>
      <c r="H214" s="207"/>
      <c r="I214" s="207"/>
    </row>
    <row r="215" spans="1:11" s="75" customFormat="1" ht="11.25" x14ac:dyDescent="0.2">
      <c r="A215" s="208" t="s">
        <v>52</v>
      </c>
      <c r="B215" s="209"/>
      <c r="C215" s="209"/>
      <c r="D215" s="209"/>
      <c r="E215" s="209"/>
      <c r="F215" s="209"/>
      <c r="G215" s="209"/>
      <c r="H215" s="209"/>
      <c r="I215" s="209"/>
    </row>
    <row r="216" spans="1:11" s="75" customFormat="1" ht="11.25" x14ac:dyDescent="0.2">
      <c r="A216" s="76"/>
      <c r="B216" s="44"/>
      <c r="C216" s="44"/>
      <c r="D216" s="44"/>
      <c r="E216" s="44"/>
      <c r="F216" s="44"/>
      <c r="G216" s="44"/>
      <c r="H216" s="44"/>
      <c r="I216" s="44"/>
    </row>
    <row r="217" spans="1:11" s="75" customFormat="1" ht="11.25" x14ac:dyDescent="0.2">
      <c r="A217" s="208" t="s">
        <v>53</v>
      </c>
      <c r="B217" s="209"/>
      <c r="C217" s="209"/>
      <c r="D217" s="209"/>
      <c r="E217" s="209"/>
      <c r="F217" s="209"/>
      <c r="G217" s="209"/>
      <c r="H217" s="209"/>
      <c r="I217" s="209"/>
    </row>
    <row r="218" spans="1:11" s="75" customFormat="1" ht="11.25" x14ac:dyDescent="0.2">
      <c r="A218" s="77"/>
      <c r="B218" s="50"/>
      <c r="C218" s="78"/>
      <c r="D218" s="78"/>
      <c r="E218" s="78"/>
      <c r="F218" s="78"/>
      <c r="G218" s="79"/>
      <c r="H218" s="79"/>
    </row>
    <row r="219" spans="1:11" s="75" customFormat="1" ht="11.25" x14ac:dyDescent="0.2">
      <c r="A219" s="77"/>
      <c r="B219" s="50"/>
      <c r="C219" s="78"/>
      <c r="D219" s="78"/>
      <c r="E219" s="78"/>
      <c r="F219" s="78"/>
      <c r="G219" s="79"/>
      <c r="H219" s="79"/>
    </row>
    <row r="220" spans="1:11" s="51" customFormat="1" ht="11.25" x14ac:dyDescent="0.2">
      <c r="A220" s="80"/>
    </row>
    <row r="221" spans="1:11" s="51" customFormat="1" ht="11.25" x14ac:dyDescent="0.2">
      <c r="A221" s="81"/>
      <c r="B221" s="52" t="s">
        <v>54</v>
      </c>
      <c r="C221" s="82"/>
      <c r="D221" s="82"/>
      <c r="E221" s="83"/>
      <c r="F221" s="83"/>
    </row>
    <row r="222" spans="1:11" s="51" customFormat="1" ht="11.25" x14ac:dyDescent="0.2">
      <c r="A222" s="81"/>
      <c r="B222" s="53" t="s">
        <v>55</v>
      </c>
      <c r="C222" s="82"/>
      <c r="D222" s="82"/>
      <c r="E222" s="197" t="s">
        <v>88</v>
      </c>
      <c r="F222" s="197"/>
    </row>
  </sheetData>
  <mergeCells count="20">
    <mergeCell ref="A12:K12"/>
    <mergeCell ref="A9:B9"/>
    <mergeCell ref="A10:B10"/>
    <mergeCell ref="A11:B11"/>
    <mergeCell ref="A1:J3"/>
    <mergeCell ref="A6:B6"/>
    <mergeCell ref="A7:B7"/>
    <mergeCell ref="A8:B8"/>
    <mergeCell ref="E222:F222"/>
    <mergeCell ref="J207:J209"/>
    <mergeCell ref="I207:I209"/>
    <mergeCell ref="G207:G209"/>
    <mergeCell ref="H207:H209"/>
    <mergeCell ref="D210:F210"/>
    <mergeCell ref="A212:I212"/>
    <mergeCell ref="A213:I213"/>
    <mergeCell ref="A214:I214"/>
    <mergeCell ref="A215:I215"/>
    <mergeCell ref="A217:I217"/>
    <mergeCell ref="A14:K14"/>
  </mergeCells>
  <pageMargins left="0.7" right="0.7" top="0.75" bottom="0.75" header="0.3" footer="0.3"/>
  <pageSetup paperSize="9" scale="6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80"/>
  <sheetViews>
    <sheetView zoomScaleNormal="100" workbookViewId="0">
      <selection activeCell="C6" sqref="C6"/>
    </sheetView>
  </sheetViews>
  <sheetFormatPr defaultRowHeight="15" x14ac:dyDescent="0.25"/>
  <cols>
    <col min="1" max="1" width="26.7109375" customWidth="1"/>
    <col min="2" max="2" width="18.85546875" customWidth="1"/>
    <col min="3" max="3" width="26.7109375" customWidth="1"/>
    <col min="4" max="4" width="11.7109375" customWidth="1"/>
    <col min="5" max="5" width="3.7109375" customWidth="1"/>
    <col min="6" max="10" width="11.7109375" customWidth="1"/>
    <col min="11" max="11" width="3.7109375" customWidth="1"/>
  </cols>
  <sheetData>
    <row r="1" spans="1:41" ht="15" customHeight="1" x14ac:dyDescent="0.25">
      <c r="A1" s="199" t="s">
        <v>47</v>
      </c>
      <c r="B1" s="199"/>
      <c r="C1" s="199"/>
      <c r="D1" s="199"/>
      <c r="E1" s="199"/>
      <c r="F1" s="199"/>
      <c r="G1" s="199"/>
      <c r="H1" s="199"/>
      <c r="I1" s="199"/>
      <c r="J1" s="198"/>
      <c r="K1" s="198"/>
      <c r="L1" s="19"/>
      <c r="AO1" s="94"/>
    </row>
    <row r="2" spans="1:41" ht="15" customHeight="1" x14ac:dyDescent="0.25">
      <c r="A2" s="199"/>
      <c r="B2" s="199"/>
      <c r="C2" s="199"/>
      <c r="D2" s="199"/>
      <c r="E2" s="199"/>
      <c r="F2" s="199"/>
      <c r="G2" s="199"/>
      <c r="H2" s="199"/>
      <c r="I2" s="199"/>
      <c r="J2" s="198"/>
      <c r="K2" s="198"/>
      <c r="L2" s="19"/>
      <c r="AO2" s="94"/>
    </row>
    <row r="3" spans="1:41" ht="15" customHeight="1" x14ac:dyDescent="0.25">
      <c r="A3" s="199"/>
      <c r="B3" s="199"/>
      <c r="C3" s="199"/>
      <c r="D3" s="199"/>
      <c r="E3" s="199"/>
      <c r="F3" s="199"/>
      <c r="G3" s="199"/>
      <c r="H3" s="199"/>
      <c r="I3" s="199"/>
      <c r="J3" s="198"/>
      <c r="K3" s="198"/>
      <c r="L3" s="19"/>
      <c r="AO3" s="94"/>
    </row>
    <row r="4" spans="1:41" s="17" customFormat="1" ht="15" customHeight="1" x14ac:dyDescent="0.25">
      <c r="A4" s="18" t="s">
        <v>48</v>
      </c>
      <c r="B4" s="18"/>
      <c r="C4" s="18"/>
      <c r="D4" s="18"/>
      <c r="E4" s="18"/>
      <c r="F4" s="18"/>
      <c r="G4" s="18"/>
      <c r="H4" s="18"/>
      <c r="I4" s="18"/>
      <c r="J4" s="18"/>
      <c r="K4" s="18"/>
      <c r="L4" s="20"/>
    </row>
    <row r="5" spans="1:41" s="17" customFormat="1" ht="15" customHeight="1" x14ac:dyDescent="0.25">
      <c r="A5" s="18"/>
      <c r="B5" s="18"/>
      <c r="C5" s="18"/>
      <c r="D5" s="18"/>
      <c r="E5" s="18"/>
      <c r="F5" s="18"/>
      <c r="G5" s="18"/>
      <c r="H5" s="18"/>
      <c r="I5" s="18"/>
      <c r="J5" s="18"/>
      <c r="K5" s="18"/>
      <c r="L5" s="20"/>
    </row>
    <row r="6" spans="1:41" ht="15" customHeight="1" x14ac:dyDescent="0.25">
      <c r="A6" s="253" t="s">
        <v>169</v>
      </c>
      <c r="B6" s="253"/>
      <c r="C6" s="148"/>
      <c r="D6" s="148"/>
      <c r="E6" s="148"/>
      <c r="F6" s="148"/>
      <c r="G6" s="148"/>
      <c r="H6" s="148"/>
      <c r="I6" s="148"/>
      <c r="J6" s="254"/>
      <c r="K6" s="254"/>
      <c r="L6" s="19"/>
      <c r="AO6" s="94"/>
    </row>
    <row r="7" spans="1:41" ht="15" customHeight="1" x14ac:dyDescent="0.25">
      <c r="A7" s="253" t="s">
        <v>270</v>
      </c>
      <c r="B7" s="253"/>
      <c r="C7" s="148"/>
      <c r="D7" s="148"/>
      <c r="E7" s="148"/>
      <c r="F7" s="148"/>
      <c r="G7" s="148"/>
      <c r="H7" s="148"/>
      <c r="I7" s="148"/>
      <c r="J7" s="148"/>
      <c r="K7" s="196"/>
      <c r="L7" s="19"/>
      <c r="AO7" s="94"/>
    </row>
    <row r="8" spans="1:41" ht="15" customHeight="1" x14ac:dyDescent="0.25">
      <c r="A8" s="253" t="s">
        <v>795</v>
      </c>
      <c r="B8" s="253"/>
      <c r="C8" s="148"/>
      <c r="D8" s="148"/>
      <c r="E8" s="148"/>
      <c r="F8" s="148"/>
      <c r="G8" s="148"/>
      <c r="H8" s="148"/>
      <c r="I8" s="148"/>
      <c r="J8" s="148"/>
      <c r="K8" s="195"/>
      <c r="L8" s="19"/>
      <c r="AO8" s="94"/>
    </row>
    <row r="9" spans="1:41" ht="15" customHeight="1" x14ac:dyDescent="0.25">
      <c r="A9" s="253" t="s">
        <v>272</v>
      </c>
      <c r="B9" s="253"/>
      <c r="C9" s="148"/>
      <c r="D9" s="148"/>
      <c r="E9" s="148"/>
      <c r="F9" s="148"/>
      <c r="G9" s="148"/>
      <c r="H9" s="148"/>
      <c r="I9" s="148"/>
      <c r="J9" s="148"/>
      <c r="K9" s="195"/>
      <c r="L9" s="19"/>
      <c r="AO9" s="94"/>
    </row>
    <row r="10" spans="1:41" ht="15" customHeight="1" x14ac:dyDescent="0.25">
      <c r="A10" s="253" t="s">
        <v>796</v>
      </c>
      <c r="B10" s="253"/>
      <c r="C10" s="148"/>
      <c r="D10" s="148"/>
      <c r="E10" s="148"/>
      <c r="F10" s="148"/>
      <c r="G10" s="148"/>
      <c r="H10" s="148"/>
      <c r="I10" s="148"/>
      <c r="J10" s="148"/>
      <c r="K10" s="195"/>
      <c r="L10" s="19"/>
      <c r="AO10" s="94"/>
    </row>
    <row r="11" spans="1:41" ht="15" customHeight="1" x14ac:dyDescent="0.25">
      <c r="A11" s="253" t="s">
        <v>172</v>
      </c>
      <c r="B11" s="253"/>
      <c r="C11" s="148"/>
      <c r="D11" s="148"/>
      <c r="E11" s="148"/>
      <c r="F11" s="148"/>
      <c r="G11" s="148"/>
      <c r="H11" s="148"/>
      <c r="I11" s="148"/>
      <c r="J11" s="148"/>
      <c r="K11" s="195"/>
      <c r="L11" s="19"/>
      <c r="AO11" s="94"/>
    </row>
    <row r="12" spans="1:41" ht="30" customHeight="1" thickBot="1" x14ac:dyDescent="0.3">
      <c r="A12" s="229" t="s">
        <v>794</v>
      </c>
      <c r="B12" s="230"/>
      <c r="C12" s="230"/>
      <c r="D12" s="230"/>
      <c r="E12" s="230"/>
      <c r="F12" s="230"/>
      <c r="G12" s="230"/>
      <c r="H12" s="230"/>
      <c r="I12" s="230"/>
      <c r="J12" s="230"/>
      <c r="K12" s="230"/>
      <c r="L12" s="19"/>
    </row>
    <row r="13" spans="1:41" ht="90" customHeight="1" thickBot="1" x14ac:dyDescent="0.3">
      <c r="A13" s="56" t="s">
        <v>11</v>
      </c>
      <c r="B13" s="56" t="s">
        <v>10</v>
      </c>
      <c r="C13" s="56" t="s">
        <v>793</v>
      </c>
      <c r="D13" s="56" t="s">
        <v>6</v>
      </c>
      <c r="E13" s="56" t="s">
        <v>4</v>
      </c>
      <c r="F13" s="54" t="s">
        <v>7</v>
      </c>
      <c r="G13" s="54" t="s">
        <v>8</v>
      </c>
      <c r="H13" s="55" t="s">
        <v>15</v>
      </c>
      <c r="I13" s="56" t="s">
        <v>9</v>
      </c>
      <c r="J13" s="255" t="s">
        <v>16</v>
      </c>
      <c r="K13" s="256"/>
    </row>
    <row r="14" spans="1:41" ht="17.25" customHeight="1" x14ac:dyDescent="0.25">
      <c r="A14" s="194" t="s">
        <v>145</v>
      </c>
      <c r="B14" s="192"/>
      <c r="C14" s="192"/>
      <c r="D14" s="193"/>
      <c r="E14" s="192"/>
      <c r="F14" s="192"/>
      <c r="G14" s="192"/>
      <c r="H14" s="192"/>
      <c r="I14" s="192"/>
      <c r="J14" s="192"/>
      <c r="K14" s="192"/>
    </row>
    <row r="15" spans="1:41" ht="22.5" x14ac:dyDescent="0.2">
      <c r="A15" s="190" t="s">
        <v>792</v>
      </c>
      <c r="B15" s="65" t="s">
        <v>791</v>
      </c>
      <c r="C15" s="189" t="s">
        <v>27</v>
      </c>
      <c r="D15" s="191">
        <v>1500</v>
      </c>
      <c r="E15" s="118" t="s">
        <v>58</v>
      </c>
      <c r="F15" s="101" t="s">
        <v>27</v>
      </c>
      <c r="G15" s="101" t="e">
        <f t="shared" ref="G15:G42" si="0">SUM(D15*F15)</f>
        <v>#VALUE!</v>
      </c>
      <c r="H15" s="101" t="s">
        <v>27</v>
      </c>
      <c r="I15" s="101" t="e">
        <f t="shared" ref="I15:I37" si="1">SUM(F15*G15+G15/100*H15)</f>
        <v>#VALUE!</v>
      </c>
      <c r="J15" s="101" t="s">
        <v>27</v>
      </c>
      <c r="K15" s="118" t="s">
        <v>58</v>
      </c>
    </row>
    <row r="16" spans="1:41" x14ac:dyDescent="0.2">
      <c r="A16" s="190" t="s">
        <v>790</v>
      </c>
      <c r="B16" s="65" t="s">
        <v>759</v>
      </c>
      <c r="C16" s="189" t="s">
        <v>27</v>
      </c>
      <c r="D16" s="191">
        <v>800</v>
      </c>
      <c r="E16" s="118" t="s">
        <v>58</v>
      </c>
      <c r="F16" s="101" t="s">
        <v>27</v>
      </c>
      <c r="G16" s="101" t="e">
        <f t="shared" si="0"/>
        <v>#VALUE!</v>
      </c>
      <c r="H16" s="101" t="s">
        <v>27</v>
      </c>
      <c r="I16" s="101" t="e">
        <f t="shared" si="1"/>
        <v>#VALUE!</v>
      </c>
      <c r="J16" s="101" t="s">
        <v>27</v>
      </c>
      <c r="K16" s="118" t="s">
        <v>58</v>
      </c>
    </row>
    <row r="17" spans="1:11" x14ac:dyDescent="0.2">
      <c r="A17" s="190" t="s">
        <v>789</v>
      </c>
      <c r="B17" s="65" t="s">
        <v>759</v>
      </c>
      <c r="C17" s="189" t="s">
        <v>27</v>
      </c>
      <c r="D17" s="191">
        <v>800</v>
      </c>
      <c r="E17" s="118" t="s">
        <v>58</v>
      </c>
      <c r="F17" s="101" t="s">
        <v>27</v>
      </c>
      <c r="G17" s="101" t="e">
        <f t="shared" si="0"/>
        <v>#VALUE!</v>
      </c>
      <c r="H17" s="101" t="s">
        <v>27</v>
      </c>
      <c r="I17" s="101" t="e">
        <f t="shared" si="1"/>
        <v>#VALUE!</v>
      </c>
      <c r="J17" s="101" t="s">
        <v>27</v>
      </c>
      <c r="K17" s="118" t="s">
        <v>58</v>
      </c>
    </row>
    <row r="18" spans="1:11" x14ac:dyDescent="0.2">
      <c r="A18" s="190" t="s">
        <v>788</v>
      </c>
      <c r="B18" s="65" t="s">
        <v>757</v>
      </c>
      <c r="C18" s="189" t="s">
        <v>27</v>
      </c>
      <c r="D18" s="191">
        <v>200</v>
      </c>
      <c r="E18" s="118" t="s">
        <v>58</v>
      </c>
      <c r="F18" s="101" t="s">
        <v>27</v>
      </c>
      <c r="G18" s="101" t="e">
        <f t="shared" si="0"/>
        <v>#VALUE!</v>
      </c>
      <c r="H18" s="101" t="s">
        <v>27</v>
      </c>
      <c r="I18" s="101" t="e">
        <f t="shared" si="1"/>
        <v>#VALUE!</v>
      </c>
      <c r="J18" s="101" t="s">
        <v>27</v>
      </c>
      <c r="K18" s="118" t="s">
        <v>58</v>
      </c>
    </row>
    <row r="19" spans="1:11" x14ac:dyDescent="0.2">
      <c r="A19" s="190" t="s">
        <v>787</v>
      </c>
      <c r="B19" s="65" t="s">
        <v>762</v>
      </c>
      <c r="C19" s="189" t="s">
        <v>27</v>
      </c>
      <c r="D19" s="188">
        <v>500</v>
      </c>
      <c r="E19" s="118" t="s">
        <v>58</v>
      </c>
      <c r="F19" s="101" t="s">
        <v>27</v>
      </c>
      <c r="G19" s="101" t="e">
        <f t="shared" si="0"/>
        <v>#VALUE!</v>
      </c>
      <c r="H19" s="101" t="s">
        <v>27</v>
      </c>
      <c r="I19" s="101" t="e">
        <f t="shared" si="1"/>
        <v>#VALUE!</v>
      </c>
      <c r="J19" s="101" t="s">
        <v>27</v>
      </c>
      <c r="K19" s="118" t="s">
        <v>58</v>
      </c>
    </row>
    <row r="20" spans="1:11" x14ac:dyDescent="0.2">
      <c r="A20" s="190" t="s">
        <v>786</v>
      </c>
      <c r="B20" s="65" t="s">
        <v>785</v>
      </c>
      <c r="C20" s="189" t="s">
        <v>27</v>
      </c>
      <c r="D20" s="191">
        <v>200</v>
      </c>
      <c r="E20" s="118" t="s">
        <v>58</v>
      </c>
      <c r="F20" s="101" t="s">
        <v>27</v>
      </c>
      <c r="G20" s="101" t="e">
        <f t="shared" si="0"/>
        <v>#VALUE!</v>
      </c>
      <c r="H20" s="101" t="s">
        <v>27</v>
      </c>
      <c r="I20" s="101" t="e">
        <f t="shared" si="1"/>
        <v>#VALUE!</v>
      </c>
      <c r="J20" s="101" t="s">
        <v>27</v>
      </c>
      <c r="K20" s="118" t="s">
        <v>58</v>
      </c>
    </row>
    <row r="21" spans="1:11" x14ac:dyDescent="0.2">
      <c r="A21" s="190" t="s">
        <v>784</v>
      </c>
      <c r="B21" s="65" t="s">
        <v>776</v>
      </c>
      <c r="C21" s="189" t="s">
        <v>27</v>
      </c>
      <c r="D21" s="188">
        <v>200</v>
      </c>
      <c r="E21" s="118" t="s">
        <v>58</v>
      </c>
      <c r="F21" s="101" t="s">
        <v>27</v>
      </c>
      <c r="G21" s="101" t="e">
        <f t="shared" si="0"/>
        <v>#VALUE!</v>
      </c>
      <c r="H21" s="101" t="s">
        <v>27</v>
      </c>
      <c r="I21" s="101" t="e">
        <f t="shared" si="1"/>
        <v>#VALUE!</v>
      </c>
      <c r="J21" s="101" t="s">
        <v>27</v>
      </c>
      <c r="K21" s="118" t="s">
        <v>58</v>
      </c>
    </row>
    <row r="22" spans="1:11" x14ac:dyDescent="0.2">
      <c r="A22" s="190" t="s">
        <v>783</v>
      </c>
      <c r="B22" s="65" t="s">
        <v>757</v>
      </c>
      <c r="C22" s="189" t="s">
        <v>27</v>
      </c>
      <c r="D22" s="191">
        <v>200</v>
      </c>
      <c r="E22" s="118" t="s">
        <v>58</v>
      </c>
      <c r="F22" s="101" t="s">
        <v>27</v>
      </c>
      <c r="G22" s="101" t="e">
        <f t="shared" si="0"/>
        <v>#VALUE!</v>
      </c>
      <c r="H22" s="101" t="s">
        <v>27</v>
      </c>
      <c r="I22" s="101" t="e">
        <f t="shared" si="1"/>
        <v>#VALUE!</v>
      </c>
      <c r="J22" s="101" t="s">
        <v>27</v>
      </c>
      <c r="K22" s="118" t="s">
        <v>58</v>
      </c>
    </row>
    <row r="23" spans="1:11" x14ac:dyDescent="0.2">
      <c r="A23" s="190" t="s">
        <v>782</v>
      </c>
      <c r="B23" s="65" t="s">
        <v>781</v>
      </c>
      <c r="C23" s="189" t="s">
        <v>27</v>
      </c>
      <c r="D23" s="191">
        <v>800</v>
      </c>
      <c r="E23" s="118" t="s">
        <v>58</v>
      </c>
      <c r="F23" s="101" t="s">
        <v>27</v>
      </c>
      <c r="G23" s="101" t="e">
        <f t="shared" si="0"/>
        <v>#VALUE!</v>
      </c>
      <c r="H23" s="101" t="s">
        <v>27</v>
      </c>
      <c r="I23" s="101" t="e">
        <f t="shared" si="1"/>
        <v>#VALUE!</v>
      </c>
      <c r="J23" s="101" t="s">
        <v>27</v>
      </c>
      <c r="K23" s="118" t="s">
        <v>58</v>
      </c>
    </row>
    <row r="24" spans="1:11" x14ac:dyDescent="0.2">
      <c r="A24" s="190" t="s">
        <v>780</v>
      </c>
      <c r="B24" s="65" t="s">
        <v>779</v>
      </c>
      <c r="C24" s="189" t="s">
        <v>27</v>
      </c>
      <c r="D24" s="188">
        <v>200</v>
      </c>
      <c r="E24" s="118" t="s">
        <v>58</v>
      </c>
      <c r="F24" s="101" t="s">
        <v>27</v>
      </c>
      <c r="G24" s="101" t="e">
        <f t="shared" si="0"/>
        <v>#VALUE!</v>
      </c>
      <c r="H24" s="101" t="s">
        <v>27</v>
      </c>
      <c r="I24" s="101" t="e">
        <f t="shared" si="1"/>
        <v>#VALUE!</v>
      </c>
      <c r="J24" s="101" t="s">
        <v>27</v>
      </c>
      <c r="K24" s="118" t="s">
        <v>58</v>
      </c>
    </row>
    <row r="25" spans="1:11" x14ac:dyDescent="0.2">
      <c r="A25" s="190" t="s">
        <v>778</v>
      </c>
      <c r="B25" s="65" t="s">
        <v>757</v>
      </c>
      <c r="C25" s="189" t="s">
        <v>27</v>
      </c>
      <c r="D25" s="191">
        <v>400</v>
      </c>
      <c r="E25" s="118" t="s">
        <v>58</v>
      </c>
      <c r="F25" s="101" t="s">
        <v>27</v>
      </c>
      <c r="G25" s="101" t="e">
        <f t="shared" si="0"/>
        <v>#VALUE!</v>
      </c>
      <c r="H25" s="101" t="s">
        <v>27</v>
      </c>
      <c r="I25" s="101" t="e">
        <f t="shared" si="1"/>
        <v>#VALUE!</v>
      </c>
      <c r="J25" s="101" t="s">
        <v>27</v>
      </c>
      <c r="K25" s="118" t="s">
        <v>58</v>
      </c>
    </row>
    <row r="26" spans="1:11" x14ac:dyDescent="0.2">
      <c r="A26" s="190" t="s">
        <v>777</v>
      </c>
      <c r="B26" s="65" t="s">
        <v>776</v>
      </c>
      <c r="C26" s="189" t="s">
        <v>27</v>
      </c>
      <c r="D26" s="191">
        <v>200</v>
      </c>
      <c r="E26" s="118" t="s">
        <v>58</v>
      </c>
      <c r="F26" s="101" t="s">
        <v>27</v>
      </c>
      <c r="G26" s="101" t="e">
        <f t="shared" si="0"/>
        <v>#VALUE!</v>
      </c>
      <c r="H26" s="101" t="s">
        <v>27</v>
      </c>
      <c r="I26" s="101" t="e">
        <f t="shared" si="1"/>
        <v>#VALUE!</v>
      </c>
      <c r="J26" s="101" t="s">
        <v>27</v>
      </c>
      <c r="K26" s="118" t="s">
        <v>58</v>
      </c>
    </row>
    <row r="27" spans="1:11" x14ac:dyDescent="0.2">
      <c r="A27" s="190" t="s">
        <v>775</v>
      </c>
      <c r="B27" s="65" t="s">
        <v>757</v>
      </c>
      <c r="C27" s="189" t="s">
        <v>27</v>
      </c>
      <c r="D27" s="191">
        <v>400</v>
      </c>
      <c r="E27" s="118" t="s">
        <v>58</v>
      </c>
      <c r="F27" s="101" t="s">
        <v>27</v>
      </c>
      <c r="G27" s="101" t="e">
        <f t="shared" si="0"/>
        <v>#VALUE!</v>
      </c>
      <c r="H27" s="101" t="s">
        <v>27</v>
      </c>
      <c r="I27" s="101" t="e">
        <f t="shared" si="1"/>
        <v>#VALUE!</v>
      </c>
      <c r="J27" s="101" t="s">
        <v>27</v>
      </c>
      <c r="K27" s="118" t="s">
        <v>58</v>
      </c>
    </row>
    <row r="28" spans="1:11" x14ac:dyDescent="0.2">
      <c r="A28" s="190" t="s">
        <v>774</v>
      </c>
      <c r="B28" s="65" t="s">
        <v>762</v>
      </c>
      <c r="C28" s="189" t="s">
        <v>27</v>
      </c>
      <c r="D28" s="191">
        <v>200</v>
      </c>
      <c r="E28" s="118" t="s">
        <v>58</v>
      </c>
      <c r="F28" s="101" t="s">
        <v>27</v>
      </c>
      <c r="G28" s="101" t="e">
        <f t="shared" si="0"/>
        <v>#VALUE!</v>
      </c>
      <c r="H28" s="101" t="s">
        <v>27</v>
      </c>
      <c r="I28" s="101" t="e">
        <f t="shared" si="1"/>
        <v>#VALUE!</v>
      </c>
      <c r="J28" s="101" t="s">
        <v>27</v>
      </c>
      <c r="K28" s="118" t="s">
        <v>58</v>
      </c>
    </row>
    <row r="29" spans="1:11" x14ac:dyDescent="0.2">
      <c r="A29" s="190" t="s">
        <v>773</v>
      </c>
      <c r="B29" s="65" t="s">
        <v>762</v>
      </c>
      <c r="C29" s="189" t="s">
        <v>27</v>
      </c>
      <c r="D29" s="191">
        <v>600</v>
      </c>
      <c r="E29" s="118" t="s">
        <v>58</v>
      </c>
      <c r="F29" s="101" t="s">
        <v>27</v>
      </c>
      <c r="G29" s="101" t="e">
        <f t="shared" si="0"/>
        <v>#VALUE!</v>
      </c>
      <c r="H29" s="101" t="s">
        <v>27</v>
      </c>
      <c r="I29" s="101" t="e">
        <f t="shared" si="1"/>
        <v>#VALUE!</v>
      </c>
      <c r="J29" s="101" t="s">
        <v>27</v>
      </c>
      <c r="K29" s="118" t="s">
        <v>58</v>
      </c>
    </row>
    <row r="30" spans="1:11" x14ac:dyDescent="0.2">
      <c r="A30" s="190" t="s">
        <v>772</v>
      </c>
      <c r="B30" s="65" t="s">
        <v>762</v>
      </c>
      <c r="C30" s="189" t="s">
        <v>27</v>
      </c>
      <c r="D30" s="191">
        <v>600</v>
      </c>
      <c r="E30" s="118" t="s">
        <v>58</v>
      </c>
      <c r="F30" s="101" t="s">
        <v>27</v>
      </c>
      <c r="G30" s="101" t="e">
        <f t="shared" si="0"/>
        <v>#VALUE!</v>
      </c>
      <c r="H30" s="101" t="s">
        <v>27</v>
      </c>
      <c r="I30" s="101" t="e">
        <f t="shared" si="1"/>
        <v>#VALUE!</v>
      </c>
      <c r="J30" s="101" t="s">
        <v>27</v>
      </c>
      <c r="K30" s="118" t="s">
        <v>58</v>
      </c>
    </row>
    <row r="31" spans="1:11" x14ac:dyDescent="0.2">
      <c r="A31" s="190" t="s">
        <v>771</v>
      </c>
      <c r="B31" s="65" t="s">
        <v>762</v>
      </c>
      <c r="C31" s="189" t="s">
        <v>27</v>
      </c>
      <c r="D31" s="191">
        <v>400</v>
      </c>
      <c r="E31" s="118" t="s">
        <v>58</v>
      </c>
      <c r="F31" s="101" t="s">
        <v>27</v>
      </c>
      <c r="G31" s="101" t="e">
        <f t="shared" si="0"/>
        <v>#VALUE!</v>
      </c>
      <c r="H31" s="101" t="s">
        <v>27</v>
      </c>
      <c r="I31" s="101" t="e">
        <f t="shared" si="1"/>
        <v>#VALUE!</v>
      </c>
      <c r="J31" s="101" t="s">
        <v>27</v>
      </c>
      <c r="K31" s="118" t="s">
        <v>58</v>
      </c>
    </row>
    <row r="32" spans="1:11" x14ac:dyDescent="0.2">
      <c r="A32" s="190" t="s">
        <v>770</v>
      </c>
      <c r="B32" s="65" t="s">
        <v>757</v>
      </c>
      <c r="C32" s="189" t="s">
        <v>27</v>
      </c>
      <c r="D32" s="191">
        <v>400</v>
      </c>
      <c r="E32" s="118" t="s">
        <v>58</v>
      </c>
      <c r="F32" s="101" t="s">
        <v>27</v>
      </c>
      <c r="G32" s="101" t="e">
        <f t="shared" si="0"/>
        <v>#VALUE!</v>
      </c>
      <c r="H32" s="101" t="s">
        <v>27</v>
      </c>
      <c r="I32" s="101" t="e">
        <f t="shared" si="1"/>
        <v>#VALUE!</v>
      </c>
      <c r="J32" s="101" t="s">
        <v>27</v>
      </c>
      <c r="K32" s="118" t="s">
        <v>58</v>
      </c>
    </row>
    <row r="33" spans="1:11" x14ac:dyDescent="0.2">
      <c r="A33" s="190" t="s">
        <v>769</v>
      </c>
      <c r="B33" s="65" t="s">
        <v>762</v>
      </c>
      <c r="C33" s="189" t="s">
        <v>27</v>
      </c>
      <c r="D33" s="191">
        <v>200</v>
      </c>
      <c r="E33" s="118" t="s">
        <v>58</v>
      </c>
      <c r="F33" s="101" t="s">
        <v>27</v>
      </c>
      <c r="G33" s="101" t="e">
        <f t="shared" si="0"/>
        <v>#VALUE!</v>
      </c>
      <c r="H33" s="101" t="s">
        <v>27</v>
      </c>
      <c r="I33" s="101" t="e">
        <f t="shared" si="1"/>
        <v>#VALUE!</v>
      </c>
      <c r="J33" s="101" t="s">
        <v>27</v>
      </c>
      <c r="K33" s="118" t="s">
        <v>58</v>
      </c>
    </row>
    <row r="34" spans="1:11" x14ac:dyDescent="0.2">
      <c r="A34" s="190" t="s">
        <v>768</v>
      </c>
      <c r="B34" s="65" t="s">
        <v>757</v>
      </c>
      <c r="C34" s="189" t="s">
        <v>27</v>
      </c>
      <c r="D34" s="191">
        <v>200</v>
      </c>
      <c r="E34" s="118" t="s">
        <v>58</v>
      </c>
      <c r="F34" s="101" t="s">
        <v>27</v>
      </c>
      <c r="G34" s="101" t="e">
        <f t="shared" si="0"/>
        <v>#VALUE!</v>
      </c>
      <c r="H34" s="101" t="s">
        <v>27</v>
      </c>
      <c r="I34" s="101" t="e">
        <f t="shared" si="1"/>
        <v>#VALUE!</v>
      </c>
      <c r="J34" s="101" t="s">
        <v>27</v>
      </c>
      <c r="K34" s="118" t="s">
        <v>58</v>
      </c>
    </row>
    <row r="35" spans="1:11" x14ac:dyDescent="0.2">
      <c r="A35" s="190" t="s">
        <v>767</v>
      </c>
      <c r="B35" s="65" t="s">
        <v>762</v>
      </c>
      <c r="C35" s="189" t="s">
        <v>27</v>
      </c>
      <c r="D35" s="191">
        <v>350</v>
      </c>
      <c r="E35" s="118" t="s">
        <v>58</v>
      </c>
      <c r="F35" s="101" t="s">
        <v>27</v>
      </c>
      <c r="G35" s="101" t="e">
        <f t="shared" si="0"/>
        <v>#VALUE!</v>
      </c>
      <c r="H35" s="101" t="s">
        <v>27</v>
      </c>
      <c r="I35" s="101" t="e">
        <f t="shared" si="1"/>
        <v>#VALUE!</v>
      </c>
      <c r="J35" s="101" t="s">
        <v>27</v>
      </c>
      <c r="K35" s="118" t="s">
        <v>58</v>
      </c>
    </row>
    <row r="36" spans="1:11" x14ac:dyDescent="0.2">
      <c r="A36" s="190" t="s">
        <v>766</v>
      </c>
      <c r="B36" s="65" t="s">
        <v>757</v>
      </c>
      <c r="C36" s="189" t="s">
        <v>27</v>
      </c>
      <c r="D36" s="191">
        <v>500</v>
      </c>
      <c r="E36" s="118" t="s">
        <v>58</v>
      </c>
      <c r="F36" s="101" t="s">
        <v>27</v>
      </c>
      <c r="G36" s="101" t="e">
        <f t="shared" si="0"/>
        <v>#VALUE!</v>
      </c>
      <c r="H36" s="101" t="s">
        <v>27</v>
      </c>
      <c r="I36" s="101" t="e">
        <f t="shared" si="1"/>
        <v>#VALUE!</v>
      </c>
      <c r="J36" s="101" t="s">
        <v>27</v>
      </c>
      <c r="K36" s="118" t="s">
        <v>58</v>
      </c>
    </row>
    <row r="37" spans="1:11" x14ac:dyDescent="0.2">
      <c r="A37" s="190" t="s">
        <v>765</v>
      </c>
      <c r="B37" s="65" t="s">
        <v>762</v>
      </c>
      <c r="C37" s="189" t="s">
        <v>27</v>
      </c>
      <c r="D37" s="191">
        <v>400</v>
      </c>
      <c r="E37" s="118" t="s">
        <v>58</v>
      </c>
      <c r="F37" s="101" t="s">
        <v>27</v>
      </c>
      <c r="G37" s="101" t="e">
        <f t="shared" si="0"/>
        <v>#VALUE!</v>
      </c>
      <c r="H37" s="101" t="s">
        <v>27</v>
      </c>
      <c r="I37" s="101" t="e">
        <f t="shared" si="1"/>
        <v>#VALUE!</v>
      </c>
      <c r="J37" s="101" t="s">
        <v>27</v>
      </c>
      <c r="K37" s="118" t="s">
        <v>58</v>
      </c>
    </row>
    <row r="38" spans="1:11" x14ac:dyDescent="0.2">
      <c r="A38" s="190" t="s">
        <v>764</v>
      </c>
      <c r="B38" s="65" t="s">
        <v>757</v>
      </c>
      <c r="C38" s="189" t="s">
        <v>27</v>
      </c>
      <c r="D38" s="188">
        <v>400</v>
      </c>
      <c r="E38" s="118" t="s">
        <v>58</v>
      </c>
      <c r="F38" s="101" t="s">
        <v>27</v>
      </c>
      <c r="G38" s="101" t="e">
        <f t="shared" si="0"/>
        <v>#VALUE!</v>
      </c>
      <c r="H38" s="101" t="s">
        <v>27</v>
      </c>
      <c r="I38" s="101" t="e">
        <f>SUM(F38*H38)</f>
        <v>#VALUE!</v>
      </c>
      <c r="J38" s="101" t="s">
        <v>27</v>
      </c>
      <c r="K38" s="118" t="s">
        <v>58</v>
      </c>
    </row>
    <row r="39" spans="1:11" x14ac:dyDescent="0.2">
      <c r="A39" s="190" t="s">
        <v>763</v>
      </c>
      <c r="B39" s="65" t="s">
        <v>762</v>
      </c>
      <c r="C39" s="189" t="s">
        <v>27</v>
      </c>
      <c r="D39" s="191">
        <v>400</v>
      </c>
      <c r="E39" s="118" t="s">
        <v>58</v>
      </c>
      <c r="F39" s="101" t="s">
        <v>27</v>
      </c>
      <c r="G39" s="101" t="e">
        <f t="shared" si="0"/>
        <v>#VALUE!</v>
      </c>
      <c r="H39" s="101" t="s">
        <v>27</v>
      </c>
      <c r="I39" s="101" t="e">
        <f>SUM(F39*H39)</f>
        <v>#VALUE!</v>
      </c>
      <c r="J39" s="101" t="s">
        <v>27</v>
      </c>
      <c r="K39" s="118" t="s">
        <v>58</v>
      </c>
    </row>
    <row r="40" spans="1:11" x14ac:dyDescent="0.2">
      <c r="A40" s="190" t="s">
        <v>761</v>
      </c>
      <c r="B40" s="65" t="s">
        <v>757</v>
      </c>
      <c r="C40" s="189" t="s">
        <v>27</v>
      </c>
      <c r="D40" s="191">
        <v>400</v>
      </c>
      <c r="E40" s="118" t="s">
        <v>58</v>
      </c>
      <c r="F40" s="101" t="s">
        <v>27</v>
      </c>
      <c r="G40" s="101" t="e">
        <f t="shared" si="0"/>
        <v>#VALUE!</v>
      </c>
      <c r="H40" s="101" t="s">
        <v>27</v>
      </c>
      <c r="I40" s="101" t="e">
        <f>SUM(F40*H40)</f>
        <v>#VALUE!</v>
      </c>
      <c r="J40" s="101" t="s">
        <v>27</v>
      </c>
      <c r="K40" s="118" t="s">
        <v>58</v>
      </c>
    </row>
    <row r="41" spans="1:11" x14ac:dyDescent="0.2">
      <c r="A41" s="190" t="s">
        <v>760</v>
      </c>
      <c r="B41" s="65" t="s">
        <v>759</v>
      </c>
      <c r="C41" s="189" t="s">
        <v>27</v>
      </c>
      <c r="D41" s="191">
        <v>550</v>
      </c>
      <c r="E41" s="118" t="s">
        <v>58</v>
      </c>
      <c r="F41" s="101" t="s">
        <v>27</v>
      </c>
      <c r="G41" s="101" t="e">
        <f t="shared" si="0"/>
        <v>#VALUE!</v>
      </c>
      <c r="H41" s="101" t="s">
        <v>27</v>
      </c>
      <c r="I41" s="101" t="e">
        <f>SUM(F41*H41)</f>
        <v>#VALUE!</v>
      </c>
      <c r="J41" s="101" t="s">
        <v>27</v>
      </c>
      <c r="K41" s="118" t="s">
        <v>58</v>
      </c>
    </row>
    <row r="42" spans="1:11" x14ac:dyDescent="0.2">
      <c r="A42" s="190" t="s">
        <v>758</v>
      </c>
      <c r="B42" s="65" t="s">
        <v>757</v>
      </c>
      <c r="C42" s="189" t="s">
        <v>27</v>
      </c>
      <c r="D42" s="188">
        <v>500</v>
      </c>
      <c r="E42" s="118" t="s">
        <v>58</v>
      </c>
      <c r="F42" s="101" t="s">
        <v>27</v>
      </c>
      <c r="G42" s="101" t="e">
        <f t="shared" si="0"/>
        <v>#VALUE!</v>
      </c>
      <c r="H42" s="101" t="s">
        <v>27</v>
      </c>
      <c r="I42" s="101" t="e">
        <f>SUM(F42*G42+G42/100*H42)</f>
        <v>#VALUE!</v>
      </c>
      <c r="J42" s="101" t="s">
        <v>27</v>
      </c>
      <c r="K42" s="118" t="s">
        <v>58</v>
      </c>
    </row>
    <row r="43" spans="1:11" ht="15.75" customHeight="1" x14ac:dyDescent="0.25">
      <c r="A43" s="257" t="s">
        <v>756</v>
      </c>
      <c r="B43" s="257"/>
      <c r="C43" s="257"/>
      <c r="D43" s="257"/>
      <c r="E43" s="257"/>
      <c r="F43" s="257"/>
      <c r="G43" s="187" t="e">
        <f>SUM(G15:G42)</f>
        <v>#VALUE!</v>
      </c>
      <c r="I43" s="187" t="e">
        <f>SUM(I15:I42)</f>
        <v>#VALUE!</v>
      </c>
    </row>
    <row r="45" spans="1:11" ht="15" customHeight="1" x14ac:dyDescent="0.25"/>
    <row r="46" spans="1:11" ht="15" customHeight="1" x14ac:dyDescent="0.25"/>
    <row r="47" spans="1:11" ht="20.100000000000001" customHeight="1" x14ac:dyDescent="0.25">
      <c r="A47" s="40" t="s">
        <v>41</v>
      </c>
      <c r="B47" s="40" t="s">
        <v>146</v>
      </c>
      <c r="C47" s="39"/>
      <c r="D47" s="95"/>
      <c r="E47" s="95"/>
      <c r="F47" s="95"/>
      <c r="G47" s="96"/>
    </row>
    <row r="48" spans="1:11" ht="20.100000000000001" customHeight="1" x14ac:dyDescent="0.25">
      <c r="A48" s="40" t="s">
        <v>42</v>
      </c>
      <c r="B48" s="43" t="s">
        <v>43</v>
      </c>
      <c r="C48" s="39"/>
      <c r="D48" s="95"/>
      <c r="E48" s="95"/>
      <c r="F48" s="95"/>
      <c r="G48" s="96"/>
    </row>
    <row r="49" spans="1:8" ht="20.100000000000001" customHeight="1" x14ac:dyDescent="0.25">
      <c r="A49" s="40" t="s">
        <v>147</v>
      </c>
      <c r="B49" s="43" t="s">
        <v>148</v>
      </c>
      <c r="C49" s="39"/>
      <c r="D49" s="95"/>
      <c r="E49" s="95"/>
      <c r="F49" s="95"/>
      <c r="G49" s="96"/>
    </row>
    <row r="50" spans="1:8" ht="15" customHeight="1" x14ac:dyDescent="0.25">
      <c r="A50" s="40"/>
      <c r="B50" s="43"/>
      <c r="C50" s="39"/>
      <c r="D50" s="95"/>
      <c r="E50" s="95"/>
      <c r="F50" s="95"/>
      <c r="G50" s="96"/>
    </row>
    <row r="51" spans="1:8" s="22" customFormat="1" ht="89.25" customHeight="1" x14ac:dyDescent="0.25">
      <c r="A51" s="259" t="s">
        <v>57</v>
      </c>
      <c r="B51" s="260"/>
      <c r="C51" s="260"/>
      <c r="D51" s="260"/>
      <c r="E51" s="260"/>
      <c r="F51" s="260"/>
      <c r="G51" s="260"/>
      <c r="H51" s="260"/>
    </row>
    <row r="52" spans="1:8" s="22" customFormat="1" ht="15" customHeight="1" x14ac:dyDescent="0.25">
      <c r="A52" s="23"/>
      <c r="B52" s="24"/>
      <c r="C52" s="25"/>
      <c r="D52" s="25"/>
      <c r="E52" s="25"/>
      <c r="F52" s="26"/>
      <c r="G52" s="26"/>
    </row>
    <row r="53" spans="1:8" s="22" customFormat="1" ht="40.5" customHeight="1" x14ac:dyDescent="0.25">
      <c r="A53" s="222" t="s">
        <v>49</v>
      </c>
      <c r="B53" s="261"/>
      <c r="C53" s="261"/>
      <c r="D53" s="261"/>
      <c r="E53" s="261"/>
      <c r="F53" s="261"/>
      <c r="G53" s="261"/>
      <c r="H53" s="261"/>
    </row>
    <row r="54" spans="1:8" s="22" customFormat="1" ht="58.5" customHeight="1" x14ac:dyDescent="0.25">
      <c r="A54" s="223" t="s">
        <v>50</v>
      </c>
      <c r="B54" s="262"/>
      <c r="C54" s="262"/>
      <c r="D54" s="262"/>
      <c r="E54" s="262"/>
      <c r="F54" s="262"/>
      <c r="G54" s="262"/>
      <c r="H54" s="262"/>
    </row>
    <row r="55" spans="1:8" s="22" customFormat="1" x14ac:dyDescent="0.25">
      <c r="A55" s="223" t="s">
        <v>51</v>
      </c>
      <c r="B55" s="262"/>
      <c r="C55" s="262"/>
      <c r="D55" s="262"/>
      <c r="E55" s="262"/>
      <c r="F55" s="262"/>
      <c r="G55" s="262"/>
      <c r="H55" s="262"/>
    </row>
    <row r="56" spans="1:8" s="22" customFormat="1" x14ac:dyDescent="0.25">
      <c r="A56" s="224" t="s">
        <v>52</v>
      </c>
      <c r="B56" s="263"/>
      <c r="C56" s="263"/>
      <c r="D56" s="263"/>
      <c r="E56" s="263"/>
      <c r="F56" s="263"/>
      <c r="G56" s="263"/>
      <c r="H56" s="263"/>
    </row>
    <row r="57" spans="1:8" s="22" customFormat="1" ht="15" customHeight="1" x14ac:dyDescent="0.25">
      <c r="A57" s="41"/>
      <c r="B57" s="42"/>
      <c r="C57" s="42"/>
      <c r="D57" s="42"/>
      <c r="E57" s="42"/>
      <c r="F57" s="42"/>
      <c r="G57" s="42"/>
      <c r="H57" s="42"/>
    </row>
    <row r="58" spans="1:8" s="22" customFormat="1" ht="20.25" customHeight="1" x14ac:dyDescent="0.25">
      <c r="A58" s="227" t="s">
        <v>53</v>
      </c>
      <c r="B58" s="264"/>
      <c r="C58" s="264"/>
      <c r="D58" s="264"/>
      <c r="E58" s="264"/>
      <c r="F58" s="264"/>
      <c r="G58" s="264"/>
      <c r="H58" s="264"/>
    </row>
    <row r="59" spans="1:8" s="22" customFormat="1" ht="20.25" customHeight="1" x14ac:dyDescent="0.25">
      <c r="A59" s="23"/>
      <c r="B59" s="24"/>
      <c r="C59" s="25"/>
      <c r="D59" s="25"/>
      <c r="E59" s="25"/>
      <c r="F59" s="26"/>
      <c r="G59" s="26"/>
    </row>
    <row r="60" spans="1:8" s="22" customFormat="1" ht="20.25" customHeight="1" x14ac:dyDescent="0.25">
      <c r="A60" s="23"/>
      <c r="B60" s="24"/>
      <c r="C60" s="25"/>
      <c r="D60" s="25"/>
      <c r="E60" s="25"/>
      <c r="F60" s="26"/>
      <c r="G60" s="26"/>
    </row>
    <row r="61" spans="1:8" s="28" customFormat="1" x14ac:dyDescent="0.25">
      <c r="A61" s="27"/>
    </row>
    <row r="62" spans="1:8" s="28" customFormat="1" ht="15" customHeight="1" x14ac:dyDescent="0.25">
      <c r="A62" s="29"/>
      <c r="B62" s="30" t="s">
        <v>54</v>
      </c>
      <c r="C62" s="31"/>
      <c r="D62" s="97"/>
      <c r="E62" s="97"/>
      <c r="F62" s="97"/>
    </row>
    <row r="63" spans="1:8" s="28" customFormat="1" ht="48.75" customHeight="1" x14ac:dyDescent="0.25">
      <c r="A63" s="29"/>
      <c r="B63" s="32" t="s">
        <v>55</v>
      </c>
      <c r="C63" s="31"/>
      <c r="D63" s="265" t="s">
        <v>56</v>
      </c>
      <c r="E63" s="265"/>
    </row>
    <row r="74" spans="1:7" x14ac:dyDescent="0.25">
      <c r="A74" s="258" t="s">
        <v>57</v>
      </c>
      <c r="B74" s="258"/>
      <c r="C74" s="258"/>
      <c r="D74" s="258"/>
      <c r="E74" s="258"/>
      <c r="F74" s="258"/>
      <c r="G74" s="258"/>
    </row>
    <row r="75" spans="1:7" x14ac:dyDescent="0.25">
      <c r="A75" s="258"/>
      <c r="B75" s="258"/>
      <c r="C75" s="258"/>
      <c r="D75" s="258"/>
      <c r="E75" s="258"/>
      <c r="F75" s="258"/>
      <c r="G75" s="258"/>
    </row>
    <row r="76" spans="1:7" x14ac:dyDescent="0.25">
      <c r="A76" s="258"/>
      <c r="B76" s="258"/>
      <c r="C76" s="258"/>
      <c r="D76" s="258"/>
      <c r="E76" s="258"/>
      <c r="F76" s="258"/>
      <c r="G76" s="258"/>
    </row>
    <row r="77" spans="1:7" x14ac:dyDescent="0.25">
      <c r="A77" s="258"/>
      <c r="B77" s="258"/>
      <c r="C77" s="258"/>
      <c r="D77" s="258"/>
      <c r="E77" s="258"/>
      <c r="F77" s="258"/>
      <c r="G77" s="258"/>
    </row>
    <row r="78" spans="1:7" x14ac:dyDescent="0.25">
      <c r="A78" s="258"/>
      <c r="B78" s="258"/>
      <c r="C78" s="258"/>
      <c r="D78" s="258"/>
      <c r="E78" s="258"/>
      <c r="F78" s="258"/>
      <c r="G78" s="258"/>
    </row>
    <row r="79" spans="1:7" x14ac:dyDescent="0.25">
      <c r="A79" s="258"/>
      <c r="B79" s="258"/>
      <c r="C79" s="258"/>
      <c r="D79" s="258"/>
      <c r="E79" s="258"/>
      <c r="F79" s="258"/>
      <c r="G79" s="258"/>
    </row>
    <row r="80" spans="1:7" ht="65.25" customHeight="1" x14ac:dyDescent="0.25">
      <c r="A80" s="258"/>
      <c r="B80" s="258"/>
      <c r="C80" s="258"/>
      <c r="D80" s="258"/>
      <c r="E80" s="258"/>
      <c r="F80" s="258"/>
      <c r="G80" s="258"/>
    </row>
  </sheetData>
  <mergeCells count="22">
    <mergeCell ref="A43:F43"/>
    <mergeCell ref="A74:G80"/>
    <mergeCell ref="A51:H51"/>
    <mergeCell ref="A53:H53"/>
    <mergeCell ref="A54:H54"/>
    <mergeCell ref="A55:H55"/>
    <mergeCell ref="A56:H56"/>
    <mergeCell ref="A58:H58"/>
    <mergeCell ref="D63:E63"/>
    <mergeCell ref="J13:K13"/>
    <mergeCell ref="A7:B7"/>
    <mergeCell ref="A8:B8"/>
    <mergeCell ref="A9:B9"/>
    <mergeCell ref="A10:B10"/>
    <mergeCell ref="A11:B11"/>
    <mergeCell ref="A12:K12"/>
    <mergeCell ref="A1:I3"/>
    <mergeCell ref="J1:K1"/>
    <mergeCell ref="J2:K2"/>
    <mergeCell ref="J3:K3"/>
    <mergeCell ref="A6:B6"/>
    <mergeCell ref="J6:K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9</vt:i4>
      </vt:variant>
    </vt:vector>
  </HeadingPairs>
  <TitlesOfParts>
    <vt:vector size="9" baseType="lpstr">
      <vt:lpstr>Ovocie a zelenina</vt:lpstr>
      <vt:lpstr>Chlieb a pečivo</vt:lpstr>
      <vt:lpstr>Mlieko a mliečne výrobky</vt:lpstr>
      <vt:lpstr>Mrazené mäso</vt:lpstr>
      <vt:lpstr>Mrazené ryby</vt:lpstr>
      <vt:lpstr>Mrazené polotovary</vt:lpstr>
      <vt:lpstr>Cestoviny</vt:lpstr>
      <vt:lpstr>Trvanlivé potraviny</vt:lpstr>
      <vt:lpstr>Zákusky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2022-11-11T13:32:11Z</dcterms:modified>
</cp:coreProperties>
</file>