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H:\VO\POTRAVA\HARMÓNIA\2023 harmónia\"/>
    </mc:Choice>
  </mc:AlternateContent>
  <xr:revisionPtr revIDLastSave="0" documentId="13_ncr:1_{8489DF4F-7567-4199-B3AA-4F3C18F5E27F}" xr6:coauthVersionLast="47" xr6:coauthVersionMax="47" xr10:uidLastSave="{00000000-0000-0000-0000-000000000000}"/>
  <bookViews>
    <workbookView xWindow="-120" yWindow="-120" windowWidth="29040" windowHeight="15720" tabRatio="757" xr2:uid="{00000000-000D-0000-FFFF-FFFF00000000}"/>
  </bookViews>
  <sheets>
    <sheet name="1. Ovocie a zelenina" sheetId="4" r:id="rId1"/>
  </sheets>
  <definedNames>
    <definedName name="Bryndza">IFERROR(IF(#REF!="áno", TRUE, FALSE),FALSE)</definedName>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4" l="1"/>
  <c r="I56" i="4" s="1"/>
  <c r="G55" i="4"/>
  <c r="I55" i="4" s="1"/>
  <c r="G54" i="4"/>
  <c r="I54" i="4" s="1"/>
  <c r="G53" i="4"/>
  <c r="I53" i="4" s="1"/>
  <c r="G52" i="4"/>
  <c r="I52" i="4" s="1"/>
  <c r="G51" i="4"/>
  <c r="I51" i="4" s="1"/>
  <c r="G50" i="4"/>
  <c r="I50" i="4" s="1"/>
  <c r="G49" i="4"/>
  <c r="I49" i="4" s="1"/>
  <c r="G48" i="4"/>
  <c r="I48" i="4" s="1"/>
  <c r="G47" i="4"/>
  <c r="J47" i="4" s="1"/>
  <c r="G46" i="4"/>
  <c r="I46" i="4" s="1"/>
  <c r="G45" i="4"/>
  <c r="I45" i="4" s="1"/>
  <c r="G44" i="4"/>
  <c r="J44" i="4" s="1"/>
  <c r="G43" i="4"/>
  <c r="I43" i="4" s="1"/>
  <c r="I44" i="4" l="1"/>
  <c r="I47" i="4"/>
  <c r="G16" i="4" l="1"/>
  <c r="J16" i="4" s="1"/>
  <c r="G17" i="4"/>
  <c r="I17" i="4" s="1"/>
  <c r="G18" i="4"/>
  <c r="I18" i="4" s="1"/>
  <c r="G19" i="4"/>
  <c r="J19" i="4" s="1"/>
  <c r="G20" i="4"/>
  <c r="I20" i="4" s="1"/>
  <c r="G21" i="4"/>
  <c r="I21" i="4" s="1"/>
  <c r="G22" i="4"/>
  <c r="I22" i="4" s="1"/>
  <c r="G23" i="4"/>
  <c r="I23" i="4" s="1"/>
  <c r="G24" i="4"/>
  <c r="I24" i="4" s="1"/>
  <c r="G25" i="4"/>
  <c r="I25" i="4" s="1"/>
  <c r="G26" i="4"/>
  <c r="I26" i="4" s="1"/>
  <c r="G27" i="4"/>
  <c r="I27" i="4" s="1"/>
  <c r="G28" i="4"/>
  <c r="I28" i="4" s="1"/>
  <c r="G29" i="4"/>
  <c r="I29" i="4" s="1"/>
  <c r="G30" i="4"/>
  <c r="I30" i="4" s="1"/>
  <c r="G31" i="4"/>
  <c r="I31" i="4" s="1"/>
  <c r="G32" i="4"/>
  <c r="I32" i="4" s="1"/>
  <c r="G33" i="4"/>
  <c r="I33" i="4" s="1"/>
  <c r="G34" i="4"/>
  <c r="I34" i="4" s="1"/>
  <c r="G35" i="4"/>
  <c r="I35" i="4" s="1"/>
  <c r="G36" i="4"/>
  <c r="J36" i="4" s="1"/>
  <c r="G37" i="4"/>
  <c r="I37" i="4" s="1"/>
  <c r="G38" i="4"/>
  <c r="I38" i="4" s="1"/>
  <c r="G39" i="4"/>
  <c r="I39" i="4" s="1"/>
  <c r="G40" i="4"/>
  <c r="I40" i="4" s="1"/>
  <c r="G41" i="4"/>
  <c r="I41" i="4" s="1"/>
  <c r="G42" i="4"/>
  <c r="I42" i="4" s="1"/>
  <c r="G15" i="4"/>
  <c r="G57" i="4" s="1"/>
  <c r="I36" i="4" l="1"/>
  <c r="J31" i="4"/>
  <c r="J33" i="4"/>
  <c r="J34" i="4"/>
  <c r="I15" i="4"/>
  <c r="I57" i="4" s="1"/>
  <c r="I19" i="4"/>
  <c r="I16" i="4"/>
</calcChain>
</file>

<file path=xl/sharedStrings.xml><?xml version="1.0" encoding="utf-8"?>
<sst xmlns="http://schemas.openxmlformats.org/spreadsheetml/2006/main" count="304" uniqueCount="100">
  <si>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</si>
  <si>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</si>
  <si>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</si>
  <si>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</si>
  <si>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</si>
  <si>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</si>
  <si>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</si>
  <si>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</si>
  <si>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</si>
  <si>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</si>
  <si>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Položky</t>
  </si>
  <si>
    <t>Konkrétny/Obchodný názov uchádzačom ponúknutého výrobku</t>
  </si>
  <si>
    <t>Banány</t>
  </si>
  <si>
    <t>Citróny</t>
  </si>
  <si>
    <t>Hrušky</t>
  </si>
  <si>
    <t>Pomaranče</t>
  </si>
  <si>
    <t>Šalát hlávkový</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</si>
  <si>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</si>
  <si>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</si>
  <si>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</si>
  <si>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</si>
  <si>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</si>
  <si>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</si>
  <si>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</si>
  <si>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</si>
  <si>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</si>
  <si>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</si>
  <si>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</si>
  <si>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</si>
  <si>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</si>
  <si>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</si>
  <si>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Frekvencia dodávok:</t>
  </si>
  <si>
    <t>Prepravné podmienky:</t>
  </si>
  <si>
    <t>dodržiavanie predpisov HACCP</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</si>
  <si>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</si>
  <si>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</si>
  <si>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</si>
  <si>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</si>
  <si>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</si>
  <si>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</si>
  <si>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</si>
  <si>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</si>
  <si>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</si>
  <si>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Cesnak</t>
  </si>
  <si>
    <t>ks</t>
  </si>
  <si>
    <t>Kapusta kyslá</t>
  </si>
  <si>
    <t>Paprika červená</t>
  </si>
  <si>
    <t>Sadzba DPH v % (v bunke uviesť len číslo 10,20 a pod.)</t>
  </si>
  <si>
    <t xml:space="preserve">Minimálne požiadavky na jednotlivé položky </t>
  </si>
  <si>
    <t>Hrozno biele</t>
  </si>
  <si>
    <t>Kiwi</t>
  </si>
  <si>
    <t>Melón červený</t>
  </si>
  <si>
    <t>Nektarinky</t>
  </si>
  <si>
    <t>Paradajky</t>
  </si>
  <si>
    <t>Uhorky šalátové</t>
  </si>
  <si>
    <t>Zemiaky</t>
  </si>
  <si>
    <t>I.TRIEDA</t>
  </si>
  <si>
    <t>— neporušené, zdravé, čisté, bez škodcov, bez nadmernej vlhkosti, bez cudzieho pachu</t>
  </si>
  <si>
    <t>— znášať prepravu a manipuláciu,doručenie na miesto určenia vo vyhovujúcom stave</t>
  </si>
  <si>
    <t>meno, podpis</t>
  </si>
  <si>
    <t>SPOLU BEZ DPH</t>
  </si>
  <si>
    <t>SPOLU S DPH</t>
  </si>
  <si>
    <t>2x v  pracovnom týždni  od 06.00-14.00</t>
  </si>
  <si>
    <t>ZSS HARMÓNIA</t>
  </si>
  <si>
    <t>Broskyne</t>
  </si>
  <si>
    <t>Cibuľa</t>
  </si>
  <si>
    <t>Cibuľka zv.</t>
  </si>
  <si>
    <t>Hliva ustricová</t>
  </si>
  <si>
    <t>Jablká čevené Gala</t>
  </si>
  <si>
    <t>Jablká Golden</t>
  </si>
  <si>
    <t>Kaleráb</t>
  </si>
  <si>
    <t xml:space="preserve">Kalerábik </t>
  </si>
  <si>
    <t>Kapusta čínska</t>
  </si>
  <si>
    <t>Kapusta hlávk.červená</t>
  </si>
  <si>
    <t>Kapusta hlávková biela</t>
  </si>
  <si>
    <t>Karfiol</t>
  </si>
  <si>
    <t>Kel hlávkový</t>
  </si>
  <si>
    <t>Mandarinky</t>
  </si>
  <si>
    <t>Marhule</t>
  </si>
  <si>
    <t>Melón žltý</t>
  </si>
  <si>
    <t>Mrkva</t>
  </si>
  <si>
    <t>Orechy lúpané</t>
  </si>
  <si>
    <t>Paprika PCR</t>
  </si>
  <si>
    <t>Paradajky cherry 250gr</t>
  </si>
  <si>
    <t>Petržlen</t>
  </si>
  <si>
    <t>Pór</t>
  </si>
  <si>
    <t>Redkovka zv.</t>
  </si>
  <si>
    <t>Slivky</t>
  </si>
  <si>
    <t>Šalát ľadový</t>
  </si>
  <si>
    <t>Zeler</t>
  </si>
  <si>
    <t>Zemiaky skoré</t>
  </si>
  <si>
    <t>zv</t>
  </si>
  <si>
    <t>Kg</t>
  </si>
  <si>
    <t xml:space="preserve">Obchodné meno uchádzača: </t>
  </si>
  <si>
    <t xml:space="preserve">Sídlo uchádzača:  </t>
  </si>
  <si>
    <t>Ičo</t>
  </si>
  <si>
    <t xml:space="preserve">Právna forma:  </t>
  </si>
  <si>
    <t xml:space="preserve">e-mail: </t>
  </si>
  <si>
    <t>telefonický kontakt:</t>
  </si>
  <si>
    <r>
      <t>Minimálne požiadavky na predmet zákazky v zmysle Potravinového kódexu:</t>
    </r>
    <r>
      <rPr>
        <b/>
        <sz val="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</si>
</sst>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3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sz val="8"/>
      <name val="Calibri"/>
      <family val="2"/>
      <charset val="238"/>
      <scheme val="minor"/>
    </font>
    <font>
      <b/>
      <sz val="8"/>
      <name val="Calibri"/>
      <family val="2"/>
      <charset val="238"/>
      <scheme val="minor"/>
    </font>
    <font>
      <sz val="8"/>
      <color theme="1"/>
      <name val="Calibri"/>
      <family val="2"/>
      <scheme val="minor"/>
    </font>
    <font>
      <sz val="11"/>
      <color rgb="FFFFEFE7"/>
      <name val="Calibri"/>
      <family val="2"/>
      <charset val="238"/>
      <scheme val="minor"/>
    </font>
    <font>
      <sz val="8"/>
      <color rgb="FFFF0000"/>
      <name val="Calibri"/>
      <family val="2"/>
      <charset val="238"/>
      <scheme val="minor"/>
    </font>
    <font>
      <sz val="10"/>
      <name val="Arial"/>
      <family val="2"/>
      <charset val="238"/>
    </font>
    <font>
      <b/>
      <sz val="8"/>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sz val="8"/>
      <name val="Calibri"/>
      <family val="2"/>
      <scheme val="minor"/>
    </font>
    <font>
      <b/>
      <sz val="8"/>
      <color rgb="FFFF0000"/>
      <name val="Calibri"/>
      <family val="2"/>
      <scheme val="minor"/>
    </font>
    <font>
      <b/>
      <sz val="13"/>
      <name val="Calibri"/>
      <family val="2"/>
      <scheme val="minor"/>
    </font>
    <font>
      <sz val="10"/>
      <color rgb="FF000000"/>
      <name val="Times New Roman"/>
      <family val="1"/>
      <charset val="238"/>
    </font>
    <font>
      <i/>
      <sz val="8"/>
      <color theme="1"/>
      <name val="Calibri"/>
      <family val="2"/>
    </font>
    <font>
      <b/>
      <sz val="14"/>
      <name val="Calibri"/>
      <family val="2"/>
      <scheme val="minor"/>
    </font>
    <font>
      <b/>
      <sz val="12"/>
      <name val="Calibri"/>
      <family val="2"/>
      <scheme val="minor"/>
    </font>
    <font>
      <i/>
      <sz val="8"/>
      <name val="Calibri"/>
      <family val="2"/>
      <scheme val="minor"/>
    </font>
    <font>
      <sz val="9"/>
      <name val="Calibri"/>
      <family val="2"/>
      <scheme val="minor"/>
    </font>
    <font>
      <sz val="9"/>
      <name val="Calibri"/>
      <family val="2"/>
    </font>
    <font>
      <sz val="11"/>
      <name val="Calibri"/>
      <family val="2"/>
      <scheme val="minor"/>
    </font>
    <font>
      <sz val="12"/>
      <name val="Calibri"/>
      <family val="2"/>
      <scheme val="minor"/>
    </font>
    <font>
      <b/>
      <sz val="11"/>
      <name val="Calibri"/>
      <family val="2"/>
      <scheme val="minor"/>
    </font>
    <font>
      <b/>
      <u/>
      <sz val="8"/>
      <name val="Calibri"/>
      <family val="2"/>
      <scheme val="minor"/>
    </font>
    <font>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s>
  <borders count="1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thin">
        <color indexed="64"/>
      </bottom>
      <diagonal/>
    </border>
  </borders>
  <cellStyleXfs count="27">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19" fillId="0" borderId="0"/>
    <xf numFmtId="0" fontId="6" fillId="0" borderId="0"/>
    <xf numFmtId="0" fontId="19" fillId="0" borderId="0"/>
    <xf numFmtId="0" fontId="5" fillId="0" borderId="0"/>
    <xf numFmtId="0" fontId="5" fillId="0" borderId="0"/>
    <xf numFmtId="164" fontId="7" fillId="0" borderId="0" applyProtection="0">
      <alignment horizontal="right" vertical="center" indent="1"/>
    </xf>
    <xf numFmtId="0" fontId="7" fillId="0" borderId="0" applyProtection="0">
      <alignment horizontal="right" vertical="center" indent="1"/>
    </xf>
    <xf numFmtId="0" fontId="4" fillId="0" borderId="0"/>
    <xf numFmtId="0" fontId="19" fillId="0" borderId="0"/>
    <xf numFmtId="0" fontId="4" fillId="0" borderId="0"/>
    <xf numFmtId="0" fontId="27" fillId="0" borderId="0"/>
    <xf numFmtId="0" fontId="27" fillId="0" borderId="0"/>
    <xf numFmtId="0" fontId="3" fillId="0" borderId="0"/>
    <xf numFmtId="0" fontId="2" fillId="0" borderId="0"/>
    <xf numFmtId="0" fontId="2" fillId="0" borderId="0"/>
    <xf numFmtId="0" fontId="1" fillId="0" borderId="0"/>
  </cellStyleXfs>
  <cellXfs count="92">
    <xf numFmtId="0" fontId="0" fillId="0" borderId="0" xfId="0">
      <alignment vertical="center"/>
    </xf>
    <xf numFmtId="0" fontId="17" fillId="0" borderId="0" xfId="0" applyFont="1">
      <alignment vertical="center"/>
    </xf>
    <xf numFmtId="0" fontId="13" fillId="0" borderId="0" xfId="0" applyFont="1">
      <alignment vertical="center"/>
    </xf>
    <xf numFmtId="0" fontId="20" fillId="0" borderId="0" xfId="0" applyFont="1">
      <alignment vertical="center"/>
    </xf>
    <xf numFmtId="0" fontId="18" fillId="0" borderId="0" xfId="0" applyFont="1">
      <alignment vertical="center"/>
    </xf>
    <xf numFmtId="0" fontId="13" fillId="0" borderId="0" xfId="0" applyFont="1" applyAlignment="1"/>
    <xf numFmtId="166"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0" fontId="23" fillId="5" borderId="2" xfId="0" applyFont="1" applyFill="1" applyBorder="1" applyAlignment="1">
      <alignment horizontal="center" vertical="center" wrapText="1"/>
    </xf>
    <xf numFmtId="0" fontId="16" fillId="0" borderId="0" xfId="0" applyFont="1">
      <alignment vertical="center"/>
    </xf>
    <xf numFmtId="0" fontId="23" fillId="0" borderId="0" xfId="10" applyFont="1" applyFill="1" applyBorder="1" applyAlignment="1">
      <alignment vertical="center" wrapText="1"/>
    </xf>
    <xf numFmtId="0" fontId="21" fillId="0" borderId="0" xfId="0" applyFont="1">
      <alignment vertical="center"/>
    </xf>
    <xf numFmtId="0" fontId="25" fillId="0" borderId="0" xfId="0" applyFont="1">
      <alignment vertical="center"/>
    </xf>
    <xf numFmtId="0" fontId="14" fillId="0" borderId="0" xfId="0" applyFont="1" applyAlignment="1"/>
    <xf numFmtId="0" fontId="0" fillId="0" borderId="0" xfId="0" applyProtection="1">
      <alignment vertical="center"/>
      <protection locked="0"/>
    </xf>
    <xf numFmtId="0" fontId="16" fillId="0" borderId="0" xfId="0" applyFont="1" applyProtection="1">
      <alignment vertical="center"/>
      <protection locked="0"/>
    </xf>
    <xf numFmtId="0" fontId="24" fillId="5" borderId="0" xfId="0" applyFont="1" applyFill="1" applyAlignment="1" applyProtection="1">
      <protection locked="0"/>
    </xf>
    <xf numFmtId="0" fontId="24" fillId="5" borderId="0" xfId="0" applyFont="1" applyFill="1" applyProtection="1">
      <alignment vertical="center"/>
      <protection locked="0"/>
    </xf>
    <xf numFmtId="0" fontId="24" fillId="5" borderId="0" xfId="0" applyFont="1" applyFill="1" applyAlignment="1" applyProtection="1">
      <alignment horizontal="right" vertical="center"/>
      <protection locked="0"/>
    </xf>
    <xf numFmtId="0" fontId="24" fillId="5" borderId="0" xfId="0" applyFont="1" applyFill="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29" fillId="5" borderId="7" xfId="0" applyFont="1" applyFill="1" applyBorder="1" applyAlignment="1">
      <alignment horizontal="center" vertical="center"/>
    </xf>
    <xf numFmtId="0" fontId="29" fillId="5" borderId="8" xfId="0" applyFont="1" applyFill="1" applyBorder="1" applyAlignment="1">
      <alignment horizontal="center" vertical="center"/>
    </xf>
    <xf numFmtId="0" fontId="23" fillId="5" borderId="4" xfId="0" applyFont="1" applyFill="1" applyBorder="1" applyAlignment="1">
      <alignment vertical="center" wrapText="1"/>
    </xf>
    <xf numFmtId="0" fontId="23" fillId="5" borderId="2" xfId="0" applyFont="1" applyFill="1" applyBorder="1" applyAlignment="1">
      <alignment vertical="center" wrapText="1"/>
    </xf>
    <xf numFmtId="0" fontId="26" fillId="6" borderId="11" xfId="0" applyFont="1" applyFill="1" applyBorder="1" applyAlignment="1">
      <alignment horizontal="left" vertical="center"/>
    </xf>
    <xf numFmtId="0" fontId="23" fillId="6" borderId="12" xfId="0" applyFont="1" applyFill="1" applyBorder="1" applyAlignment="1">
      <alignment horizontal="left" vertical="center"/>
    </xf>
    <xf numFmtId="0" fontId="30" fillId="6" borderId="12" xfId="0" applyFont="1" applyFill="1" applyBorder="1" applyAlignment="1">
      <alignment horizontal="left" vertical="center"/>
    </xf>
    <xf numFmtId="0" fontId="30" fillId="6" borderId="13" xfId="0" applyFont="1" applyFill="1" applyBorder="1" applyAlignment="1">
      <alignment horizontal="center" vertical="center"/>
    </xf>
    <xf numFmtId="0" fontId="30" fillId="6" borderId="12" xfId="0" applyFont="1" applyFill="1" applyBorder="1" applyAlignment="1">
      <alignment horizontal="center" vertical="center"/>
    </xf>
    <xf numFmtId="0" fontId="23" fillId="8" borderId="5" xfId="0" applyFont="1" applyFill="1" applyBorder="1">
      <alignment vertical="center"/>
    </xf>
    <xf numFmtId="0" fontId="24" fillId="0" borderId="5" xfId="0" applyFont="1" applyBorder="1">
      <alignment vertical="center"/>
    </xf>
    <xf numFmtId="0" fontId="31" fillId="7" borderId="6" xfId="0" applyFont="1" applyFill="1" applyBorder="1" applyAlignment="1" applyProtection="1">
      <alignment horizontal="center" vertical="center" wrapText="1"/>
      <protection locked="0"/>
    </xf>
    <xf numFmtId="3" fontId="32" fillId="0" borderId="5" xfId="0" applyNumberFormat="1" applyFont="1" applyBorder="1" applyAlignment="1">
      <alignment horizontal="center"/>
    </xf>
    <xf numFmtId="0" fontId="33" fillId="0" borderId="6" xfId="0" applyFont="1" applyBorder="1" applyAlignment="1">
      <alignment horizontal="center" vertical="center" wrapText="1"/>
    </xf>
    <xf numFmtId="0" fontId="31" fillId="7" borderId="6" xfId="10" applyFont="1" applyFill="1" applyBorder="1" applyAlignment="1" applyProtection="1">
      <alignment vertical="center"/>
      <protection locked="0"/>
    </xf>
    <xf numFmtId="0" fontId="31" fillId="7" borderId="6" xfId="10" applyFont="1" applyFill="1" applyBorder="1" applyAlignment="1">
      <alignment vertical="center"/>
    </xf>
    <xf numFmtId="0" fontId="24" fillId="0" borderId="3" xfId="0" applyFont="1" applyBorder="1">
      <alignment vertical="center"/>
    </xf>
    <xf numFmtId="0" fontId="24" fillId="0" borderId="1" xfId="0" applyFont="1" applyBorder="1">
      <alignment vertical="center"/>
    </xf>
    <xf numFmtId="0" fontId="24" fillId="0" borderId="10" xfId="0" applyFont="1" applyBorder="1">
      <alignment vertical="center"/>
    </xf>
    <xf numFmtId="0" fontId="32" fillId="0" borderId="5" xfId="0" applyFont="1" applyBorder="1" applyAlignment="1">
      <alignment horizontal="center"/>
    </xf>
    <xf numFmtId="0" fontId="31" fillId="7" borderId="3" xfId="10" applyFont="1" applyFill="1" applyBorder="1" applyAlignment="1">
      <alignment vertical="center"/>
    </xf>
    <xf numFmtId="0" fontId="34" fillId="0" borderId="1" xfId="0" applyFont="1" applyBorder="1">
      <alignment vertical="center"/>
    </xf>
    <xf numFmtId="0" fontId="34" fillId="0" borderId="10" xfId="0" applyFont="1" applyBorder="1">
      <alignment vertical="center"/>
    </xf>
    <xf numFmtId="0" fontId="32" fillId="0" borderId="6" xfId="10" applyFont="1" applyBorder="1" applyAlignment="1">
      <alignment horizontal="center" vertical="center"/>
    </xf>
    <xf numFmtId="0" fontId="34" fillId="0" borderId="3" xfId="0" applyFont="1" applyBorder="1">
      <alignment vertical="center"/>
    </xf>
    <xf numFmtId="1" fontId="32" fillId="0" borderId="6" xfId="0" applyNumberFormat="1" applyFont="1" applyBorder="1" applyAlignment="1">
      <alignment horizontal="center" vertical="center" wrapText="1"/>
    </xf>
    <xf numFmtId="0" fontId="23" fillId="8" borderId="9" xfId="0" applyFont="1" applyFill="1" applyBorder="1">
      <alignment vertical="center"/>
    </xf>
    <xf numFmtId="0" fontId="32" fillId="0" borderId="5" xfId="10" applyFont="1" applyBorder="1" applyAlignment="1">
      <alignment horizontal="center" vertical="center"/>
    </xf>
    <xf numFmtId="0" fontId="34" fillId="0" borderId="0" xfId="0" applyFont="1">
      <alignment vertical="center"/>
    </xf>
    <xf numFmtId="0" fontId="24" fillId="0" borderId="0" xfId="0" applyFont="1">
      <alignment vertical="center"/>
    </xf>
    <xf numFmtId="1" fontId="32" fillId="0" borderId="5" xfId="0" applyNumberFormat="1" applyFont="1" applyBorder="1" applyAlignment="1">
      <alignment horizontal="center" vertical="center" wrapText="1"/>
    </xf>
    <xf numFmtId="0" fontId="31" fillId="7" borderId="0" xfId="10" applyFont="1" applyFill="1" applyBorder="1" applyAlignment="1">
      <alignment vertical="center"/>
    </xf>
    <xf numFmtId="0" fontId="33" fillId="0" borderId="14" xfId="0" applyFont="1" applyBorder="1" applyAlignment="1">
      <alignment horizontal="center" vertical="center" wrapText="1"/>
    </xf>
    <xf numFmtId="1" fontId="32" fillId="0" borderId="14" xfId="0" applyNumberFormat="1" applyFont="1" applyBorder="1" applyAlignment="1">
      <alignment horizontal="center" vertical="center" wrapText="1"/>
    </xf>
    <xf numFmtId="0" fontId="32" fillId="0" borderId="14" xfId="10" applyFont="1" applyBorder="1" applyAlignment="1">
      <alignment horizontal="center" vertical="center"/>
    </xf>
    <xf numFmtId="0" fontId="33" fillId="0" borderId="14" xfId="0" applyFont="1" applyBorder="1" applyAlignment="1">
      <alignment horizontal="center"/>
    </xf>
    <xf numFmtId="0" fontId="35" fillId="0" borderId="15" xfId="10" applyFont="1" applyFill="1" applyBorder="1" applyAlignment="1">
      <alignment vertical="center"/>
    </xf>
    <xf numFmtId="0" fontId="35" fillId="0" borderId="14" xfId="10" applyFont="1" applyFill="1" applyBorder="1" applyAlignment="1">
      <alignment horizontal="center" vertical="center" wrapText="1"/>
    </xf>
    <xf numFmtId="0" fontId="36" fillId="0" borderId="14" xfId="0" applyFont="1" applyBorder="1" applyAlignment="1">
      <alignment horizontal="center" vertical="center"/>
    </xf>
    <xf numFmtId="0" fontId="37" fillId="0" borderId="0" xfId="0" applyFont="1">
      <alignment vertical="center"/>
    </xf>
    <xf numFmtId="0" fontId="35" fillId="0" borderId="0" xfId="10" applyFont="1" applyFill="1" applyBorder="1" applyAlignment="1">
      <alignment vertical="center"/>
    </xf>
    <xf numFmtId="0" fontId="35" fillId="0" borderId="6" xfId="10" applyFont="1" applyFill="1" applyBorder="1" applyAlignment="1">
      <alignment horizontal="center" vertical="center" wrapText="1"/>
    </xf>
    <xf numFmtId="0" fontId="36" fillId="0" borderId="6" xfId="0" applyFont="1" applyBorder="1" applyAlignment="1">
      <alignment horizontal="center" vertical="center"/>
    </xf>
    <xf numFmtId="0" fontId="38" fillId="0" borderId="0" xfId="0" applyFont="1">
      <alignment vertical="center"/>
    </xf>
    <xf numFmtId="0" fontId="14" fillId="0" borderId="0" xfId="0" applyFont="1" applyAlignment="1" applyProtection="1">
      <alignment horizontal="left" vertical="top" wrapText="1"/>
      <protection locked="0"/>
    </xf>
    <xf numFmtId="0" fontId="13" fillId="0" borderId="0" xfId="0" applyFont="1" applyAlignment="1" applyProtection="1">
      <alignment horizontal="left" vertical="top"/>
      <protection locked="0"/>
    </xf>
    <xf numFmtId="0" fontId="14" fillId="0" borderId="0" xfId="0" applyFont="1" applyAlignment="1" applyProtection="1">
      <protection locked="0"/>
    </xf>
    <xf numFmtId="0" fontId="14" fillId="0" borderId="0" xfId="0" applyFont="1" applyAlignment="1" applyProtection="1">
      <alignment horizontal="left" vertical="center" wrapText="1"/>
      <protection locked="0"/>
    </xf>
    <xf numFmtId="0" fontId="13" fillId="0" borderId="0" xfId="0" applyFont="1" applyAlignment="1" applyProtection="1">
      <alignment horizontal="left" wrapText="1"/>
      <protection locked="0"/>
    </xf>
    <xf numFmtId="0" fontId="14"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14"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14"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0" fontId="14" fillId="0" borderId="0" xfId="0" applyFont="1" applyAlignment="1" applyProtection="1">
      <alignment horizontal="right" vertical="center"/>
      <protection locked="0"/>
    </xf>
    <xf numFmtId="0" fontId="15" fillId="0" borderId="0" xfId="0" applyFont="1" applyAlignment="1" applyProtection="1">
      <alignment horizontal="right" wrapText="1"/>
      <protection locked="0"/>
    </xf>
    <xf numFmtId="0" fontId="13" fillId="0" borderId="0" xfId="0" applyFont="1" applyAlignment="1" applyProtection="1">
      <alignment horizontal="right" vertical="center"/>
      <protection locked="0"/>
    </xf>
    <xf numFmtId="0" fontId="13" fillId="0" borderId="0" xfId="0" applyFont="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0" borderId="16" xfId="0" applyFont="1" applyBorder="1" applyAlignment="1" applyProtection="1">
      <protection locked="0"/>
    </xf>
    <xf numFmtId="0" fontId="13" fillId="0" borderId="0" xfId="0" applyFont="1" applyAlignment="1" applyProtection="1">
      <alignment horizontal="left" vertical="top"/>
      <protection locked="0"/>
    </xf>
    <xf numFmtId="0" fontId="13" fillId="0" borderId="0" xfId="0" applyFont="1" applyAlignment="1" applyProtection="1">
      <alignment horizontal="left" vertical="top" wrapText="1"/>
      <protection locked="0"/>
    </xf>
    <xf numFmtId="0" fontId="13" fillId="0" borderId="0" xfId="0" applyFont="1" applyProtection="1">
      <alignment vertical="center"/>
      <protection locked="0"/>
    </xf>
    <xf numFmtId="0" fontId="17" fillId="0" borderId="0" xfId="0" applyFont="1" applyProtection="1">
      <alignment vertical="center"/>
      <protection locked="0"/>
    </xf>
    <xf numFmtId="0" fontId="22" fillId="5" borderId="0" xfId="0" applyFont="1" applyFill="1" applyAlignment="1" applyProtection="1">
      <alignment horizontal="left" vertical="center" indent="7"/>
      <protection locked="0"/>
    </xf>
    <xf numFmtId="0" fontId="22" fillId="5" borderId="0" xfId="0" applyFont="1" applyFill="1" applyAlignment="1" applyProtection="1">
      <alignment horizontal="right" vertical="center"/>
      <protection locked="0"/>
    </xf>
    <xf numFmtId="0" fontId="28" fillId="5" borderId="0" xfId="0" applyFont="1" applyFill="1" applyAlignment="1" applyProtection="1">
      <alignment horizontal="left" vertical="center"/>
      <protection locked="0"/>
    </xf>
    <xf numFmtId="0" fontId="28" fillId="0" borderId="0" xfId="0" applyFont="1" applyProtection="1">
      <alignment vertical="center"/>
      <protection locked="0"/>
    </xf>
  </cellXfs>
  <cellStyles count="27">
    <cellStyle name="Hypertextové prepojenie" xfId="10" builtinId="8"/>
    <cellStyle name="Mena tabuľky" xfId="4" xr:uid="{00000000-0005-0000-0000-000001000000}"/>
    <cellStyle name="Mena tabuľky 2" xfId="16" xr:uid="{00000000-0005-0000-0000-000002000000}"/>
    <cellStyle name="Nadpis 1" xfId="2" builtinId="16" customBuiltin="1"/>
    <cellStyle name="Nadpis 2" xfId="3" builtinId="17" customBuiltin="1"/>
    <cellStyle name="Nadpis 3" xfId="9" builtinId="18" customBuiltin="1"/>
    <cellStyle name="Názov" xfId="1" builtinId="15" customBuiltin="1"/>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2 3 2" xfId="23" xr:uid="{00000000-0005-0000-0000-000009000000}"/>
    <cellStyle name="Normálna 2 3 3" xfId="26" xr:uid="{00000000-0005-0000-0000-00000A000000}"/>
    <cellStyle name="Normálna 2 4" xfId="24" xr:uid="{00000000-0005-0000-0000-00000B000000}"/>
    <cellStyle name="Normálna 3" xfId="14" xr:uid="{00000000-0005-0000-0000-00000C000000}"/>
    <cellStyle name="Normálna 3 2" xfId="20" xr:uid="{00000000-0005-0000-0000-00000D000000}"/>
    <cellStyle name="Normálna 3 3" xfId="25" xr:uid="{00000000-0005-0000-0000-00000E000000}"/>
    <cellStyle name="normálne 2" xfId="11" xr:uid="{00000000-0005-0000-0000-000010000000}"/>
    <cellStyle name="Normálne 3" xfId="13" xr:uid="{00000000-0005-0000-0000-000011000000}"/>
    <cellStyle name="Normálne 4" xfId="19" xr:uid="{00000000-0005-0000-0000-000012000000}"/>
    <cellStyle name="Normálne 5" xfId="22" xr:uid="{00000000-0005-0000-0000-000013000000}"/>
    <cellStyle name="Normálne 6" xfId="21" xr:uid="{00000000-0005-0000-0000-000014000000}"/>
    <cellStyle name="Podrobnosti tabuľky vľavo" xfId="7" xr:uid="{00000000-0005-0000-0000-000015000000}"/>
    <cellStyle name="Podrobnosti tabuľky vpravo" xfId="5" xr:uid="{00000000-0005-0000-0000-000016000000}"/>
    <cellStyle name="Podrobnosti tabuľky vpravo 2" xfId="17" xr:uid="{00000000-0005-0000-0000-000017000000}"/>
    <cellStyle name="Stĺpec s príznakom" xfId="8" xr:uid="{00000000-0005-0000-0000-000018000000}"/>
    <cellStyle name="Zrušené" xfId="6" xr:uid="{00000000-0005-0000-0000-00001A000000}"/>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CCCD4"/>
      <color rgb="FFB7ECFF"/>
      <color rgb="FFEFE0D1"/>
      <color rgb="FFE1D2C1"/>
      <color rgb="FFFFA3A3"/>
      <color rgb="FFE7E775"/>
      <color rgb="FF47CFFF"/>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Z88"/>
  <sheetViews>
    <sheetView tabSelected="1" zoomScaleNormal="100" workbookViewId="0">
      <selection activeCell="F15" sqref="F15"/>
    </sheetView>
  </sheetViews>
  <sheetFormatPr defaultRowHeight="15" outlineLevelCol="1" x14ac:dyDescent="0.25"/>
  <cols>
    <col min="1" max="1" width="26.7109375" customWidth="1"/>
    <col min="2" max="2" width="30.7109375" style="2" customWidth="1"/>
    <col min="3" max="3" width="26.7109375" customWidth="1"/>
    <col min="4" max="4" width="11.7109375" customWidth="1"/>
    <col min="5" max="5" width="7" customWidth="1"/>
    <col min="6" max="6" width="11.7109375" customWidth="1"/>
    <col min="7" max="7" width="11.7109375" style="1" customWidth="1"/>
    <col min="8" max="8" width="11.7109375" customWidth="1"/>
    <col min="9" max="9" width="11.7109375" style="1" customWidth="1"/>
    <col min="10" max="39" width="2.85546875" hidden="1" customWidth="1" outlineLevel="1"/>
    <col min="40" max="40" width="9.140625" collapsed="1"/>
  </cols>
  <sheetData>
    <row r="1" spans="1:39" s="15" customFormat="1" ht="11.25" x14ac:dyDescent="0.25">
      <c r="A1" s="88" t="s">
        <v>34</v>
      </c>
      <c r="B1" s="88"/>
      <c r="C1" s="88"/>
      <c r="D1" s="88"/>
      <c r="E1" s="88"/>
      <c r="F1" s="88"/>
      <c r="G1" s="88"/>
      <c r="H1" s="88"/>
      <c r="I1" s="88"/>
      <c r="J1" s="88"/>
      <c r="K1" s="88"/>
      <c r="L1" s="88"/>
      <c r="M1" s="88"/>
      <c r="N1" s="88"/>
      <c r="O1" s="88"/>
      <c r="P1" s="88"/>
      <c r="Q1" s="88"/>
      <c r="R1" s="88"/>
      <c r="S1" s="88"/>
      <c r="T1" s="88"/>
      <c r="U1" s="88"/>
      <c r="V1" s="89"/>
      <c r="W1" s="89"/>
      <c r="X1" s="89"/>
      <c r="Y1" s="88"/>
      <c r="Z1" s="88"/>
      <c r="AA1" s="88"/>
      <c r="AB1" s="88"/>
      <c r="AC1" s="88"/>
      <c r="AD1" s="88"/>
      <c r="AE1" s="88"/>
      <c r="AF1" s="88"/>
      <c r="AG1" s="88"/>
      <c r="AH1" s="88"/>
      <c r="AI1" s="88"/>
      <c r="AJ1" s="88"/>
      <c r="AK1" s="89"/>
      <c r="AL1" s="89"/>
      <c r="AM1" s="89"/>
    </row>
    <row r="2" spans="1:39" s="15" customFormat="1" ht="11.25" x14ac:dyDescent="0.25">
      <c r="A2" s="88"/>
      <c r="B2" s="88"/>
      <c r="C2" s="88"/>
      <c r="D2" s="88"/>
      <c r="E2" s="88"/>
      <c r="F2" s="88"/>
      <c r="G2" s="88"/>
      <c r="H2" s="88"/>
      <c r="I2" s="88"/>
      <c r="J2" s="88"/>
      <c r="K2" s="88"/>
      <c r="L2" s="88"/>
      <c r="M2" s="88"/>
      <c r="N2" s="88"/>
      <c r="O2" s="88"/>
      <c r="P2" s="88"/>
      <c r="Q2" s="88"/>
      <c r="R2" s="88"/>
      <c r="S2" s="88"/>
      <c r="T2" s="88"/>
      <c r="U2" s="88"/>
      <c r="V2" s="89"/>
      <c r="W2" s="89"/>
      <c r="X2" s="89"/>
      <c r="Y2" s="88"/>
      <c r="Z2" s="88"/>
      <c r="AA2" s="88"/>
      <c r="AB2" s="88"/>
      <c r="AC2" s="88"/>
      <c r="AD2" s="88"/>
      <c r="AE2" s="88"/>
      <c r="AF2" s="88"/>
      <c r="AG2" s="88"/>
      <c r="AH2" s="88"/>
      <c r="AI2" s="88"/>
      <c r="AJ2" s="88"/>
      <c r="AK2" s="89"/>
      <c r="AL2" s="89"/>
      <c r="AM2" s="89"/>
    </row>
    <row r="3" spans="1:39" s="15" customFormat="1" ht="11.25" x14ac:dyDescent="0.25">
      <c r="A3" s="88"/>
      <c r="B3" s="88"/>
      <c r="C3" s="88"/>
      <c r="D3" s="88"/>
      <c r="E3" s="88"/>
      <c r="F3" s="88"/>
      <c r="G3" s="88"/>
      <c r="H3" s="88"/>
      <c r="I3" s="88"/>
      <c r="J3" s="88"/>
      <c r="K3" s="88"/>
      <c r="L3" s="88"/>
      <c r="M3" s="88"/>
      <c r="N3" s="88"/>
      <c r="O3" s="88"/>
      <c r="P3" s="88"/>
      <c r="Q3" s="88"/>
      <c r="R3" s="88"/>
      <c r="S3" s="88"/>
      <c r="T3" s="88"/>
      <c r="U3" s="88"/>
      <c r="V3" s="89"/>
      <c r="W3" s="89"/>
      <c r="X3" s="89"/>
      <c r="Y3" s="88"/>
      <c r="Z3" s="88"/>
      <c r="AA3" s="88"/>
      <c r="AB3" s="88"/>
      <c r="AC3" s="88"/>
      <c r="AD3" s="88"/>
      <c r="AE3" s="88"/>
      <c r="AF3" s="88"/>
      <c r="AG3" s="88"/>
      <c r="AH3" s="88"/>
      <c r="AI3" s="88"/>
      <c r="AJ3" s="88"/>
      <c r="AK3" s="89"/>
      <c r="AL3" s="89"/>
      <c r="AM3" s="89"/>
    </row>
    <row r="4" spans="1:39" s="91" customFormat="1" ht="11.25" x14ac:dyDescent="0.25">
      <c r="A4" s="90" t="s">
        <v>35</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5" spans="1:39" s="91" customFormat="1" ht="11.25"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row>
    <row r="6" spans="1:39" s="15" customFormat="1" ht="11.25" x14ac:dyDescent="0.2">
      <c r="A6" s="16" t="s">
        <v>93</v>
      </c>
      <c r="B6" s="16"/>
      <c r="C6" s="17"/>
      <c r="D6" s="17"/>
      <c r="E6" s="17"/>
      <c r="F6" s="17"/>
      <c r="G6" s="17"/>
      <c r="H6" s="17"/>
      <c r="I6" s="17"/>
      <c r="J6" s="16"/>
      <c r="K6" s="16"/>
      <c r="L6" s="17"/>
      <c r="M6" s="17"/>
      <c r="N6" s="17"/>
      <c r="O6" s="17"/>
      <c r="P6" s="17"/>
      <c r="Q6" s="17"/>
      <c r="R6" s="17"/>
      <c r="S6" s="17"/>
      <c r="T6" s="17"/>
      <c r="U6" s="17"/>
      <c r="V6" s="18"/>
      <c r="W6" s="18"/>
      <c r="X6" s="18"/>
      <c r="Y6" s="16"/>
      <c r="Z6" s="16"/>
      <c r="AA6" s="17"/>
      <c r="AB6" s="17"/>
      <c r="AC6" s="17"/>
      <c r="AD6" s="17"/>
      <c r="AE6" s="17"/>
      <c r="AF6" s="17"/>
      <c r="AG6" s="17"/>
      <c r="AH6" s="17"/>
      <c r="AI6" s="17"/>
      <c r="AJ6" s="17"/>
      <c r="AK6" s="18"/>
      <c r="AL6" s="18"/>
      <c r="AM6" s="18"/>
    </row>
    <row r="7" spans="1:39" s="15" customFormat="1" ht="11.25" x14ac:dyDescent="0.2">
      <c r="A7" s="16" t="s">
        <v>94</v>
      </c>
      <c r="B7" s="16"/>
      <c r="C7" s="17"/>
      <c r="D7" s="17"/>
      <c r="E7" s="17"/>
      <c r="F7" s="17"/>
      <c r="G7" s="17"/>
      <c r="H7" s="17"/>
      <c r="I7" s="17"/>
      <c r="J7" s="16"/>
      <c r="K7" s="16"/>
      <c r="L7" s="17"/>
      <c r="M7" s="17"/>
      <c r="N7" s="17"/>
      <c r="O7" s="17"/>
      <c r="P7" s="17"/>
      <c r="Q7" s="17"/>
      <c r="R7" s="17"/>
      <c r="S7" s="17"/>
      <c r="T7" s="17"/>
      <c r="U7" s="17"/>
      <c r="V7" s="17"/>
      <c r="W7" s="19"/>
      <c r="X7" s="19"/>
      <c r="Y7" s="16"/>
      <c r="Z7" s="16"/>
      <c r="AA7" s="17"/>
      <c r="AB7" s="17"/>
      <c r="AC7" s="17"/>
      <c r="AD7" s="17"/>
      <c r="AE7" s="17"/>
      <c r="AF7" s="17"/>
      <c r="AG7" s="17"/>
      <c r="AH7" s="17"/>
      <c r="AI7" s="17"/>
      <c r="AJ7" s="17"/>
      <c r="AK7" s="17"/>
      <c r="AL7" s="19"/>
      <c r="AM7" s="19"/>
    </row>
    <row r="8" spans="1:39" s="15" customFormat="1" ht="11.25" x14ac:dyDescent="0.2">
      <c r="A8" s="16" t="s">
        <v>95</v>
      </c>
      <c r="B8" s="16"/>
      <c r="C8" s="17"/>
      <c r="D8" s="17"/>
      <c r="E8" s="17"/>
      <c r="F8" s="17"/>
      <c r="G8" s="17"/>
      <c r="H8" s="17"/>
      <c r="I8" s="17"/>
      <c r="J8" s="16"/>
      <c r="K8" s="16"/>
      <c r="L8" s="17"/>
      <c r="M8" s="17"/>
      <c r="N8" s="17"/>
      <c r="O8" s="17"/>
      <c r="P8" s="17"/>
      <c r="Q8" s="17"/>
      <c r="R8" s="17"/>
      <c r="S8" s="17"/>
      <c r="T8" s="17"/>
      <c r="U8" s="17"/>
      <c r="V8" s="17"/>
      <c r="W8" s="20"/>
      <c r="X8" s="20"/>
      <c r="Y8" s="16"/>
      <c r="Z8" s="16"/>
      <c r="AA8" s="17"/>
      <c r="AB8" s="17"/>
      <c r="AC8" s="17"/>
      <c r="AD8" s="17"/>
      <c r="AE8" s="17"/>
      <c r="AF8" s="17"/>
      <c r="AG8" s="17"/>
      <c r="AH8" s="17"/>
      <c r="AI8" s="17"/>
      <c r="AJ8" s="17"/>
      <c r="AK8" s="17"/>
      <c r="AL8" s="20"/>
      <c r="AM8" s="20"/>
    </row>
    <row r="9" spans="1:39" s="15" customFormat="1" ht="11.25" x14ac:dyDescent="0.2">
      <c r="A9" s="16" t="s">
        <v>96</v>
      </c>
      <c r="B9" s="16"/>
      <c r="C9" s="17"/>
      <c r="D9" s="17"/>
      <c r="E9" s="17"/>
      <c r="F9" s="17"/>
      <c r="G9" s="17"/>
      <c r="H9" s="17"/>
      <c r="I9" s="17"/>
      <c r="J9" s="16"/>
      <c r="K9" s="16"/>
      <c r="L9" s="17"/>
      <c r="M9" s="17"/>
      <c r="N9" s="17"/>
      <c r="O9" s="17"/>
      <c r="P9" s="17"/>
      <c r="Q9" s="17"/>
      <c r="R9" s="17"/>
      <c r="S9" s="17"/>
      <c r="T9" s="17"/>
      <c r="U9" s="17"/>
      <c r="V9" s="17"/>
      <c r="W9" s="20"/>
      <c r="X9" s="20"/>
      <c r="Y9" s="16"/>
      <c r="Z9" s="16"/>
      <c r="AA9" s="17"/>
      <c r="AB9" s="17"/>
      <c r="AC9" s="17"/>
      <c r="AD9" s="17"/>
      <c r="AE9" s="17"/>
      <c r="AF9" s="17"/>
      <c r="AG9" s="17"/>
      <c r="AH9" s="17"/>
      <c r="AI9" s="17"/>
      <c r="AJ9" s="17"/>
      <c r="AK9" s="17"/>
      <c r="AL9" s="20"/>
      <c r="AM9" s="20"/>
    </row>
    <row r="10" spans="1:39" s="15" customFormat="1" ht="11.25" x14ac:dyDescent="0.2">
      <c r="A10" s="16" t="s">
        <v>97</v>
      </c>
      <c r="B10" s="16"/>
      <c r="C10" s="17"/>
      <c r="D10" s="17"/>
      <c r="E10" s="17"/>
      <c r="F10" s="17"/>
      <c r="G10" s="17"/>
      <c r="H10" s="17"/>
      <c r="I10" s="17"/>
      <c r="J10" s="16"/>
      <c r="K10" s="16"/>
      <c r="L10" s="17"/>
      <c r="M10" s="17"/>
      <c r="N10" s="17"/>
      <c r="O10" s="17"/>
      <c r="P10" s="17"/>
      <c r="Q10" s="17"/>
      <c r="R10" s="17"/>
      <c r="S10" s="17"/>
      <c r="T10" s="17"/>
      <c r="U10" s="17"/>
      <c r="V10" s="17"/>
      <c r="W10" s="20"/>
      <c r="X10" s="20"/>
      <c r="Y10" s="16"/>
      <c r="Z10" s="16"/>
      <c r="AA10" s="17"/>
      <c r="AB10" s="17"/>
      <c r="AC10" s="17"/>
      <c r="AD10" s="17"/>
      <c r="AE10" s="17"/>
      <c r="AF10" s="17"/>
      <c r="AG10" s="17"/>
      <c r="AH10" s="17"/>
      <c r="AI10" s="17"/>
      <c r="AJ10" s="17"/>
      <c r="AK10" s="17"/>
      <c r="AL10" s="20"/>
      <c r="AM10" s="20"/>
    </row>
    <row r="11" spans="1:39" s="15" customFormat="1" ht="11.25" x14ac:dyDescent="0.2">
      <c r="A11" s="16" t="s">
        <v>98</v>
      </c>
      <c r="B11" s="16"/>
      <c r="C11" s="17"/>
      <c r="D11" s="17"/>
      <c r="E11" s="17"/>
      <c r="F11" s="17"/>
      <c r="G11" s="17"/>
      <c r="H11" s="17"/>
      <c r="I11" s="17"/>
      <c r="J11" s="16"/>
      <c r="K11" s="16"/>
      <c r="L11" s="17"/>
      <c r="M11" s="17"/>
      <c r="N11" s="17"/>
      <c r="O11" s="17"/>
      <c r="P11" s="17"/>
      <c r="Q11" s="17"/>
      <c r="R11" s="17"/>
      <c r="S11" s="17"/>
      <c r="T11" s="17"/>
      <c r="U11" s="17"/>
      <c r="V11" s="17"/>
      <c r="W11" s="20"/>
      <c r="X11" s="20"/>
      <c r="Y11" s="16"/>
      <c r="Z11" s="16"/>
      <c r="AA11" s="17"/>
      <c r="AB11" s="17"/>
      <c r="AC11" s="17"/>
      <c r="AD11" s="17"/>
      <c r="AE11" s="17"/>
      <c r="AF11" s="17"/>
      <c r="AG11" s="17"/>
      <c r="AH11" s="17"/>
      <c r="AI11" s="17"/>
      <c r="AJ11" s="17"/>
      <c r="AK11" s="17"/>
      <c r="AL11" s="20"/>
      <c r="AM11" s="20"/>
    </row>
    <row r="12" spans="1:39" ht="19.5" thickBot="1" x14ac:dyDescent="0.3">
      <c r="A12" s="21" t="s">
        <v>63</v>
      </c>
      <c r="B12" s="22"/>
      <c r="C12" s="22"/>
      <c r="D12" s="22"/>
      <c r="E12" s="22"/>
      <c r="F12" s="22"/>
      <c r="G12" s="22"/>
      <c r="H12" s="22"/>
      <c r="I12" s="22"/>
      <c r="J12" s="21" t="s">
        <v>17</v>
      </c>
      <c r="K12" s="22"/>
      <c r="L12" s="22"/>
      <c r="M12" s="22"/>
      <c r="N12" s="22"/>
      <c r="O12" s="22"/>
      <c r="P12" s="22"/>
      <c r="Q12" s="22"/>
      <c r="R12" s="22"/>
      <c r="S12" s="22"/>
      <c r="T12" s="22"/>
      <c r="U12" s="22"/>
      <c r="V12" s="22"/>
      <c r="W12" s="22"/>
      <c r="X12" s="22"/>
      <c r="Y12" s="21"/>
      <c r="Z12" s="22"/>
      <c r="AA12" s="22"/>
      <c r="AB12" s="22"/>
      <c r="AC12" s="22"/>
      <c r="AD12" s="22"/>
      <c r="AE12" s="22"/>
      <c r="AF12" s="22"/>
      <c r="AG12" s="22"/>
      <c r="AH12" s="22"/>
      <c r="AI12" s="22"/>
      <c r="AJ12" s="22"/>
      <c r="AK12" s="22"/>
      <c r="AL12" s="22"/>
      <c r="AM12" s="22"/>
    </row>
    <row r="13" spans="1:39" ht="68.25" thickBot="1" x14ac:dyDescent="0.3">
      <c r="A13" s="8" t="s">
        <v>10</v>
      </c>
      <c r="B13" s="8" t="s">
        <v>48</v>
      </c>
      <c r="C13" s="8" t="s">
        <v>11</v>
      </c>
      <c r="D13" s="8" t="s">
        <v>6</v>
      </c>
      <c r="E13" s="8" t="s">
        <v>4</v>
      </c>
      <c r="F13" s="6" t="s">
        <v>7</v>
      </c>
      <c r="G13" s="6" t="s">
        <v>8</v>
      </c>
      <c r="H13" s="7" t="s">
        <v>47</v>
      </c>
      <c r="I13" s="8" t="s">
        <v>9</v>
      </c>
      <c r="J13" s="8" t="s">
        <v>0</v>
      </c>
      <c r="K13" s="8" t="s">
        <v>1</v>
      </c>
      <c r="L13" s="8" t="s">
        <v>2</v>
      </c>
      <c r="M13" s="8" t="s">
        <v>3</v>
      </c>
      <c r="N13" s="8">
        <v>5</v>
      </c>
      <c r="O13" s="8">
        <v>6</v>
      </c>
      <c r="P13" s="8">
        <v>7</v>
      </c>
      <c r="Q13" s="8">
        <v>8</v>
      </c>
      <c r="R13" s="8">
        <v>9</v>
      </c>
      <c r="S13" s="8">
        <v>10</v>
      </c>
      <c r="T13" s="8">
        <v>11</v>
      </c>
      <c r="U13" s="8">
        <v>12</v>
      </c>
      <c r="V13" s="23">
        <v>13</v>
      </c>
      <c r="W13" s="24">
        <v>14</v>
      </c>
      <c r="X13" s="8">
        <v>15</v>
      </c>
      <c r="Y13" s="8">
        <v>16</v>
      </c>
      <c r="Z13" s="8">
        <v>17</v>
      </c>
      <c r="AA13" s="8">
        <v>18</v>
      </c>
      <c r="AB13" s="8">
        <v>19</v>
      </c>
      <c r="AC13" s="8">
        <v>20</v>
      </c>
      <c r="AD13" s="8">
        <v>21</v>
      </c>
      <c r="AE13" s="8">
        <v>22</v>
      </c>
      <c r="AF13" s="8">
        <v>23</v>
      </c>
      <c r="AG13" s="8">
        <v>24</v>
      </c>
      <c r="AH13" s="8">
        <v>25</v>
      </c>
      <c r="AI13" s="8">
        <v>26</v>
      </c>
      <c r="AJ13" s="8">
        <v>27</v>
      </c>
      <c r="AK13" s="23">
        <v>28</v>
      </c>
      <c r="AL13" s="24">
        <v>29</v>
      </c>
      <c r="AM13" s="8">
        <v>30</v>
      </c>
    </row>
    <row r="14" spans="1:39" ht="17.25" x14ac:dyDescent="0.25">
      <c r="A14" s="25" t="s">
        <v>20</v>
      </c>
      <c r="B14" s="26"/>
      <c r="C14" s="27"/>
      <c r="D14" s="27"/>
      <c r="E14" s="27"/>
      <c r="F14" s="27"/>
      <c r="G14" s="27"/>
      <c r="H14" s="27"/>
      <c r="I14" s="27"/>
      <c r="J14" s="28" t="s">
        <v>18</v>
      </c>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row>
    <row r="15" spans="1:39" x14ac:dyDescent="0.2">
      <c r="A15" s="30" t="s">
        <v>12</v>
      </c>
      <c r="B15" s="31" t="s">
        <v>56</v>
      </c>
      <c r="C15" s="32" t="s">
        <v>19</v>
      </c>
      <c r="D15" s="33">
        <v>12000</v>
      </c>
      <c r="E15" s="34" t="s">
        <v>5</v>
      </c>
      <c r="F15" s="35" t="s">
        <v>19</v>
      </c>
      <c r="G15" s="36" t="e">
        <f t="shared" ref="G15:G42" si="0">SUM(D15*F15)</f>
        <v>#VALUE!</v>
      </c>
      <c r="H15" s="35" t="s">
        <v>19</v>
      </c>
      <c r="I15" s="36" t="e">
        <f>SUM(D15*F15+G15/100*H15)</f>
        <v>#VALUE!</v>
      </c>
      <c r="J15" s="37"/>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9"/>
    </row>
    <row r="16" spans="1:39" x14ac:dyDescent="0.2">
      <c r="A16" s="30" t="s">
        <v>64</v>
      </c>
      <c r="B16" s="31" t="s">
        <v>56</v>
      </c>
      <c r="C16" s="32" t="s">
        <v>19</v>
      </c>
      <c r="D16" s="40">
        <v>800</v>
      </c>
      <c r="E16" s="34" t="s">
        <v>5</v>
      </c>
      <c r="F16" s="35" t="s">
        <v>19</v>
      </c>
      <c r="G16" s="36" t="e">
        <f t="shared" si="0"/>
        <v>#VALUE!</v>
      </c>
      <c r="H16" s="35" t="s">
        <v>19</v>
      </c>
      <c r="I16" s="36" t="e">
        <f t="shared" ref="I16:I42" si="1">SUM(D16*F16+G16/100*H16)</f>
        <v>#VALUE!</v>
      </c>
      <c r="J16" s="41" t="e">
        <f>SUM(#REF!*G16)</f>
        <v>#REF!</v>
      </c>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3"/>
    </row>
    <row r="17" spans="1:39" x14ac:dyDescent="0.2">
      <c r="A17" s="30" t="s">
        <v>43</v>
      </c>
      <c r="B17" s="31" t="s">
        <v>56</v>
      </c>
      <c r="C17" s="32" t="s">
        <v>19</v>
      </c>
      <c r="D17" s="40">
        <v>300</v>
      </c>
      <c r="E17" s="44" t="s">
        <v>5</v>
      </c>
      <c r="F17" s="35" t="s">
        <v>19</v>
      </c>
      <c r="G17" s="36" t="e">
        <f t="shared" si="0"/>
        <v>#VALUE!</v>
      </c>
      <c r="H17" s="35" t="s">
        <v>19</v>
      </c>
      <c r="I17" s="36" t="e">
        <f t="shared" si="1"/>
        <v>#VALUE!</v>
      </c>
      <c r="J17" s="37"/>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9"/>
    </row>
    <row r="18" spans="1:39" x14ac:dyDescent="0.2">
      <c r="A18" s="30" t="s">
        <v>65</v>
      </c>
      <c r="B18" s="31" t="s">
        <v>56</v>
      </c>
      <c r="C18" s="32" t="s">
        <v>19</v>
      </c>
      <c r="D18" s="40">
        <v>5600</v>
      </c>
      <c r="E18" s="34" t="s">
        <v>5</v>
      </c>
      <c r="F18" s="35" t="s">
        <v>19</v>
      </c>
      <c r="G18" s="36" t="e">
        <f t="shared" si="0"/>
        <v>#VALUE!</v>
      </c>
      <c r="H18" s="35" t="s">
        <v>19</v>
      </c>
      <c r="I18" s="36" t="e">
        <f t="shared" si="1"/>
        <v>#VALUE!</v>
      </c>
      <c r="J18" s="45"/>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3"/>
    </row>
    <row r="19" spans="1:39" x14ac:dyDescent="0.2">
      <c r="A19" s="30" t="s">
        <v>66</v>
      </c>
      <c r="B19" s="31" t="s">
        <v>56</v>
      </c>
      <c r="C19" s="32" t="s">
        <v>19</v>
      </c>
      <c r="D19" s="40">
        <v>3000</v>
      </c>
      <c r="E19" s="46" t="s">
        <v>91</v>
      </c>
      <c r="F19" s="35" t="s">
        <v>19</v>
      </c>
      <c r="G19" s="36" t="e">
        <f t="shared" si="0"/>
        <v>#VALUE!</v>
      </c>
      <c r="H19" s="35" t="s">
        <v>19</v>
      </c>
      <c r="I19" s="36" t="e">
        <f t="shared" si="1"/>
        <v>#VALUE!</v>
      </c>
      <c r="J19" s="41" t="e">
        <f>SUM(#REF!*G19)</f>
        <v>#REF!</v>
      </c>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3"/>
    </row>
    <row r="20" spans="1:39" x14ac:dyDescent="0.2">
      <c r="A20" s="30" t="s">
        <v>13</v>
      </c>
      <c r="B20" s="31" t="s">
        <v>56</v>
      </c>
      <c r="C20" s="32" t="s">
        <v>19</v>
      </c>
      <c r="D20" s="40">
        <v>540</v>
      </c>
      <c r="E20" s="34" t="s">
        <v>5</v>
      </c>
      <c r="F20" s="35" t="s">
        <v>19</v>
      </c>
      <c r="G20" s="36" t="e">
        <f t="shared" si="0"/>
        <v>#VALUE!</v>
      </c>
      <c r="H20" s="35" t="s">
        <v>19</v>
      </c>
      <c r="I20" s="36" t="e">
        <f t="shared" si="1"/>
        <v>#VALUE!</v>
      </c>
      <c r="J20" s="45"/>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3"/>
    </row>
    <row r="21" spans="1:39" x14ac:dyDescent="0.2">
      <c r="A21" s="30" t="s">
        <v>67</v>
      </c>
      <c r="B21" s="31" t="s">
        <v>56</v>
      </c>
      <c r="C21" s="32" t="s">
        <v>19</v>
      </c>
      <c r="D21" s="40">
        <v>80</v>
      </c>
      <c r="E21" s="44" t="s">
        <v>5</v>
      </c>
      <c r="F21" s="35" t="s">
        <v>19</v>
      </c>
      <c r="G21" s="36" t="e">
        <f t="shared" si="0"/>
        <v>#VALUE!</v>
      </c>
      <c r="H21" s="35" t="s">
        <v>19</v>
      </c>
      <c r="I21" s="36" t="e">
        <f t="shared" si="1"/>
        <v>#VALUE!</v>
      </c>
      <c r="J21" s="37"/>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row>
    <row r="22" spans="1:39" x14ac:dyDescent="0.2">
      <c r="A22" s="30" t="s">
        <v>49</v>
      </c>
      <c r="B22" s="31" t="s">
        <v>56</v>
      </c>
      <c r="C22" s="32" t="s">
        <v>19</v>
      </c>
      <c r="D22" s="40">
        <v>300</v>
      </c>
      <c r="E22" s="44" t="s">
        <v>5</v>
      </c>
      <c r="F22" s="35" t="s">
        <v>19</v>
      </c>
      <c r="G22" s="36" t="e">
        <f t="shared" si="0"/>
        <v>#VALUE!</v>
      </c>
      <c r="H22" s="35" t="s">
        <v>19</v>
      </c>
      <c r="I22" s="36" t="e">
        <f t="shared" si="1"/>
        <v>#VALUE!</v>
      </c>
      <c r="J22" s="37"/>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9"/>
    </row>
    <row r="23" spans="1:39" x14ac:dyDescent="0.2">
      <c r="A23" s="30" t="s">
        <v>14</v>
      </c>
      <c r="B23" s="31" t="s">
        <v>56</v>
      </c>
      <c r="C23" s="32" t="s">
        <v>19</v>
      </c>
      <c r="D23" s="40">
        <v>1400</v>
      </c>
      <c r="E23" s="34" t="s">
        <v>5</v>
      </c>
      <c r="F23" s="35" t="s">
        <v>19</v>
      </c>
      <c r="G23" s="36" t="e">
        <f t="shared" si="0"/>
        <v>#VALUE!</v>
      </c>
      <c r="H23" s="35" t="s">
        <v>19</v>
      </c>
      <c r="I23" s="36" t="e">
        <f t="shared" si="1"/>
        <v>#VALUE!</v>
      </c>
      <c r="J23" s="45"/>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3"/>
    </row>
    <row r="24" spans="1:39" x14ac:dyDescent="0.2">
      <c r="A24" s="30" t="s">
        <v>68</v>
      </c>
      <c r="B24" s="31" t="s">
        <v>56</v>
      </c>
      <c r="C24" s="32" t="s">
        <v>19</v>
      </c>
      <c r="D24" s="40">
        <v>4000</v>
      </c>
      <c r="E24" s="34" t="s">
        <v>5</v>
      </c>
      <c r="F24" s="35" t="s">
        <v>19</v>
      </c>
      <c r="G24" s="36" t="e">
        <f t="shared" si="0"/>
        <v>#VALUE!</v>
      </c>
      <c r="H24" s="35" t="s">
        <v>19</v>
      </c>
      <c r="I24" s="36" t="e">
        <f t="shared" si="1"/>
        <v>#VALUE!</v>
      </c>
      <c r="J24" s="45"/>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3"/>
    </row>
    <row r="25" spans="1:39" x14ac:dyDescent="0.2">
      <c r="A25" s="30" t="s">
        <v>69</v>
      </c>
      <c r="B25" s="31" t="s">
        <v>56</v>
      </c>
      <c r="C25" s="32" t="s">
        <v>19</v>
      </c>
      <c r="D25" s="33">
        <v>3000</v>
      </c>
      <c r="E25" s="34" t="s">
        <v>5</v>
      </c>
      <c r="F25" s="35" t="s">
        <v>19</v>
      </c>
      <c r="G25" s="36" t="e">
        <f t="shared" si="0"/>
        <v>#VALUE!</v>
      </c>
      <c r="H25" s="35" t="s">
        <v>19</v>
      </c>
      <c r="I25" s="36" t="e">
        <f t="shared" si="1"/>
        <v>#VALUE!</v>
      </c>
      <c r="J25" s="45"/>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3"/>
    </row>
    <row r="26" spans="1:39" x14ac:dyDescent="0.2">
      <c r="A26" s="30" t="s">
        <v>70</v>
      </c>
      <c r="B26" s="31" t="s">
        <v>56</v>
      </c>
      <c r="C26" s="32" t="s">
        <v>19</v>
      </c>
      <c r="D26" s="33">
        <v>1200</v>
      </c>
      <c r="E26" s="34" t="s">
        <v>5</v>
      </c>
      <c r="F26" s="35" t="s">
        <v>19</v>
      </c>
      <c r="G26" s="36" t="e">
        <f t="shared" si="0"/>
        <v>#VALUE!</v>
      </c>
      <c r="H26" s="35" t="s">
        <v>19</v>
      </c>
      <c r="I26" s="36" t="e">
        <f t="shared" si="1"/>
        <v>#VALUE!</v>
      </c>
      <c r="J26" s="45"/>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3"/>
    </row>
    <row r="27" spans="1:39" x14ac:dyDescent="0.2">
      <c r="A27" s="30" t="s">
        <v>71</v>
      </c>
      <c r="B27" s="31" t="s">
        <v>56</v>
      </c>
      <c r="C27" s="32" t="s">
        <v>19</v>
      </c>
      <c r="D27" s="33">
        <v>900</v>
      </c>
      <c r="E27" s="44" t="s">
        <v>44</v>
      </c>
      <c r="F27" s="35" t="s">
        <v>19</v>
      </c>
      <c r="G27" s="36" t="e">
        <f t="shared" si="0"/>
        <v>#VALUE!</v>
      </c>
      <c r="H27" s="35" t="s">
        <v>19</v>
      </c>
      <c r="I27" s="36" t="e">
        <f t="shared" si="1"/>
        <v>#VALUE!</v>
      </c>
      <c r="J27" s="37"/>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9"/>
    </row>
    <row r="28" spans="1:39" x14ac:dyDescent="0.2">
      <c r="A28" s="47" t="s">
        <v>72</v>
      </c>
      <c r="B28" s="31" t="s">
        <v>56</v>
      </c>
      <c r="C28" s="32" t="s">
        <v>19</v>
      </c>
      <c r="D28" s="40">
        <v>600</v>
      </c>
      <c r="E28" s="34" t="s">
        <v>5</v>
      </c>
      <c r="F28" s="35" t="s">
        <v>19</v>
      </c>
      <c r="G28" s="36" t="e">
        <f t="shared" si="0"/>
        <v>#VALUE!</v>
      </c>
      <c r="H28" s="35" t="s">
        <v>19</v>
      </c>
      <c r="I28" s="36" t="e">
        <f t="shared" si="1"/>
        <v>#VALUE!</v>
      </c>
      <c r="J28" s="45"/>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3"/>
    </row>
    <row r="29" spans="1:39" x14ac:dyDescent="0.2">
      <c r="A29" s="47" t="s">
        <v>73</v>
      </c>
      <c r="B29" s="31" t="s">
        <v>56</v>
      </c>
      <c r="C29" s="32" t="s">
        <v>19</v>
      </c>
      <c r="D29" s="40">
        <v>300</v>
      </c>
      <c r="E29" s="48" t="s">
        <v>5</v>
      </c>
      <c r="F29" s="35" t="s">
        <v>19</v>
      </c>
      <c r="G29" s="36" t="e">
        <f t="shared" si="0"/>
        <v>#VALUE!</v>
      </c>
      <c r="H29" s="35" t="s">
        <v>19</v>
      </c>
      <c r="I29" s="36" t="e">
        <f t="shared" si="1"/>
        <v>#VALUE!</v>
      </c>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row>
    <row r="30" spans="1:39" x14ac:dyDescent="0.2">
      <c r="A30" s="30" t="s">
        <v>74</v>
      </c>
      <c r="B30" s="31" t="s">
        <v>56</v>
      </c>
      <c r="C30" s="32" t="s">
        <v>19</v>
      </c>
      <c r="D30" s="40">
        <v>2700</v>
      </c>
      <c r="E30" s="48" t="s">
        <v>5</v>
      </c>
      <c r="F30" s="35" t="s">
        <v>19</v>
      </c>
      <c r="G30" s="36" t="e">
        <f t="shared" si="0"/>
        <v>#VALUE!</v>
      </c>
      <c r="H30" s="35" t="s">
        <v>19</v>
      </c>
      <c r="I30" s="36" t="e">
        <f t="shared" si="1"/>
        <v>#VALUE!</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row>
    <row r="31" spans="1:39" x14ac:dyDescent="0.2">
      <c r="A31" s="30" t="s">
        <v>45</v>
      </c>
      <c r="B31" s="31" t="s">
        <v>56</v>
      </c>
      <c r="C31" s="32" t="s">
        <v>19</v>
      </c>
      <c r="D31" s="40">
        <v>2800</v>
      </c>
      <c r="E31" s="51" t="s">
        <v>5</v>
      </c>
      <c r="F31" s="35" t="s">
        <v>19</v>
      </c>
      <c r="G31" s="36" t="e">
        <f t="shared" si="0"/>
        <v>#VALUE!</v>
      </c>
      <c r="H31" s="35" t="s">
        <v>19</v>
      </c>
      <c r="I31" s="36" t="e">
        <f t="shared" si="1"/>
        <v>#VALUE!</v>
      </c>
      <c r="J31" s="52" t="e">
        <f>SUM(#REF!*G31)</f>
        <v>#REF!</v>
      </c>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row>
    <row r="32" spans="1:39" x14ac:dyDescent="0.2">
      <c r="A32" s="30" t="s">
        <v>75</v>
      </c>
      <c r="B32" s="31" t="s">
        <v>56</v>
      </c>
      <c r="C32" s="32" t="s">
        <v>19</v>
      </c>
      <c r="D32" s="40">
        <v>900</v>
      </c>
      <c r="E32" s="53" t="s">
        <v>44</v>
      </c>
      <c r="F32" s="35" t="s">
        <v>19</v>
      </c>
      <c r="G32" s="36" t="e">
        <f t="shared" si="0"/>
        <v>#VALUE!</v>
      </c>
      <c r="H32" s="35" t="s">
        <v>19</v>
      </c>
      <c r="I32" s="36" t="e">
        <f t="shared" si="1"/>
        <v>#VALUE!</v>
      </c>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row>
    <row r="33" spans="1:39" x14ac:dyDescent="0.2">
      <c r="A33" s="30" t="s">
        <v>76</v>
      </c>
      <c r="B33" s="31" t="s">
        <v>56</v>
      </c>
      <c r="C33" s="32" t="s">
        <v>19</v>
      </c>
      <c r="D33" s="40">
        <v>600</v>
      </c>
      <c r="E33" s="54" t="s">
        <v>5</v>
      </c>
      <c r="F33" s="35" t="s">
        <v>19</v>
      </c>
      <c r="G33" s="36" t="e">
        <f t="shared" si="0"/>
        <v>#VALUE!</v>
      </c>
      <c r="H33" s="35" t="s">
        <v>19</v>
      </c>
      <c r="I33" s="36" t="e">
        <f t="shared" si="1"/>
        <v>#VALUE!</v>
      </c>
      <c r="J33" s="52" t="e">
        <f>SUM(#REF!*G33)</f>
        <v>#REF!</v>
      </c>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row>
    <row r="34" spans="1:39" x14ac:dyDescent="0.2">
      <c r="A34" s="30" t="s">
        <v>50</v>
      </c>
      <c r="B34" s="31" t="s">
        <v>56</v>
      </c>
      <c r="C34" s="32" t="s">
        <v>19</v>
      </c>
      <c r="D34" s="40">
        <v>2000</v>
      </c>
      <c r="E34" s="54" t="s">
        <v>5</v>
      </c>
      <c r="F34" s="35" t="s">
        <v>19</v>
      </c>
      <c r="G34" s="36" t="e">
        <f t="shared" si="0"/>
        <v>#VALUE!</v>
      </c>
      <c r="H34" s="35" t="s">
        <v>19</v>
      </c>
      <c r="I34" s="36" t="e">
        <f t="shared" si="1"/>
        <v>#VALUE!</v>
      </c>
      <c r="J34" s="52" t="e">
        <f>SUM(#REF!*G34)</f>
        <v>#REF!</v>
      </c>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row r="35" spans="1:39" x14ac:dyDescent="0.2">
      <c r="A35" s="30" t="s">
        <v>77</v>
      </c>
      <c r="B35" s="31" t="s">
        <v>56</v>
      </c>
      <c r="C35" s="32" t="s">
        <v>19</v>
      </c>
      <c r="D35" s="40">
        <v>3000</v>
      </c>
      <c r="E35" s="55" t="s">
        <v>5</v>
      </c>
      <c r="F35" s="35" t="s">
        <v>19</v>
      </c>
      <c r="G35" s="36" t="e">
        <f t="shared" si="0"/>
        <v>#VALUE!</v>
      </c>
      <c r="H35" s="35" t="s">
        <v>19</v>
      </c>
      <c r="I35" s="36" t="e">
        <f t="shared" si="1"/>
        <v>#VALUE!</v>
      </c>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row>
    <row r="36" spans="1:39" x14ac:dyDescent="0.2">
      <c r="A36" s="30" t="s">
        <v>78</v>
      </c>
      <c r="B36" s="31" t="s">
        <v>56</v>
      </c>
      <c r="C36" s="32" t="s">
        <v>19</v>
      </c>
      <c r="D36" s="40">
        <v>500</v>
      </c>
      <c r="E36" s="54" t="s">
        <v>5</v>
      </c>
      <c r="F36" s="35" t="s">
        <v>19</v>
      </c>
      <c r="G36" s="36" t="e">
        <f t="shared" si="0"/>
        <v>#VALUE!</v>
      </c>
      <c r="H36" s="35" t="s">
        <v>19</v>
      </c>
      <c r="I36" s="36" t="e">
        <f t="shared" si="1"/>
        <v>#VALUE!</v>
      </c>
      <c r="J36" s="52" t="e">
        <f>SUM(#REF!*G36)</f>
        <v>#REF!</v>
      </c>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row>
    <row r="37" spans="1:39" x14ac:dyDescent="0.2">
      <c r="A37" s="30" t="s">
        <v>51</v>
      </c>
      <c r="B37" s="31" t="s">
        <v>56</v>
      </c>
      <c r="C37" s="32" t="s">
        <v>19</v>
      </c>
      <c r="D37" s="40">
        <v>400</v>
      </c>
      <c r="E37" s="56" t="s">
        <v>5</v>
      </c>
      <c r="F37" s="35" t="s">
        <v>19</v>
      </c>
      <c r="G37" s="36" t="e">
        <f t="shared" si="0"/>
        <v>#VALUE!</v>
      </c>
      <c r="H37" s="35" t="s">
        <v>19</v>
      </c>
      <c r="I37" s="36" t="e">
        <f t="shared" si="1"/>
        <v>#VALUE!</v>
      </c>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row>
    <row r="38" spans="1:39" x14ac:dyDescent="0.2">
      <c r="A38" s="30" t="s">
        <v>79</v>
      </c>
      <c r="B38" s="31" t="s">
        <v>56</v>
      </c>
      <c r="C38" s="32" t="s">
        <v>19</v>
      </c>
      <c r="D38" s="40">
        <v>300</v>
      </c>
      <c r="E38" s="44" t="s">
        <v>5</v>
      </c>
      <c r="F38" s="35" t="s">
        <v>19</v>
      </c>
      <c r="G38" s="36" t="e">
        <f t="shared" si="0"/>
        <v>#VALUE!</v>
      </c>
      <c r="H38" s="35" t="s">
        <v>19</v>
      </c>
      <c r="I38" s="36" t="e">
        <f t="shared" si="1"/>
        <v>#VALUE!</v>
      </c>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row>
    <row r="39" spans="1:39" x14ac:dyDescent="0.2">
      <c r="A39" s="30" t="s">
        <v>80</v>
      </c>
      <c r="B39" s="31" t="s">
        <v>56</v>
      </c>
      <c r="C39" s="32" t="s">
        <v>19</v>
      </c>
      <c r="D39" s="40">
        <v>5000</v>
      </c>
      <c r="E39" s="44" t="s">
        <v>5</v>
      </c>
      <c r="F39" s="35" t="s">
        <v>19</v>
      </c>
      <c r="G39" s="36" t="e">
        <f t="shared" si="0"/>
        <v>#VALUE!</v>
      </c>
      <c r="H39" s="35" t="s">
        <v>19</v>
      </c>
      <c r="I39" s="36" t="e">
        <f t="shared" si="1"/>
        <v>#VALUE!</v>
      </c>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row>
    <row r="40" spans="1:39" x14ac:dyDescent="0.2">
      <c r="A40" s="30" t="s">
        <v>52</v>
      </c>
      <c r="B40" s="31" t="s">
        <v>56</v>
      </c>
      <c r="C40" s="32" t="s">
        <v>19</v>
      </c>
      <c r="D40" s="33">
        <v>1000</v>
      </c>
      <c r="E40" s="44" t="s">
        <v>5</v>
      </c>
      <c r="F40" s="35" t="s">
        <v>19</v>
      </c>
      <c r="G40" s="36" t="e">
        <f t="shared" si="0"/>
        <v>#VALUE!</v>
      </c>
      <c r="H40" s="35" t="s">
        <v>19</v>
      </c>
      <c r="I40" s="36" t="e">
        <f t="shared" si="1"/>
        <v>#VALUE!</v>
      </c>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row>
    <row r="41" spans="1:39" x14ac:dyDescent="0.2">
      <c r="A41" s="30" t="s">
        <v>81</v>
      </c>
      <c r="B41" s="31" t="s">
        <v>56</v>
      </c>
      <c r="C41" s="32" t="s">
        <v>19</v>
      </c>
      <c r="D41" s="33">
        <v>90</v>
      </c>
      <c r="E41" s="44" t="s">
        <v>5</v>
      </c>
      <c r="F41" s="35" t="s">
        <v>19</v>
      </c>
      <c r="G41" s="36" t="e">
        <f t="shared" si="0"/>
        <v>#VALUE!</v>
      </c>
      <c r="H41" s="35" t="s">
        <v>19</v>
      </c>
      <c r="I41" s="36" t="e">
        <f t="shared" si="1"/>
        <v>#VALUE!</v>
      </c>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row>
    <row r="42" spans="1:39" x14ac:dyDescent="0.2">
      <c r="A42" s="30" t="s">
        <v>46</v>
      </c>
      <c r="B42" s="31" t="s">
        <v>56</v>
      </c>
      <c r="C42" s="32" t="s">
        <v>19</v>
      </c>
      <c r="D42" s="33">
        <v>200</v>
      </c>
      <c r="E42" s="34" t="s">
        <v>5</v>
      </c>
      <c r="F42" s="35" t="s">
        <v>19</v>
      </c>
      <c r="G42" s="36" t="e">
        <f t="shared" si="0"/>
        <v>#VALUE!</v>
      </c>
      <c r="H42" s="35" t="s">
        <v>19</v>
      </c>
      <c r="I42" s="36" t="e">
        <f t="shared" si="1"/>
        <v>#VALUE!</v>
      </c>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row>
    <row r="43" spans="1:39" x14ac:dyDescent="0.2">
      <c r="A43" s="30" t="s">
        <v>82</v>
      </c>
      <c r="B43" s="31" t="s">
        <v>56</v>
      </c>
      <c r="C43" s="32" t="s">
        <v>19</v>
      </c>
      <c r="D43" s="33">
        <v>600</v>
      </c>
      <c r="E43" s="34" t="s">
        <v>5</v>
      </c>
      <c r="F43" s="35" t="s">
        <v>19</v>
      </c>
      <c r="G43" s="36" t="e">
        <f t="shared" ref="G43:G56" si="2">SUM(D43*F43)</f>
        <v>#VALUE!</v>
      </c>
      <c r="H43" s="35" t="s">
        <v>19</v>
      </c>
      <c r="I43" s="36" t="e">
        <f>SUM(D43*F43+G43/100*H43)</f>
        <v>#VALUE!</v>
      </c>
      <c r="J43" s="37"/>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9"/>
    </row>
    <row r="44" spans="1:39" x14ac:dyDescent="0.2">
      <c r="A44" s="30" t="s">
        <v>53</v>
      </c>
      <c r="B44" s="31" t="s">
        <v>56</v>
      </c>
      <c r="C44" s="32" t="s">
        <v>19</v>
      </c>
      <c r="D44" s="40">
        <v>4000</v>
      </c>
      <c r="E44" s="34" t="s">
        <v>5</v>
      </c>
      <c r="F44" s="35" t="s">
        <v>19</v>
      </c>
      <c r="G44" s="36" t="e">
        <f t="shared" si="2"/>
        <v>#VALUE!</v>
      </c>
      <c r="H44" s="35" t="s">
        <v>19</v>
      </c>
      <c r="I44" s="36" t="e">
        <f t="shared" ref="I44:I56" si="3">SUM(D44*F44+G44/100*H44)</f>
        <v>#VALUE!</v>
      </c>
      <c r="J44" s="41" t="e">
        <f>SUM(#REF!*G44)</f>
        <v>#REF!</v>
      </c>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3"/>
    </row>
    <row r="45" spans="1:39" x14ac:dyDescent="0.2">
      <c r="A45" s="30" t="s">
        <v>83</v>
      </c>
      <c r="B45" s="31" t="s">
        <v>56</v>
      </c>
      <c r="C45" s="32" t="s">
        <v>19</v>
      </c>
      <c r="D45" s="40">
        <v>2000</v>
      </c>
      <c r="E45" s="44" t="s">
        <v>44</v>
      </c>
      <c r="F45" s="35" t="s">
        <v>19</v>
      </c>
      <c r="G45" s="36" t="e">
        <f t="shared" si="2"/>
        <v>#VALUE!</v>
      </c>
      <c r="H45" s="35" t="s">
        <v>19</v>
      </c>
      <c r="I45" s="36" t="e">
        <f t="shared" si="3"/>
        <v>#VALUE!</v>
      </c>
      <c r="J45" s="37"/>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9"/>
    </row>
    <row r="46" spans="1:39" x14ac:dyDescent="0.2">
      <c r="A46" s="30" t="s">
        <v>84</v>
      </c>
      <c r="B46" s="31" t="s">
        <v>56</v>
      </c>
      <c r="C46" s="32" t="s">
        <v>19</v>
      </c>
      <c r="D46" s="40">
        <v>2700</v>
      </c>
      <c r="E46" s="34" t="s">
        <v>5</v>
      </c>
      <c r="F46" s="35" t="s">
        <v>19</v>
      </c>
      <c r="G46" s="36" t="e">
        <f t="shared" si="2"/>
        <v>#VALUE!</v>
      </c>
      <c r="H46" s="35" t="s">
        <v>19</v>
      </c>
      <c r="I46" s="36" t="e">
        <f t="shared" si="3"/>
        <v>#VALUE!</v>
      </c>
      <c r="J46" s="45"/>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3"/>
    </row>
    <row r="47" spans="1:39" x14ac:dyDescent="0.2">
      <c r="A47" s="30" t="s">
        <v>15</v>
      </c>
      <c r="B47" s="31" t="s">
        <v>56</v>
      </c>
      <c r="C47" s="32" t="s">
        <v>19</v>
      </c>
      <c r="D47" s="40">
        <v>3400</v>
      </c>
      <c r="E47" s="46" t="s">
        <v>5</v>
      </c>
      <c r="F47" s="35" t="s">
        <v>19</v>
      </c>
      <c r="G47" s="36" t="e">
        <f t="shared" si="2"/>
        <v>#VALUE!</v>
      </c>
      <c r="H47" s="35" t="s">
        <v>19</v>
      </c>
      <c r="I47" s="36" t="e">
        <f t="shared" si="3"/>
        <v>#VALUE!</v>
      </c>
      <c r="J47" s="41" t="e">
        <f>SUM(#REF!*G47)</f>
        <v>#REF!</v>
      </c>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3"/>
    </row>
    <row r="48" spans="1:39" x14ac:dyDescent="0.2">
      <c r="A48" s="30" t="s">
        <v>85</v>
      </c>
      <c r="B48" s="31" t="s">
        <v>56</v>
      </c>
      <c r="C48" s="32" t="s">
        <v>19</v>
      </c>
      <c r="D48" s="40">
        <v>270</v>
      </c>
      <c r="E48" s="34" t="s">
        <v>5</v>
      </c>
      <c r="F48" s="35" t="s">
        <v>19</v>
      </c>
      <c r="G48" s="36" t="e">
        <f t="shared" si="2"/>
        <v>#VALUE!</v>
      </c>
      <c r="H48" s="35" t="s">
        <v>19</v>
      </c>
      <c r="I48" s="36" t="e">
        <f t="shared" si="3"/>
        <v>#VALUE!</v>
      </c>
      <c r="J48" s="45"/>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3"/>
    </row>
    <row r="49" spans="1:52" x14ac:dyDescent="0.2">
      <c r="A49" s="30" t="s">
        <v>86</v>
      </c>
      <c r="B49" s="31" t="s">
        <v>56</v>
      </c>
      <c r="C49" s="32" t="s">
        <v>19</v>
      </c>
      <c r="D49" s="40">
        <v>1000</v>
      </c>
      <c r="E49" s="44" t="s">
        <v>91</v>
      </c>
      <c r="F49" s="35" t="s">
        <v>19</v>
      </c>
      <c r="G49" s="36" t="e">
        <f t="shared" si="2"/>
        <v>#VALUE!</v>
      </c>
      <c r="H49" s="35" t="s">
        <v>19</v>
      </c>
      <c r="I49" s="36" t="e">
        <f t="shared" si="3"/>
        <v>#VALUE!</v>
      </c>
      <c r="J49" s="37"/>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9"/>
    </row>
    <row r="50" spans="1:52" x14ac:dyDescent="0.2">
      <c r="A50" s="30" t="s">
        <v>87</v>
      </c>
      <c r="B50" s="31" t="s">
        <v>56</v>
      </c>
      <c r="C50" s="32" t="s">
        <v>19</v>
      </c>
      <c r="D50" s="40">
        <v>600</v>
      </c>
      <c r="E50" s="44" t="s">
        <v>5</v>
      </c>
      <c r="F50" s="35" t="s">
        <v>19</v>
      </c>
      <c r="G50" s="36" t="e">
        <f t="shared" si="2"/>
        <v>#VALUE!</v>
      </c>
      <c r="H50" s="35" t="s">
        <v>19</v>
      </c>
      <c r="I50" s="36" t="e">
        <f t="shared" si="3"/>
        <v>#VALUE!</v>
      </c>
      <c r="J50" s="37"/>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9"/>
    </row>
    <row r="51" spans="1:52" x14ac:dyDescent="0.2">
      <c r="A51" s="30" t="s">
        <v>16</v>
      </c>
      <c r="B51" s="31" t="s">
        <v>56</v>
      </c>
      <c r="C51" s="32" t="s">
        <v>19</v>
      </c>
      <c r="D51" s="40">
        <v>1000</v>
      </c>
      <c r="E51" s="34" t="s">
        <v>44</v>
      </c>
      <c r="F51" s="35" t="s">
        <v>19</v>
      </c>
      <c r="G51" s="36" t="e">
        <f t="shared" si="2"/>
        <v>#VALUE!</v>
      </c>
      <c r="H51" s="35" t="s">
        <v>19</v>
      </c>
      <c r="I51" s="36" t="e">
        <f t="shared" si="3"/>
        <v>#VALUE!</v>
      </c>
      <c r="J51" s="45"/>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3"/>
    </row>
    <row r="52" spans="1:52" x14ac:dyDescent="0.2">
      <c r="A52" s="30" t="s">
        <v>88</v>
      </c>
      <c r="B52" s="31" t="s">
        <v>56</v>
      </c>
      <c r="C52" s="32" t="s">
        <v>19</v>
      </c>
      <c r="D52" s="40">
        <v>1600</v>
      </c>
      <c r="E52" s="34" t="s">
        <v>44</v>
      </c>
      <c r="F52" s="35" t="s">
        <v>19</v>
      </c>
      <c r="G52" s="36" t="e">
        <f t="shared" si="2"/>
        <v>#VALUE!</v>
      </c>
      <c r="H52" s="35" t="s">
        <v>19</v>
      </c>
      <c r="I52" s="36" t="e">
        <f t="shared" si="3"/>
        <v>#VALUE!</v>
      </c>
      <c r="J52" s="45"/>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3"/>
    </row>
    <row r="53" spans="1:52" x14ac:dyDescent="0.2">
      <c r="A53" s="30" t="s">
        <v>54</v>
      </c>
      <c r="B53" s="31" t="s">
        <v>56</v>
      </c>
      <c r="C53" s="32" t="s">
        <v>19</v>
      </c>
      <c r="D53" s="33">
        <v>1200</v>
      </c>
      <c r="E53" s="34" t="s">
        <v>5</v>
      </c>
      <c r="F53" s="35" t="s">
        <v>19</v>
      </c>
      <c r="G53" s="36" t="e">
        <f t="shared" si="2"/>
        <v>#VALUE!</v>
      </c>
      <c r="H53" s="35" t="s">
        <v>19</v>
      </c>
      <c r="I53" s="36" t="e">
        <f t="shared" si="3"/>
        <v>#VALUE!</v>
      </c>
      <c r="J53" s="45"/>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3"/>
    </row>
    <row r="54" spans="1:52" x14ac:dyDescent="0.2">
      <c r="A54" s="30" t="s">
        <v>89</v>
      </c>
      <c r="B54" s="31" t="s">
        <v>56</v>
      </c>
      <c r="C54" s="32" t="s">
        <v>19</v>
      </c>
      <c r="D54" s="33">
        <v>1600</v>
      </c>
      <c r="E54" s="34" t="s">
        <v>5</v>
      </c>
      <c r="F54" s="35" t="s">
        <v>19</v>
      </c>
      <c r="G54" s="36" t="e">
        <f t="shared" si="2"/>
        <v>#VALUE!</v>
      </c>
      <c r="H54" s="35" t="s">
        <v>19</v>
      </c>
      <c r="I54" s="36" t="e">
        <f t="shared" si="3"/>
        <v>#VALUE!</v>
      </c>
      <c r="J54" s="45"/>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3"/>
    </row>
    <row r="55" spans="1:52" x14ac:dyDescent="0.2">
      <c r="A55" s="30" t="s">
        <v>55</v>
      </c>
      <c r="B55" s="31" t="s">
        <v>56</v>
      </c>
      <c r="C55" s="32" t="s">
        <v>19</v>
      </c>
      <c r="D55" s="33">
        <v>46000</v>
      </c>
      <c r="E55" s="44" t="s">
        <v>5</v>
      </c>
      <c r="F55" s="35" t="s">
        <v>19</v>
      </c>
      <c r="G55" s="36" t="e">
        <f t="shared" si="2"/>
        <v>#VALUE!</v>
      </c>
      <c r="H55" s="35" t="s">
        <v>19</v>
      </c>
      <c r="I55" s="36" t="e">
        <f t="shared" si="3"/>
        <v>#VALUE!</v>
      </c>
      <c r="J55" s="37"/>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9"/>
    </row>
    <row r="56" spans="1:52" x14ac:dyDescent="0.2">
      <c r="A56" s="47" t="s">
        <v>90</v>
      </c>
      <c r="B56" s="31" t="s">
        <v>56</v>
      </c>
      <c r="C56" s="32" t="s">
        <v>19</v>
      </c>
      <c r="D56" s="40">
        <v>14000</v>
      </c>
      <c r="E56" s="34" t="s">
        <v>92</v>
      </c>
      <c r="F56" s="35" t="s">
        <v>19</v>
      </c>
      <c r="G56" s="36" t="e">
        <f t="shared" si="2"/>
        <v>#VALUE!</v>
      </c>
      <c r="H56" s="35" t="s">
        <v>19</v>
      </c>
      <c r="I56" s="36" t="e">
        <f t="shared" si="3"/>
        <v>#VALUE!</v>
      </c>
      <c r="J56" s="45"/>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3"/>
    </row>
    <row r="57" spans="1:52" ht="15.75" customHeight="1" x14ac:dyDescent="0.25">
      <c r="A57" s="49"/>
      <c r="B57" s="50"/>
      <c r="C57" s="49"/>
      <c r="D57" s="57"/>
      <c r="E57" s="57"/>
      <c r="F57" s="58" t="s">
        <v>60</v>
      </c>
      <c r="G57" s="59" t="e">
        <f>SUM(G15:G42)</f>
        <v>#VALUE!</v>
      </c>
      <c r="H57" s="58" t="s">
        <v>61</v>
      </c>
      <c r="I57" s="59" t="e">
        <f>SUM(I15:I42)</f>
        <v>#VALUE!</v>
      </c>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row>
    <row r="58" spans="1:52" ht="15.75" x14ac:dyDescent="0.25">
      <c r="A58" s="60" t="s">
        <v>99</v>
      </c>
      <c r="B58" s="60"/>
      <c r="C58" s="49"/>
      <c r="D58" s="61"/>
      <c r="E58" s="61"/>
      <c r="F58" s="62"/>
      <c r="G58" s="63"/>
      <c r="H58" s="62"/>
      <c r="I58" s="63"/>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row>
    <row r="59" spans="1:52" x14ac:dyDescent="0.25">
      <c r="A59" s="50" t="s">
        <v>21</v>
      </c>
      <c r="B59" s="50"/>
      <c r="C59" s="50"/>
      <c r="D59" s="10"/>
      <c r="E59" s="10"/>
      <c r="F59" s="1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9"/>
      <c r="AO59" s="9"/>
      <c r="AP59" s="9"/>
      <c r="AQ59" s="9"/>
      <c r="AR59" s="9"/>
      <c r="AS59" s="9"/>
      <c r="AT59" s="9"/>
      <c r="AU59" s="9"/>
      <c r="AV59" s="9"/>
      <c r="AW59" s="9"/>
      <c r="AX59" s="9"/>
      <c r="AY59" s="9"/>
      <c r="AZ59" s="9"/>
    </row>
    <row r="60" spans="1:52" x14ac:dyDescent="0.25">
      <c r="A60" s="60" t="s">
        <v>22</v>
      </c>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9"/>
      <c r="AO60" s="9"/>
      <c r="AP60" s="9"/>
      <c r="AQ60" s="9"/>
      <c r="AR60" s="9"/>
      <c r="AS60" s="9"/>
      <c r="AT60" s="9"/>
      <c r="AU60" s="9"/>
      <c r="AV60" s="9"/>
      <c r="AW60" s="9"/>
      <c r="AX60" s="9"/>
      <c r="AY60" s="9"/>
      <c r="AZ60" s="9"/>
    </row>
    <row r="61" spans="1:52" x14ac:dyDescent="0.25">
      <c r="A61" s="50" t="s">
        <v>23</v>
      </c>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9"/>
      <c r="AO61" s="9"/>
      <c r="AP61" s="9"/>
      <c r="AQ61" s="9"/>
      <c r="AR61" s="9"/>
      <c r="AS61" s="9"/>
      <c r="AT61" s="9"/>
      <c r="AU61" s="9"/>
      <c r="AV61" s="9"/>
      <c r="AW61" s="9"/>
      <c r="AX61" s="9"/>
      <c r="AY61" s="9"/>
      <c r="AZ61" s="9"/>
    </row>
    <row r="62" spans="1:52" x14ac:dyDescent="0.25">
      <c r="A62" s="50" t="s">
        <v>57</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9"/>
      <c r="AO62" s="9"/>
      <c r="AP62" s="9"/>
      <c r="AQ62" s="9"/>
      <c r="AR62" s="9"/>
      <c r="AS62" s="9"/>
      <c r="AT62" s="9"/>
      <c r="AU62" s="9"/>
      <c r="AV62" s="9"/>
      <c r="AW62" s="9"/>
      <c r="AX62" s="9"/>
      <c r="AY62" s="9"/>
      <c r="AZ62" s="9"/>
    </row>
    <row r="63" spans="1:52" ht="18.75" x14ac:dyDescent="0.25">
      <c r="A63" s="50" t="s">
        <v>24</v>
      </c>
      <c r="B63" s="50"/>
      <c r="C63" s="64"/>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9"/>
      <c r="AO63" s="9"/>
      <c r="AP63" s="9"/>
      <c r="AQ63" s="9"/>
      <c r="AR63" s="9"/>
      <c r="AS63" s="9"/>
      <c r="AT63" s="9"/>
      <c r="AU63" s="9"/>
      <c r="AV63" s="9"/>
      <c r="AW63" s="9"/>
      <c r="AX63" s="9"/>
      <c r="AY63" s="9"/>
      <c r="AZ63" s="9"/>
    </row>
    <row r="64" spans="1:52" x14ac:dyDescent="0.25">
      <c r="A64" s="50" t="s">
        <v>58</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9"/>
      <c r="AO64" s="9"/>
      <c r="AP64" s="9"/>
      <c r="AQ64" s="9"/>
      <c r="AR64" s="9"/>
      <c r="AS64" s="9"/>
      <c r="AT64" s="9"/>
      <c r="AU64" s="9"/>
      <c r="AV64" s="9"/>
      <c r="AW64" s="9"/>
      <c r="AX64" s="9"/>
      <c r="AY64" s="9"/>
      <c r="AZ64" s="9"/>
    </row>
    <row r="65" spans="1:52" x14ac:dyDescent="0.25">
      <c r="A65" s="60" t="s">
        <v>25</v>
      </c>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9"/>
      <c r="AO65" s="9"/>
      <c r="AP65" s="9"/>
      <c r="AQ65" s="9"/>
      <c r="AR65" s="9"/>
      <c r="AS65" s="9"/>
      <c r="AT65" s="9"/>
      <c r="AU65" s="9"/>
      <c r="AV65" s="9"/>
      <c r="AW65" s="9"/>
      <c r="AX65" s="9"/>
      <c r="AY65" s="9"/>
      <c r="AZ65" s="9"/>
    </row>
    <row r="66" spans="1:52" x14ac:dyDescent="0.25">
      <c r="A66" s="50" t="s">
        <v>26</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9"/>
      <c r="AO66" s="9"/>
      <c r="AP66" s="9"/>
      <c r="AQ66" s="9"/>
      <c r="AR66" s="9"/>
      <c r="AS66" s="9"/>
      <c r="AT66" s="9"/>
      <c r="AU66" s="9"/>
      <c r="AV66" s="9"/>
      <c r="AW66" s="9"/>
      <c r="AX66" s="9"/>
      <c r="AY66" s="9"/>
      <c r="AZ66" s="9"/>
    </row>
    <row r="67" spans="1:52" x14ac:dyDescent="0.25">
      <c r="A67" s="60" t="s">
        <v>27</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9"/>
      <c r="AO67" s="9"/>
      <c r="AP67" s="9"/>
      <c r="AQ67" s="9"/>
      <c r="AR67" s="9"/>
      <c r="AS67" s="9"/>
      <c r="AT67" s="9"/>
      <c r="AU67" s="9"/>
      <c r="AV67" s="9"/>
      <c r="AW67" s="9"/>
      <c r="AX67" s="9"/>
      <c r="AY67" s="9"/>
      <c r="AZ67" s="9"/>
    </row>
    <row r="68" spans="1:52" x14ac:dyDescent="0.25">
      <c r="A68" s="50" t="s">
        <v>28</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9"/>
      <c r="AO68" s="9"/>
      <c r="AP68" s="9"/>
      <c r="AQ68" s="9"/>
      <c r="AR68" s="9"/>
      <c r="AS68" s="9"/>
      <c r="AT68" s="9"/>
      <c r="AU68" s="9"/>
      <c r="AV68" s="9"/>
      <c r="AW68" s="9"/>
      <c r="AX68" s="9"/>
      <c r="AY68" s="9"/>
      <c r="AZ68" s="9"/>
    </row>
    <row r="69" spans="1:52" x14ac:dyDescent="0.25">
      <c r="A69" s="60" t="s">
        <v>29</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9"/>
      <c r="AO69" s="9"/>
      <c r="AP69" s="9"/>
      <c r="AQ69" s="9"/>
      <c r="AR69" s="9"/>
      <c r="AS69" s="9"/>
      <c r="AT69" s="9"/>
      <c r="AU69" s="9"/>
      <c r="AV69" s="9"/>
      <c r="AW69" s="9"/>
      <c r="AX69" s="9"/>
      <c r="AY69" s="9"/>
      <c r="AZ69" s="9"/>
    </row>
    <row r="70" spans="1:52" x14ac:dyDescent="0.25">
      <c r="A70" s="50" t="s">
        <v>30</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9"/>
      <c r="AO70" s="9"/>
      <c r="AP70" s="9"/>
      <c r="AQ70" s="9"/>
      <c r="AR70" s="9"/>
      <c r="AS70" s="9"/>
      <c r="AT70" s="9"/>
      <c r="AU70" s="9"/>
      <c r="AV70" s="9"/>
      <c r="AW70" s="9"/>
      <c r="AX70" s="9"/>
      <c r="AY70" s="9"/>
      <c r="AZ70" s="9"/>
    </row>
    <row r="71" spans="1:52" x14ac:dyDescent="0.25">
      <c r="A71" s="9"/>
      <c r="B71" s="9"/>
      <c r="C71" s="9"/>
      <c r="D71" s="9"/>
      <c r="E71" s="9"/>
      <c r="F71" s="9"/>
      <c r="G71" s="11"/>
      <c r="H71" s="9"/>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x14ac:dyDescent="0.25">
      <c r="A72" s="12" t="s">
        <v>31</v>
      </c>
      <c r="B72" s="12" t="s">
        <v>62</v>
      </c>
      <c r="C72" s="9"/>
      <c r="D72" s="9"/>
      <c r="E72" s="9"/>
      <c r="F72" s="9"/>
      <c r="G72" s="11"/>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x14ac:dyDescent="0.25">
      <c r="A73" s="3" t="s">
        <v>32</v>
      </c>
      <c r="B73" s="4" t="s">
        <v>33</v>
      </c>
      <c r="I73"/>
    </row>
    <row r="75" spans="1:52" s="13" customFormat="1" ht="43.5" customHeight="1" x14ac:dyDescent="0.2">
      <c r="A75" s="65" t="s">
        <v>36</v>
      </c>
      <c r="B75" s="66"/>
      <c r="C75" s="66"/>
      <c r="D75" s="66"/>
      <c r="E75" s="66"/>
      <c r="F75" s="66"/>
      <c r="G75" s="66"/>
      <c r="H75" s="66"/>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row>
    <row r="76" spans="1:52" s="13" customFormat="1" ht="44.25" customHeight="1" x14ac:dyDescent="0.2">
      <c r="A76" s="68" t="s">
        <v>37</v>
      </c>
      <c r="B76" s="69"/>
      <c r="C76" s="69"/>
      <c r="D76" s="69"/>
      <c r="E76" s="69"/>
      <c r="F76" s="69"/>
      <c r="G76" s="69"/>
      <c r="H76" s="69"/>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row>
    <row r="77" spans="1:52" s="13" customFormat="1" ht="11.25" x14ac:dyDescent="0.2">
      <c r="A77" s="68" t="s">
        <v>38</v>
      </c>
      <c r="B77" s="69"/>
      <c r="C77" s="69"/>
      <c r="D77" s="69"/>
      <c r="E77" s="69"/>
      <c r="F77" s="69"/>
      <c r="G77" s="69"/>
      <c r="H77" s="69"/>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row>
    <row r="78" spans="1:52" s="13" customFormat="1" ht="11.25" x14ac:dyDescent="0.2">
      <c r="A78" s="70" t="s">
        <v>39</v>
      </c>
      <c r="B78" s="71"/>
      <c r="C78" s="71"/>
      <c r="D78" s="71"/>
      <c r="E78" s="71"/>
      <c r="F78" s="71"/>
      <c r="G78" s="71"/>
      <c r="H78" s="71"/>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row>
    <row r="79" spans="1:52" s="13" customFormat="1" ht="11.25" x14ac:dyDescent="0.2">
      <c r="A79" s="72"/>
      <c r="B79" s="73"/>
      <c r="C79" s="73"/>
      <c r="D79" s="73"/>
      <c r="E79" s="73"/>
      <c r="F79" s="73"/>
      <c r="G79" s="73"/>
      <c r="H79" s="73"/>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row>
    <row r="80" spans="1:52" s="13" customFormat="1" ht="11.25" x14ac:dyDescent="0.2">
      <c r="A80" s="70" t="s">
        <v>40</v>
      </c>
      <c r="B80" s="71"/>
      <c r="C80" s="71"/>
      <c r="D80" s="71"/>
      <c r="E80" s="71"/>
      <c r="F80" s="71"/>
      <c r="G80" s="71"/>
      <c r="H80" s="71"/>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row>
    <row r="81" spans="1:47" s="13" customFormat="1" ht="11.25" x14ac:dyDescent="0.2">
      <c r="A81" s="74"/>
      <c r="B81" s="75"/>
      <c r="C81" s="76"/>
      <c r="D81" s="76"/>
      <c r="E81" s="76"/>
      <c r="F81" s="77"/>
      <c r="G81" s="7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row>
    <row r="82" spans="1:47" s="13" customFormat="1" ht="11.25" x14ac:dyDescent="0.2">
      <c r="A82" s="74"/>
      <c r="B82" s="75"/>
      <c r="C82" s="76"/>
      <c r="D82" s="76"/>
      <c r="E82" s="76"/>
      <c r="F82" s="77"/>
      <c r="G82" s="7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row>
    <row r="83" spans="1:47" s="5" customFormat="1" ht="11.25" x14ac:dyDescent="0.2">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row>
    <row r="84" spans="1:47" s="5" customFormat="1" ht="11.25" x14ac:dyDescent="0.2">
      <c r="A84" s="80"/>
      <c r="B84" s="81" t="s">
        <v>41</v>
      </c>
      <c r="C84" s="82"/>
      <c r="D84" s="83"/>
      <c r="E84" s="83"/>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row>
    <row r="85" spans="1:47" s="5" customFormat="1" ht="11.25" x14ac:dyDescent="0.2">
      <c r="A85" s="80"/>
      <c r="B85" s="84" t="s">
        <v>42</v>
      </c>
      <c r="C85" s="82"/>
      <c r="D85" s="85" t="s">
        <v>59</v>
      </c>
      <c r="E85" s="85"/>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row>
    <row r="86" spans="1:47" x14ac:dyDescent="0.25">
      <c r="A86" s="14"/>
      <c r="B86" s="86"/>
      <c r="C86" s="14"/>
      <c r="D86" s="14"/>
      <c r="E86" s="14"/>
      <c r="F86" s="14"/>
      <c r="G86" s="87"/>
      <c r="H86" s="14"/>
      <c r="I86" s="87"/>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row>
    <row r="87" spans="1:47" x14ac:dyDescent="0.25">
      <c r="A87" s="14"/>
      <c r="B87" s="86"/>
      <c r="C87" s="14"/>
      <c r="D87" s="14"/>
      <c r="E87" s="14"/>
      <c r="F87" s="14"/>
      <c r="G87" s="87"/>
      <c r="H87" s="14"/>
      <c r="I87" s="87"/>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row>
    <row r="88" spans="1:47" x14ac:dyDescent="0.25">
      <c r="A88" s="14"/>
      <c r="B88" s="86"/>
      <c r="C88" s="14"/>
      <c r="D88" s="14"/>
      <c r="E88" s="14"/>
      <c r="F88" s="14"/>
      <c r="G88" s="87"/>
      <c r="H88" s="14"/>
      <c r="I88" s="87"/>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row>
  </sheetData>
  <sheetProtection sheet="1" objects="1" scenarios="1"/>
  <sortState xmlns:xlrd2="http://schemas.microsoft.com/office/spreadsheetml/2017/richdata2" ref="A16:AU179">
    <sortCondition ref="A15"/>
  </sortState>
  <mergeCells count="53">
    <mergeCell ref="D85:E85"/>
    <mergeCell ref="AK1:AM1"/>
    <mergeCell ref="V2:X2"/>
    <mergeCell ref="AK2:AM2"/>
    <mergeCell ref="V3:X3"/>
    <mergeCell ref="AK3:AM3"/>
    <mergeCell ref="A1:I3"/>
    <mergeCell ref="A6:B6"/>
    <mergeCell ref="J1:U3"/>
    <mergeCell ref="V1:X1"/>
    <mergeCell ref="Y1:AJ3"/>
    <mergeCell ref="J6:K6"/>
    <mergeCell ref="V6:X6"/>
    <mergeCell ref="Y6:Z6"/>
    <mergeCell ref="A12:I12"/>
    <mergeCell ref="J12:X12"/>
    <mergeCell ref="Y12:AM12"/>
    <mergeCell ref="A7:B7"/>
    <mergeCell ref="A8:B8"/>
    <mergeCell ref="A9:B9"/>
    <mergeCell ref="A10:B10"/>
    <mergeCell ref="A11:B11"/>
    <mergeCell ref="J8:K8"/>
    <mergeCell ref="W8:X8"/>
    <mergeCell ref="Y8:Z8"/>
    <mergeCell ref="AL8:AM8"/>
    <mergeCell ref="J9:K9"/>
    <mergeCell ref="W9:X9"/>
    <mergeCell ref="Y9:Z9"/>
    <mergeCell ref="AL9:AM9"/>
    <mergeCell ref="J10:K10"/>
    <mergeCell ref="W10:X10"/>
    <mergeCell ref="J14:AM14"/>
    <mergeCell ref="F57:F58"/>
    <mergeCell ref="G57:G58"/>
    <mergeCell ref="H57:H58"/>
    <mergeCell ref="I57:I58"/>
    <mergeCell ref="AK6:AM6"/>
    <mergeCell ref="J7:K7"/>
    <mergeCell ref="W7:X7"/>
    <mergeCell ref="Y7:Z7"/>
    <mergeCell ref="AL7:AM7"/>
    <mergeCell ref="Y10:Z10"/>
    <mergeCell ref="AL10:AM10"/>
    <mergeCell ref="J11:K11"/>
    <mergeCell ref="W11:X11"/>
    <mergeCell ref="Y11:Z11"/>
    <mergeCell ref="AL11:AM11"/>
    <mergeCell ref="A75:H75"/>
    <mergeCell ref="A76:H76"/>
    <mergeCell ref="A77:H77"/>
    <mergeCell ref="A78:H78"/>
    <mergeCell ref="A80:H80"/>
  </mergeCell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1. Ovocie a zelenina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2022-11-23T08:57:41Z</dcterms:modified>
</cp:coreProperties>
</file>