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VO\POTRAVA\HARMÓNIA\2023 harmónia\"/>
    </mc:Choice>
  </mc:AlternateContent>
  <xr:revisionPtr revIDLastSave="0" documentId="8_{580AE825-D370-4313-9029-BCB75A7C44FA}" xr6:coauthVersionLast="47" xr6:coauthVersionMax="47" xr10:uidLastSave="{00000000-0000-0000-0000-000000000000}"/>
  <bookViews>
    <workbookView xWindow="-120" yWindow="-120" windowWidth="29040" windowHeight="15720" tabRatio="757" xr2:uid="{00000000-000D-0000-FFFF-FFFF00000000}"/>
  </bookViews>
  <sheets>
    <sheet name="1. Ovocie a zelenina" sheetId="4" r:id="rId1"/>
  </sheets>
  <definedNames>
    <definedName name="Bryndza">IFERROR(IF(#REF!="áno", TRUE, FALSE),FALSE)</definedName>
    <definedName name="hodZvýrazniť">IFERROR(IF(#REF!="áno", TRUE, FALSE),FALSE)</definedName>
    <definedName name="NadpisStĺpca1">#REF!</definedName>
    <definedName name="peič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4" l="1"/>
  <c r="I38" i="4" s="1"/>
  <c r="G54" i="4"/>
  <c r="I54" i="4" s="1"/>
  <c r="G52" i="4"/>
  <c r="I52" i="4" s="1"/>
  <c r="G50" i="4"/>
  <c r="I50" i="4" s="1"/>
  <c r="G48" i="4"/>
  <c r="I48" i="4" s="1"/>
  <c r="G47" i="4"/>
  <c r="I47" i="4" s="1"/>
  <c r="G46" i="4"/>
  <c r="I46" i="4" s="1"/>
  <c r="G41" i="4"/>
  <c r="I41" i="4" s="1"/>
  <c r="G39" i="4"/>
  <c r="I39" i="4" s="1"/>
  <c r="G33" i="4"/>
  <c r="I33" i="4" s="1"/>
  <c r="G36" i="4"/>
  <c r="I36" i="4" s="1"/>
  <c r="G35" i="4"/>
  <c r="I35" i="4" s="1"/>
  <c r="G32" i="4" l="1"/>
  <c r="I32" i="4" s="1"/>
  <c r="G27" i="4"/>
  <c r="I27" i="4" s="1"/>
  <c r="G26" i="4"/>
  <c r="I26" i="4" s="1"/>
  <c r="G30" i="4"/>
  <c r="I30" i="4" s="1"/>
  <c r="G21" i="4"/>
  <c r="I21" i="4" s="1"/>
  <c r="G18" i="4"/>
  <c r="I18" i="4" s="1"/>
  <c r="G16" i="4" l="1"/>
  <c r="G17" i="4"/>
  <c r="I17" i="4" s="1"/>
  <c r="G19" i="4"/>
  <c r="I19" i="4" s="1"/>
  <c r="G20" i="4"/>
  <c r="G22" i="4"/>
  <c r="I22" i="4" s="1"/>
  <c r="G23" i="4"/>
  <c r="I23" i="4" s="1"/>
  <c r="G24" i="4"/>
  <c r="I24" i="4" s="1"/>
  <c r="G25" i="4"/>
  <c r="I25" i="4" s="1"/>
  <c r="G28" i="4"/>
  <c r="I28" i="4" s="1"/>
  <c r="G29" i="4"/>
  <c r="I29" i="4" s="1"/>
  <c r="G31" i="4"/>
  <c r="I31" i="4" s="1"/>
  <c r="G34" i="4"/>
  <c r="I34" i="4" s="1"/>
  <c r="G37" i="4"/>
  <c r="I37" i="4" s="1"/>
  <c r="G40" i="4"/>
  <c r="I40" i="4" s="1"/>
  <c r="G42" i="4"/>
  <c r="I42" i="4" s="1"/>
  <c r="G43" i="4"/>
  <c r="I43" i="4" s="1"/>
  <c r="G44" i="4"/>
  <c r="I44" i="4" s="1"/>
  <c r="G45" i="4"/>
  <c r="I45" i="4" s="1"/>
  <c r="G49" i="4"/>
  <c r="I49" i="4" s="1"/>
  <c r="G51" i="4"/>
  <c r="I51" i="4" s="1"/>
  <c r="G53" i="4"/>
  <c r="I53" i="4" s="1"/>
  <c r="G15" i="4"/>
  <c r="J16" i="4" l="1"/>
  <c r="I16" i="4"/>
  <c r="G55" i="4"/>
  <c r="J20" i="4"/>
  <c r="I20" i="4"/>
  <c r="J44" i="4"/>
  <c r="J42" i="4"/>
  <c r="J37" i="4"/>
  <c r="J43" i="4"/>
  <c r="I15" i="4"/>
  <c r="I55" i="4" l="1"/>
</calcChain>
</file>

<file path=xl/sharedStrings.xml><?xml version="1.0" encoding="utf-8"?>
<sst xmlns="http://schemas.openxmlformats.org/spreadsheetml/2006/main" count="292" uniqueCount="108">
  <si>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</si>
  <si>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</si>
  <si>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</si>
  <si>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</si>
  <si>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</si>
  <si>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</si>
  <si>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</si>
  <si>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</si>
  <si>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</si>
  <si>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</si>
  <si>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Položky</t>
  </si>
  <si>
    <t>Konkrétny/Obchodný názov uchádzačom ponúknutého výrobku</t>
  </si>
  <si>
    <t>I. TRIEDA</t>
  </si>
  <si>
    <t>Banány</t>
  </si>
  <si>
    <t>Citróny</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</si>
  <si>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</si>
  <si>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</si>
  <si>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</si>
  <si>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</si>
  <si>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</si>
  <si>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</si>
  <si>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</si>
  <si>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</si>
  <si>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</si>
  <si>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</si>
  <si>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</si>
  <si>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</si>
  <si>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</si>
  <si>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</si>
  <si>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</si>
  <si>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</si>
  <si>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</si>
  <si>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</si>
  <si>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</si>
  <si>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</si>
  <si>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</si>
  <si>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</si>
  <si>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</si>
  <si>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</si>
  <si>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</si>
  <si>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</si>
  <si>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</si>
  <si>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</si>
  <si>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</si>
  <si>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</si>
  <si>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</si>
  <si>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</si>
  <si>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</si>
  <si>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Cesnak</t>
  </si>
  <si>
    <t>Kapusta červená</t>
  </si>
  <si>
    <t>ks</t>
  </si>
  <si>
    <t>Kapusta kyslá</t>
  </si>
  <si>
    <t>Paprika červená</t>
  </si>
  <si>
    <t>Sadzba DPH v % (v bunke uviesť len číslo 10,20 a pod.)</t>
  </si>
  <si>
    <t xml:space="preserve">Minimálne požiadavky na jednotlivé položky </t>
  </si>
  <si>
    <t>Hrozno biele</t>
  </si>
  <si>
    <t>Kapusta biela</t>
  </si>
  <si>
    <t>Kiwi</t>
  </si>
  <si>
    <t>Melón červený</t>
  </si>
  <si>
    <t>Nektarinky</t>
  </si>
  <si>
    <t>Paradajky</t>
  </si>
  <si>
    <t>Uhorky šalátové</t>
  </si>
  <si>
    <t>Broskyne, voľné</t>
  </si>
  <si>
    <t>I. TRIEDA priemer min. 45 mm</t>
  </si>
  <si>
    <t>Cibuľa žltá</t>
  </si>
  <si>
    <t>I.TRIEDA</t>
  </si>
  <si>
    <t>I. TRIEDA, bez vákuového obalu</t>
  </si>
  <si>
    <t>Jablká, červené</t>
  </si>
  <si>
    <t>— neporušené, zdravé, čisté, bez škodcov, bez nadmernej vlhkosti, bez cudzieho pachu</t>
  </si>
  <si>
    <t>— znášať prepravu a manipuláciu,doručenie na miesto určenia vo vyhovujúcom stave</t>
  </si>
  <si>
    <t>meno, podpis</t>
  </si>
  <si>
    <t>SPOLU BEZ DPH</t>
  </si>
  <si>
    <t>SPOLU S DPH</t>
  </si>
  <si>
    <t>Jablká, zelené Golden</t>
  </si>
  <si>
    <t>2x v  pracovnom týždni  od 06.00-14.00</t>
  </si>
  <si>
    <t>Sídlo uchádzača:</t>
  </si>
  <si>
    <t>telefonický kontakt:</t>
  </si>
  <si>
    <t>ZSS HARMÓNIA</t>
  </si>
  <si>
    <t>Paprika zelená PCR</t>
  </si>
  <si>
    <t>Reďkovka červená zv.</t>
  </si>
  <si>
    <t>zv</t>
  </si>
  <si>
    <t>Hliva ustricová</t>
  </si>
  <si>
    <t>Kapusta čínska</t>
  </si>
  <si>
    <t>Kaleráb</t>
  </si>
  <si>
    <t>Kalerábik ks</t>
  </si>
  <si>
    <t xml:space="preserve">I. TRIEDA </t>
  </si>
  <si>
    <t>Karfiol</t>
  </si>
  <si>
    <t>I. TRIEDA, min.veľkosť 700gr</t>
  </si>
  <si>
    <t>Mandarinky</t>
  </si>
  <si>
    <t>Marhule</t>
  </si>
  <si>
    <t>Kel hlávkový</t>
  </si>
  <si>
    <t>Mrkva</t>
  </si>
  <si>
    <t>Petržlen</t>
  </si>
  <si>
    <t>Pór</t>
  </si>
  <si>
    <t>Paradajky Cherry</t>
  </si>
  <si>
    <t>I. TRIEDA 250 gr bal.</t>
  </si>
  <si>
    <t xml:space="preserve">Orechy lúpané </t>
  </si>
  <si>
    <t>Šalát ľadový</t>
  </si>
  <si>
    <t>Zeler</t>
  </si>
  <si>
    <t>Slivky</t>
  </si>
  <si>
    <t>Cibuľka jarná  zv.</t>
  </si>
  <si>
    <t>I. TRIEDA minimálne 8ks vo zväzku</t>
  </si>
  <si>
    <t>Melón žltý</t>
  </si>
  <si>
    <t xml:space="preserve">Obchodné meno uchádzača: </t>
  </si>
  <si>
    <t xml:space="preserve">IČO:  </t>
  </si>
  <si>
    <t xml:space="preserve">Právna forma:  </t>
  </si>
  <si>
    <r>
      <t>Minimálne požiadavky na predmet zákazky v zmysle Potravinového kódexu:</t>
    </r>
    <r>
      <rPr>
        <b/>
        <sz val="8"/>
        <rFont val="Calibri"/>
        <family val="2"/>
        <scheme val="minor"/>
      </rPr>
      <t xml:space="preserve">  </t>
    </r>
  </si>
  <si>
    <t xml:space="preserve">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</si>
</sst>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10"/>
      <name val="Arial"/>
      <family val="2"/>
      <charset val="238"/>
    </font>
    <font>
      <b/>
      <sz val="8"/>
      <name val="Calibri"/>
      <family val="2"/>
      <scheme val="minor"/>
    </font>
    <font>
      <sz val="8"/>
      <name val="Calibri"/>
      <family val="2"/>
      <scheme val="minor"/>
    </font>
    <font>
      <b/>
      <sz val="9"/>
      <name val="Calibri"/>
      <family val="2"/>
      <charset val="238"/>
      <scheme val="minor"/>
    </font>
    <font>
      <b/>
      <sz val="13"/>
      <name val="Calibri"/>
      <family val="2"/>
      <scheme val="minor"/>
    </font>
    <font>
      <b/>
      <sz val="12"/>
      <name val="Calibri"/>
      <family val="2"/>
      <scheme val="minor"/>
    </font>
    <font>
      <b/>
      <sz val="9"/>
      <name val="Calibri"/>
      <family val="2"/>
      <scheme val="minor"/>
    </font>
    <font>
      <sz val="11"/>
      <name val="Calibri"/>
      <family val="2"/>
      <scheme val="minor"/>
    </font>
    <font>
      <i/>
      <sz val="11"/>
      <name val="Calibri"/>
      <family val="2"/>
    </font>
    <font>
      <i/>
      <sz val="8"/>
      <name val="Calibri"/>
      <family val="2"/>
    </font>
    <font>
      <b/>
      <sz val="11"/>
      <name val="Calibri"/>
      <family val="2"/>
      <scheme val="minor"/>
    </font>
    <font>
      <b/>
      <sz val="14"/>
      <name val="Calibri"/>
      <family val="2"/>
      <scheme val="minor"/>
    </font>
    <font>
      <i/>
      <sz val="8"/>
      <name val="Calibri"/>
      <family val="2"/>
      <scheme val="minor"/>
    </font>
    <font>
      <sz val="9"/>
      <name val="Calibri"/>
      <family val="2"/>
      <scheme val="minor"/>
    </font>
    <font>
      <sz val="9"/>
      <name val="Calibri"/>
      <family val="2"/>
    </font>
    <font>
      <sz val="8"/>
      <name val="Calibri"/>
      <family val="2"/>
    </font>
    <font>
      <sz val="12"/>
      <name val="Calibri"/>
      <family val="2"/>
      <scheme val="minor"/>
    </font>
    <font>
      <b/>
      <u/>
      <sz val="8"/>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s>
  <borders count="18">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auto="1"/>
      </right>
      <top style="thin">
        <color auto="1"/>
      </top>
      <bottom style="thin">
        <color indexed="64"/>
      </bottom>
      <diagonal/>
    </border>
  </borders>
  <cellStyleXfs count="21">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10" fillId="0" borderId="0"/>
    <xf numFmtId="0" fontId="3" fillId="0" borderId="0"/>
    <xf numFmtId="0" fontId="10" fillId="0" borderId="0"/>
    <xf numFmtId="0" fontId="2" fillId="0" borderId="0"/>
    <xf numFmtId="0" fontId="2" fillId="0" borderId="0"/>
    <xf numFmtId="164" fontId="4" fillId="0" borderId="0" applyProtection="0">
      <alignment horizontal="right" vertical="center" indent="1"/>
    </xf>
    <xf numFmtId="0" fontId="4" fillId="0" borderId="0" applyProtection="0">
      <alignment horizontal="right" vertical="center" indent="1"/>
    </xf>
    <xf numFmtId="0" fontId="1" fillId="0" borderId="0"/>
    <xf numFmtId="0" fontId="10" fillId="0" borderId="0"/>
    <xf numFmtId="0" fontId="1" fillId="0" borderId="0"/>
  </cellStyleXfs>
  <cellXfs count="80">
    <xf numFmtId="0" fontId="0" fillId="0" borderId="0" xfId="0">
      <alignment vertical="center"/>
    </xf>
    <xf numFmtId="166"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0" borderId="0" xfId="10" applyFont="1" applyFill="1" applyBorder="1" applyAlignment="1">
      <alignment vertical="center" wrapText="1"/>
    </xf>
    <xf numFmtId="0" fontId="17" fillId="0" borderId="0" xfId="0" applyFont="1">
      <alignment vertical="center"/>
    </xf>
    <xf numFmtId="0" fontId="18" fillId="5" borderId="0" xfId="0" applyFont="1" applyFill="1" applyAlignment="1">
      <alignment horizontal="left" vertical="center"/>
    </xf>
    <xf numFmtId="0" fontId="19" fillId="5" borderId="0" xfId="0" applyFont="1" applyFill="1" applyAlignment="1">
      <alignment horizontal="left" vertical="center"/>
    </xf>
    <xf numFmtId="0" fontId="18" fillId="0" borderId="0" xfId="0" applyFont="1">
      <alignment vertical="center"/>
    </xf>
    <xf numFmtId="0" fontId="17" fillId="5" borderId="0" xfId="0" applyFont="1" applyFill="1" applyProtection="1">
      <alignment vertical="center"/>
      <protection locked="0"/>
    </xf>
    <xf numFmtId="0" fontId="17" fillId="0" borderId="0" xfId="0" applyFont="1" applyProtection="1">
      <alignment vertical="center"/>
      <protection locked="0"/>
    </xf>
    <xf numFmtId="0" fontId="11" fillId="5" borderId="4" xfId="0" applyFont="1" applyFill="1" applyBorder="1" applyAlignment="1">
      <alignment vertical="center" wrapText="1"/>
    </xf>
    <xf numFmtId="0" fontId="11" fillId="5" borderId="2" xfId="0" applyFont="1" applyFill="1" applyBorder="1" applyAlignment="1">
      <alignment vertical="center" wrapText="1"/>
    </xf>
    <xf numFmtId="0" fontId="14" fillId="6" borderId="11" xfId="0" applyFont="1" applyFill="1" applyBorder="1" applyAlignment="1">
      <alignment horizontal="left" vertical="center"/>
    </xf>
    <xf numFmtId="0" fontId="11" fillId="6" borderId="12" xfId="0" applyFont="1" applyFill="1" applyBorder="1" applyAlignment="1">
      <alignment horizontal="left" vertical="center"/>
    </xf>
    <xf numFmtId="0" fontId="15" fillId="6" borderId="12" xfId="0" applyFont="1" applyFill="1" applyBorder="1" applyAlignment="1">
      <alignment horizontal="left" vertical="center"/>
    </xf>
    <xf numFmtId="0" fontId="11" fillId="8" borderId="5" xfId="0" applyFont="1" applyFill="1" applyBorder="1">
      <alignment vertical="center"/>
    </xf>
    <xf numFmtId="0" fontId="12" fillId="0" borderId="5" xfId="0" applyFont="1" applyBorder="1">
      <alignment vertical="center"/>
    </xf>
    <xf numFmtId="0" fontId="22" fillId="7" borderId="6" xfId="0" applyFont="1" applyFill="1" applyBorder="1" applyAlignment="1" applyProtection="1">
      <alignment horizontal="center" vertical="center" wrapText="1"/>
      <protection locked="0"/>
    </xf>
    <xf numFmtId="0" fontId="24" fillId="0" borderId="6" xfId="0" applyFont="1" applyBorder="1" applyAlignment="1">
      <alignment horizontal="center" vertical="center" wrapText="1"/>
    </xf>
    <xf numFmtId="0" fontId="22" fillId="7" borderId="6" xfId="10" applyFont="1" applyFill="1" applyBorder="1" applyAlignment="1" applyProtection="1">
      <alignment vertical="center"/>
      <protection locked="0"/>
    </xf>
    <xf numFmtId="0" fontId="22" fillId="7" borderId="6" xfId="10" applyFont="1" applyFill="1" applyBorder="1" applyAlignment="1">
      <alignment vertical="center"/>
    </xf>
    <xf numFmtId="0" fontId="12" fillId="0" borderId="3" xfId="0" applyFont="1" applyBorder="1">
      <alignment vertical="center"/>
    </xf>
    <xf numFmtId="0" fontId="12" fillId="0" borderId="1" xfId="0" applyFont="1" applyBorder="1">
      <alignment vertical="center"/>
    </xf>
    <xf numFmtId="0" fontId="12" fillId="0" borderId="10" xfId="0" applyFont="1" applyBorder="1">
      <alignment vertical="center"/>
    </xf>
    <xf numFmtId="0" fontId="22" fillId="7" borderId="3" xfId="10" applyFont="1" applyFill="1" applyBorder="1" applyAlignment="1">
      <alignment vertical="center"/>
    </xf>
    <xf numFmtId="0" fontId="17" fillId="0" borderId="1" xfId="0" applyFont="1" applyBorder="1">
      <alignment vertical="center"/>
    </xf>
    <xf numFmtId="0" fontId="17" fillId="0" borderId="10" xfId="0" applyFont="1" applyBorder="1">
      <alignment vertical="center"/>
    </xf>
    <xf numFmtId="0" fontId="23" fillId="0" borderId="6" xfId="10" applyFont="1" applyBorder="1" applyAlignment="1">
      <alignment horizontal="center" vertical="center"/>
    </xf>
    <xf numFmtId="0" fontId="25" fillId="0" borderId="5" xfId="0" applyFont="1" applyBorder="1" applyAlignment="1">
      <alignment horizontal="left" vertical="center" wrapText="1"/>
    </xf>
    <xf numFmtId="0" fontId="17" fillId="0" borderId="3" xfId="0" applyFont="1" applyBorder="1">
      <alignment vertical="center"/>
    </xf>
    <xf numFmtId="1" fontId="23" fillId="0" borderId="6" xfId="0" applyNumberFormat="1" applyFont="1" applyBorder="1" applyAlignment="1">
      <alignment horizontal="center" vertical="center" wrapText="1"/>
    </xf>
    <xf numFmtId="0" fontId="11" fillId="8" borderId="9" xfId="0" applyFont="1" applyFill="1" applyBorder="1">
      <alignment vertical="center"/>
    </xf>
    <xf numFmtId="0" fontId="23" fillId="0" borderId="5" xfId="10" applyFont="1" applyBorder="1" applyAlignment="1">
      <alignment horizontal="center" vertical="center"/>
    </xf>
    <xf numFmtId="0" fontId="11" fillId="8" borderId="17" xfId="0" applyFont="1" applyFill="1" applyBorder="1">
      <alignment vertical="center"/>
    </xf>
    <xf numFmtId="0" fontId="12" fillId="0" borderId="0" xfId="0" applyFont="1">
      <alignment vertical="center"/>
    </xf>
    <xf numFmtId="1" fontId="23" fillId="0" borderId="5" xfId="0" applyNumberFormat="1" applyFont="1" applyBorder="1" applyAlignment="1">
      <alignment horizontal="center" vertical="center" wrapText="1"/>
    </xf>
    <xf numFmtId="0" fontId="22" fillId="7" borderId="0" xfId="10" applyFont="1" applyFill="1" applyBorder="1" applyAlignment="1">
      <alignment vertical="center"/>
    </xf>
    <xf numFmtId="1" fontId="23" fillId="0" borderId="14"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4" fillId="0" borderId="14" xfId="0" applyFont="1" applyBorder="1" applyAlignment="1">
      <alignment horizontal="center"/>
    </xf>
    <xf numFmtId="0" fontId="24" fillId="0" borderId="5" xfId="0" applyFont="1" applyBorder="1" applyAlignment="1">
      <alignment horizontal="center"/>
    </xf>
    <xf numFmtId="0" fontId="26" fillId="0" borderId="15" xfId="10" applyFont="1" applyFill="1" applyBorder="1" applyAlignment="1">
      <alignment vertical="center"/>
    </xf>
    <xf numFmtId="0" fontId="27" fillId="0" borderId="0" xfId="0" applyFont="1">
      <alignment vertical="center"/>
    </xf>
    <xf numFmtId="0" fontId="26" fillId="0" borderId="0" xfId="10" applyFont="1" applyFill="1" applyBorder="1" applyAlignment="1">
      <alignment vertical="center"/>
    </xf>
    <xf numFmtId="0" fontId="28" fillId="0" borderId="0" xfId="0" applyFont="1">
      <alignment vertical="center"/>
    </xf>
    <xf numFmtId="0" fontId="11" fillId="0" borderId="0" xfId="0" applyFont="1">
      <alignment vertical="center"/>
    </xf>
    <xf numFmtId="0" fontId="12" fillId="0" borderId="0" xfId="0" applyFont="1" applyAlignment="1">
      <alignment horizontal="left" vertical="top"/>
    </xf>
    <xf numFmtId="0" fontId="12" fillId="0" borderId="0" xfId="0" applyFont="1" applyAlignment="1"/>
    <xf numFmtId="0" fontId="12" fillId="0" borderId="0" xfId="0" applyFont="1" applyAlignment="1">
      <alignment horizontal="left" vertical="center"/>
    </xf>
    <xf numFmtId="0" fontId="12" fillId="0" borderId="0" xfId="0" applyFont="1" applyAlignment="1">
      <alignment horizontal="left"/>
    </xf>
    <xf numFmtId="0" fontId="12"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horizontal="right" vertical="center"/>
    </xf>
    <xf numFmtId="0" fontId="11" fillId="0" borderId="0" xfId="0" applyFont="1" applyAlignment="1">
      <alignment horizontal="right" wrapText="1"/>
    </xf>
    <xf numFmtId="0" fontId="12" fillId="0" borderId="0" xfId="0" applyFont="1" applyAlignment="1">
      <alignment horizontal="center"/>
    </xf>
    <xf numFmtId="0" fontId="12" fillId="0" borderId="16" xfId="0" applyFont="1" applyBorder="1" applyAlignment="1"/>
    <xf numFmtId="3" fontId="13" fillId="0" borderId="5" xfId="0" applyNumberFormat="1" applyFont="1" applyBorder="1" applyAlignment="1">
      <alignment horizontal="center"/>
    </xf>
    <xf numFmtId="0" fontId="13" fillId="0" borderId="5" xfId="0" applyFont="1" applyBorder="1" applyAlignment="1">
      <alignment horizontal="center"/>
    </xf>
    <xf numFmtId="0" fontId="12"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horizontal="left" wrapText="1"/>
    </xf>
    <xf numFmtId="0" fontId="12" fillId="0" borderId="0" xfId="0" applyFont="1" applyAlignment="1">
      <alignment horizontal="left" vertical="center"/>
    </xf>
    <xf numFmtId="0" fontId="12" fillId="0" borderId="0" xfId="0" applyFont="1" applyAlignment="1">
      <alignment horizontal="left"/>
    </xf>
    <xf numFmtId="0" fontId="17" fillId="5" borderId="0" xfId="0" applyFont="1" applyFill="1" applyAlignment="1" applyProtection="1">
      <protection locked="0"/>
    </xf>
    <xf numFmtId="0" fontId="20" fillId="5" borderId="0" xfId="0" applyFont="1" applyFill="1" applyAlignment="1" applyProtection="1">
      <alignment horizontal="center" vertical="center"/>
      <protection locked="0"/>
    </xf>
    <xf numFmtId="0" fontId="17" fillId="5"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15" fillId="6" borderId="13" xfId="0" applyFont="1" applyFill="1" applyBorder="1" applyAlignment="1">
      <alignment horizontal="center" vertical="center"/>
    </xf>
    <xf numFmtId="0" fontId="15" fillId="6" borderId="12" xfId="0" applyFont="1" applyFill="1" applyBorder="1" applyAlignment="1">
      <alignment horizontal="center" vertical="center"/>
    </xf>
    <xf numFmtId="0" fontId="15" fillId="0" borderId="14" xfId="10" applyFont="1" applyFill="1" applyBorder="1" applyAlignment="1">
      <alignment horizontal="center" vertical="center" wrapText="1"/>
    </xf>
    <xf numFmtId="0" fontId="15" fillId="0" borderId="6" xfId="10" applyFont="1" applyFill="1" applyBorder="1" applyAlignment="1">
      <alignment horizontal="center" vertical="center" wrapText="1"/>
    </xf>
    <xf numFmtId="0" fontId="20" fillId="0" borderId="14" xfId="0" applyFont="1" applyBorder="1" applyAlignment="1">
      <alignment horizontal="center" vertical="center"/>
    </xf>
    <xf numFmtId="0" fontId="20" fillId="0" borderId="6" xfId="0" applyFont="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0" fontId="12" fillId="5" borderId="0" xfId="0" applyFont="1" applyFill="1" applyAlignment="1" applyProtection="1">
      <protection locked="0"/>
    </xf>
    <xf numFmtId="0" fontId="16" fillId="5" borderId="0" xfId="0" applyFont="1" applyFill="1" applyAlignment="1">
      <alignment horizontal="right" vertical="center"/>
    </xf>
    <xf numFmtId="0" fontId="15" fillId="5" borderId="0" xfId="0" applyFont="1" applyFill="1" applyAlignment="1">
      <alignment horizontal="left" vertical="center" indent="7"/>
    </xf>
  </cellXfs>
  <cellStyles count="21">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3" xfId="14" xr:uid="{00000000-0005-0000-0000-000009000000}"/>
    <cellStyle name="Normálna 3 2" xfId="20" xr:uid="{00000000-0005-0000-0000-00000A000000}"/>
    <cellStyle name="normálne 2" xfId="11" xr:uid="{00000000-0005-0000-0000-00000C000000}"/>
    <cellStyle name="Normálne 3" xfId="13" xr:uid="{00000000-0005-0000-0000-00000D000000}"/>
    <cellStyle name="Normálne 4" xfId="19" xr:uid="{00000000-0005-0000-0000-00000E000000}"/>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83"/>
  <sheetViews>
    <sheetView tabSelected="1" topLeftCell="A36" zoomScaleNormal="100" workbookViewId="0">
      <selection activeCell="I55" sqref="I55:I56"/>
    </sheetView>
  </sheetViews>
  <sheetFormatPr defaultRowHeight="15" outlineLevelCol="1" x14ac:dyDescent="0.25"/>
  <cols>
    <col min="1" max="1" width="26.7109375" style="5" customWidth="1"/>
    <col min="2" max="2" width="30.7109375" style="35" customWidth="1"/>
    <col min="3" max="3" width="26.7109375" style="5" customWidth="1"/>
    <col min="4" max="4" width="11.7109375" style="5" customWidth="1"/>
    <col min="5" max="5" width="7" style="5" customWidth="1"/>
    <col min="6" max="9" width="11.7109375" style="5" customWidth="1"/>
    <col min="10" max="39" width="2.85546875" style="5" hidden="1" customWidth="1" outlineLevel="1"/>
    <col min="40" max="40" width="9.140625" style="5" collapsed="1"/>
    <col min="41" max="16384" width="9.140625" style="5"/>
  </cols>
  <sheetData>
    <row r="1" spans="1:39" ht="15" customHeight="1" x14ac:dyDescent="0.25">
      <c r="A1" s="79" t="s">
        <v>39</v>
      </c>
      <c r="B1" s="79"/>
      <c r="C1" s="79"/>
      <c r="D1" s="79"/>
      <c r="E1" s="79"/>
      <c r="F1" s="79"/>
      <c r="G1" s="79"/>
      <c r="H1" s="79"/>
      <c r="I1" s="79"/>
      <c r="J1" s="79"/>
      <c r="K1" s="79"/>
      <c r="L1" s="79"/>
      <c r="M1" s="79"/>
      <c r="N1" s="79"/>
      <c r="O1" s="79"/>
      <c r="P1" s="79"/>
      <c r="Q1" s="79"/>
      <c r="R1" s="79"/>
      <c r="S1" s="79"/>
      <c r="T1" s="79"/>
      <c r="U1" s="79"/>
      <c r="V1" s="78"/>
      <c r="W1" s="78"/>
      <c r="X1" s="78"/>
      <c r="Y1" s="79"/>
      <c r="Z1" s="79"/>
      <c r="AA1" s="79"/>
      <c r="AB1" s="79"/>
      <c r="AC1" s="79"/>
      <c r="AD1" s="79"/>
      <c r="AE1" s="79"/>
      <c r="AF1" s="79"/>
      <c r="AG1" s="79"/>
      <c r="AH1" s="79"/>
      <c r="AI1" s="79"/>
      <c r="AJ1" s="79"/>
      <c r="AK1" s="78"/>
      <c r="AL1" s="78"/>
      <c r="AM1" s="78"/>
    </row>
    <row r="2" spans="1:39" ht="15" customHeight="1" x14ac:dyDescent="0.25">
      <c r="A2" s="79"/>
      <c r="B2" s="79"/>
      <c r="C2" s="79"/>
      <c r="D2" s="79"/>
      <c r="E2" s="79"/>
      <c r="F2" s="79"/>
      <c r="G2" s="79"/>
      <c r="H2" s="79"/>
      <c r="I2" s="79"/>
      <c r="J2" s="79"/>
      <c r="K2" s="79"/>
      <c r="L2" s="79"/>
      <c r="M2" s="79"/>
      <c r="N2" s="79"/>
      <c r="O2" s="79"/>
      <c r="P2" s="79"/>
      <c r="Q2" s="79"/>
      <c r="R2" s="79"/>
      <c r="S2" s="79"/>
      <c r="T2" s="79"/>
      <c r="U2" s="79"/>
      <c r="V2" s="78"/>
      <c r="W2" s="78"/>
      <c r="X2" s="78"/>
      <c r="Y2" s="79"/>
      <c r="Z2" s="79"/>
      <c r="AA2" s="79"/>
      <c r="AB2" s="79"/>
      <c r="AC2" s="79"/>
      <c r="AD2" s="79"/>
      <c r="AE2" s="79"/>
      <c r="AF2" s="79"/>
      <c r="AG2" s="79"/>
      <c r="AH2" s="79"/>
      <c r="AI2" s="79"/>
      <c r="AJ2" s="79"/>
      <c r="AK2" s="78"/>
      <c r="AL2" s="78"/>
      <c r="AM2" s="78"/>
    </row>
    <row r="3" spans="1:39" ht="15" customHeight="1" x14ac:dyDescent="0.25">
      <c r="A3" s="79"/>
      <c r="B3" s="79"/>
      <c r="C3" s="79"/>
      <c r="D3" s="79"/>
      <c r="E3" s="79"/>
      <c r="F3" s="79"/>
      <c r="G3" s="79"/>
      <c r="H3" s="79"/>
      <c r="I3" s="79"/>
      <c r="J3" s="79"/>
      <c r="K3" s="79"/>
      <c r="L3" s="79"/>
      <c r="M3" s="79"/>
      <c r="N3" s="79"/>
      <c r="O3" s="79"/>
      <c r="P3" s="79"/>
      <c r="Q3" s="79"/>
      <c r="R3" s="79"/>
      <c r="S3" s="79"/>
      <c r="T3" s="79"/>
      <c r="U3" s="79"/>
      <c r="V3" s="78"/>
      <c r="W3" s="78"/>
      <c r="X3" s="78"/>
      <c r="Y3" s="79"/>
      <c r="Z3" s="79"/>
      <c r="AA3" s="79"/>
      <c r="AB3" s="79"/>
      <c r="AC3" s="79"/>
      <c r="AD3" s="79"/>
      <c r="AE3" s="79"/>
      <c r="AF3" s="79"/>
      <c r="AG3" s="79"/>
      <c r="AH3" s="79"/>
      <c r="AI3" s="79"/>
      <c r="AJ3" s="79"/>
      <c r="AK3" s="78"/>
      <c r="AL3" s="78"/>
      <c r="AM3" s="78"/>
    </row>
    <row r="4" spans="1:39" s="8" customFormat="1" x14ac:dyDescent="0.25">
      <c r="A4" s="6" t="s">
        <v>40</v>
      </c>
      <c r="B4" s="7"/>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s="8" customFormat="1" x14ac:dyDescent="0.25">
      <c r="A5" s="6"/>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s="10" customFormat="1" x14ac:dyDescent="0.25">
      <c r="A6" s="77" t="s">
        <v>103</v>
      </c>
      <c r="B6" s="77"/>
      <c r="C6" s="9"/>
      <c r="D6" s="9"/>
      <c r="E6" s="9"/>
      <c r="F6" s="9"/>
      <c r="G6" s="9"/>
      <c r="H6" s="9"/>
      <c r="I6" s="9"/>
      <c r="J6" s="65"/>
      <c r="K6" s="65"/>
      <c r="L6" s="9"/>
      <c r="M6" s="9"/>
      <c r="N6" s="9"/>
      <c r="O6" s="9"/>
      <c r="P6" s="9"/>
      <c r="Q6" s="9"/>
      <c r="R6" s="9"/>
      <c r="S6" s="9"/>
      <c r="T6" s="9"/>
      <c r="U6" s="9"/>
      <c r="V6" s="67"/>
      <c r="W6" s="67"/>
      <c r="X6" s="67"/>
      <c r="Y6" s="65"/>
      <c r="Z6" s="65"/>
      <c r="AA6" s="9"/>
      <c r="AB6" s="9"/>
      <c r="AC6" s="9"/>
      <c r="AD6" s="9"/>
      <c r="AE6" s="9"/>
      <c r="AF6" s="9"/>
      <c r="AG6" s="9"/>
      <c r="AH6" s="9"/>
      <c r="AI6" s="9"/>
      <c r="AJ6" s="9"/>
      <c r="AK6" s="67"/>
      <c r="AL6" s="67"/>
      <c r="AM6" s="67"/>
    </row>
    <row r="7" spans="1:39" s="10" customFormat="1" x14ac:dyDescent="0.25">
      <c r="A7" s="77" t="s">
        <v>75</v>
      </c>
      <c r="B7" s="77"/>
      <c r="C7" s="9"/>
      <c r="D7" s="9"/>
      <c r="E7" s="9"/>
      <c r="F7" s="9"/>
      <c r="G7" s="9"/>
      <c r="H7" s="9"/>
      <c r="I7" s="9"/>
      <c r="J7" s="65"/>
      <c r="K7" s="65"/>
      <c r="L7" s="9"/>
      <c r="M7" s="9"/>
      <c r="N7" s="9"/>
      <c r="O7" s="9"/>
      <c r="P7" s="9"/>
      <c r="Q7" s="9"/>
      <c r="R7" s="9"/>
      <c r="S7" s="9"/>
      <c r="T7" s="9"/>
      <c r="U7" s="9"/>
      <c r="V7" s="9"/>
      <c r="W7" s="68"/>
      <c r="X7" s="68"/>
      <c r="Y7" s="65"/>
      <c r="Z7" s="65"/>
      <c r="AA7" s="9"/>
      <c r="AB7" s="9"/>
      <c r="AC7" s="9"/>
      <c r="AD7" s="9"/>
      <c r="AE7" s="9"/>
      <c r="AF7" s="9"/>
      <c r="AG7" s="9"/>
      <c r="AH7" s="9"/>
      <c r="AI7" s="9"/>
      <c r="AJ7" s="9"/>
      <c r="AK7" s="9"/>
      <c r="AL7" s="68"/>
      <c r="AM7" s="68"/>
    </row>
    <row r="8" spans="1:39" s="10" customFormat="1" x14ac:dyDescent="0.25">
      <c r="A8" s="77" t="s">
        <v>104</v>
      </c>
      <c r="B8" s="77"/>
      <c r="C8" s="9"/>
      <c r="D8" s="9"/>
      <c r="E8" s="9"/>
      <c r="F8" s="9"/>
      <c r="G8" s="9"/>
      <c r="H8" s="9"/>
      <c r="I8" s="9"/>
      <c r="J8" s="65"/>
      <c r="K8" s="65"/>
      <c r="L8" s="9"/>
      <c r="M8" s="9"/>
      <c r="N8" s="9"/>
      <c r="O8" s="9"/>
      <c r="P8" s="9"/>
      <c r="Q8" s="9"/>
      <c r="R8" s="9"/>
      <c r="S8" s="9"/>
      <c r="T8" s="9"/>
      <c r="U8" s="9"/>
      <c r="V8" s="9"/>
      <c r="W8" s="66"/>
      <c r="X8" s="66"/>
      <c r="Y8" s="65"/>
      <c r="Z8" s="65"/>
      <c r="AA8" s="9"/>
      <c r="AB8" s="9"/>
      <c r="AC8" s="9"/>
      <c r="AD8" s="9"/>
      <c r="AE8" s="9"/>
      <c r="AF8" s="9"/>
      <c r="AG8" s="9"/>
      <c r="AH8" s="9"/>
      <c r="AI8" s="9"/>
      <c r="AJ8" s="9"/>
      <c r="AK8" s="9"/>
      <c r="AL8" s="66"/>
      <c r="AM8" s="66"/>
    </row>
    <row r="9" spans="1:39" s="10" customFormat="1" x14ac:dyDescent="0.25">
      <c r="A9" s="77" t="s">
        <v>105</v>
      </c>
      <c r="B9" s="77"/>
      <c r="C9" s="9"/>
      <c r="D9" s="9"/>
      <c r="E9" s="9"/>
      <c r="F9" s="9"/>
      <c r="G9" s="9"/>
      <c r="H9" s="9"/>
      <c r="I9" s="9"/>
      <c r="J9" s="65"/>
      <c r="K9" s="65"/>
      <c r="L9" s="9"/>
      <c r="M9" s="9"/>
      <c r="N9" s="9"/>
      <c r="O9" s="9"/>
      <c r="P9" s="9"/>
      <c r="Q9" s="9"/>
      <c r="R9" s="9"/>
      <c r="S9" s="9"/>
      <c r="T9" s="9"/>
      <c r="U9" s="9"/>
      <c r="V9" s="9"/>
      <c r="W9" s="66"/>
      <c r="X9" s="66"/>
      <c r="Y9" s="65"/>
      <c r="Z9" s="65"/>
      <c r="AA9" s="9"/>
      <c r="AB9" s="9"/>
      <c r="AC9" s="9"/>
      <c r="AD9" s="9"/>
      <c r="AE9" s="9"/>
      <c r="AF9" s="9"/>
      <c r="AG9" s="9"/>
      <c r="AH9" s="9"/>
      <c r="AI9" s="9"/>
      <c r="AJ9" s="9"/>
      <c r="AK9" s="9"/>
      <c r="AL9" s="66"/>
      <c r="AM9" s="66"/>
    </row>
    <row r="10" spans="1:39" s="10" customFormat="1" x14ac:dyDescent="0.25">
      <c r="A10" s="77" t="s">
        <v>107</v>
      </c>
      <c r="B10" s="77"/>
      <c r="C10" s="9"/>
      <c r="D10" s="9"/>
      <c r="E10" s="9"/>
      <c r="F10" s="9"/>
      <c r="G10" s="9"/>
      <c r="H10" s="9"/>
      <c r="I10" s="9"/>
      <c r="J10" s="65"/>
      <c r="K10" s="65"/>
      <c r="L10" s="9"/>
      <c r="M10" s="9"/>
      <c r="N10" s="9"/>
      <c r="O10" s="9"/>
      <c r="P10" s="9"/>
      <c r="Q10" s="9"/>
      <c r="R10" s="9"/>
      <c r="S10" s="9"/>
      <c r="T10" s="9"/>
      <c r="U10" s="9"/>
      <c r="V10" s="9"/>
      <c r="W10" s="66"/>
      <c r="X10" s="66"/>
      <c r="Y10" s="65"/>
      <c r="Z10" s="65"/>
      <c r="AA10" s="9"/>
      <c r="AB10" s="9"/>
      <c r="AC10" s="9"/>
      <c r="AD10" s="9"/>
      <c r="AE10" s="9"/>
      <c r="AF10" s="9"/>
      <c r="AG10" s="9"/>
      <c r="AH10" s="9"/>
      <c r="AI10" s="9"/>
      <c r="AJ10" s="9"/>
      <c r="AK10" s="9"/>
      <c r="AL10" s="66"/>
      <c r="AM10" s="66"/>
    </row>
    <row r="11" spans="1:39" s="10" customFormat="1" x14ac:dyDescent="0.25">
      <c r="A11" s="77" t="s">
        <v>76</v>
      </c>
      <c r="B11" s="77"/>
      <c r="C11" s="9"/>
      <c r="D11" s="9"/>
      <c r="E11" s="9"/>
      <c r="F11" s="9"/>
      <c r="G11" s="9"/>
      <c r="H11" s="9"/>
      <c r="I11" s="9"/>
      <c r="J11" s="65"/>
      <c r="K11" s="65"/>
      <c r="L11" s="9"/>
      <c r="M11" s="9"/>
      <c r="N11" s="9"/>
      <c r="O11" s="9"/>
      <c r="P11" s="9"/>
      <c r="Q11" s="9"/>
      <c r="R11" s="9"/>
      <c r="S11" s="9"/>
      <c r="T11" s="9"/>
      <c r="U11" s="9"/>
      <c r="V11" s="9"/>
      <c r="W11" s="66"/>
      <c r="X11" s="66"/>
      <c r="Y11" s="65"/>
      <c r="Z11" s="65"/>
      <c r="AA11" s="9"/>
      <c r="AB11" s="9"/>
      <c r="AC11" s="9"/>
      <c r="AD11" s="9"/>
      <c r="AE11" s="9"/>
      <c r="AF11" s="9"/>
      <c r="AG11" s="9"/>
      <c r="AH11" s="9"/>
      <c r="AI11" s="9"/>
      <c r="AJ11" s="9"/>
      <c r="AK11" s="9"/>
      <c r="AL11" s="66"/>
      <c r="AM11" s="66"/>
    </row>
    <row r="12" spans="1:39" ht="19.5" thickBot="1" x14ac:dyDescent="0.3">
      <c r="A12" s="75" t="s">
        <v>77</v>
      </c>
      <c r="B12" s="76"/>
      <c r="C12" s="76"/>
      <c r="D12" s="76"/>
      <c r="E12" s="76"/>
      <c r="F12" s="76"/>
      <c r="G12" s="76"/>
      <c r="H12" s="76"/>
      <c r="I12" s="76"/>
      <c r="J12" s="75" t="s">
        <v>22</v>
      </c>
      <c r="K12" s="76"/>
      <c r="L12" s="76"/>
      <c r="M12" s="76"/>
      <c r="N12" s="76"/>
      <c r="O12" s="76"/>
      <c r="P12" s="76"/>
      <c r="Q12" s="76"/>
      <c r="R12" s="76"/>
      <c r="S12" s="76"/>
      <c r="T12" s="76"/>
      <c r="U12" s="76"/>
      <c r="V12" s="76"/>
      <c r="W12" s="76"/>
      <c r="X12" s="76"/>
      <c r="Y12" s="75"/>
      <c r="Z12" s="76"/>
      <c r="AA12" s="76"/>
      <c r="AB12" s="76"/>
      <c r="AC12" s="76"/>
      <c r="AD12" s="76"/>
      <c r="AE12" s="76"/>
      <c r="AF12" s="76"/>
      <c r="AG12" s="76"/>
      <c r="AH12" s="76"/>
      <c r="AI12" s="76"/>
      <c r="AJ12" s="76"/>
      <c r="AK12" s="76"/>
      <c r="AL12" s="76"/>
      <c r="AM12" s="76"/>
    </row>
    <row r="13" spans="1:39" ht="68.25" thickBot="1" x14ac:dyDescent="0.3">
      <c r="A13" s="3" t="s">
        <v>10</v>
      </c>
      <c r="B13" s="3" t="s">
        <v>54</v>
      </c>
      <c r="C13" s="3" t="s">
        <v>11</v>
      </c>
      <c r="D13" s="3" t="s">
        <v>6</v>
      </c>
      <c r="E13" s="3" t="s">
        <v>4</v>
      </c>
      <c r="F13" s="1" t="s">
        <v>7</v>
      </c>
      <c r="G13" s="1" t="s">
        <v>8</v>
      </c>
      <c r="H13" s="2" t="s">
        <v>53</v>
      </c>
      <c r="I13" s="3" t="s">
        <v>9</v>
      </c>
      <c r="J13" s="3" t="s">
        <v>0</v>
      </c>
      <c r="K13" s="3" t="s">
        <v>1</v>
      </c>
      <c r="L13" s="3" t="s">
        <v>2</v>
      </c>
      <c r="M13" s="3" t="s">
        <v>3</v>
      </c>
      <c r="N13" s="3">
        <v>5</v>
      </c>
      <c r="O13" s="3">
        <v>6</v>
      </c>
      <c r="P13" s="3">
        <v>7</v>
      </c>
      <c r="Q13" s="3">
        <v>8</v>
      </c>
      <c r="R13" s="3">
        <v>9</v>
      </c>
      <c r="S13" s="3">
        <v>10</v>
      </c>
      <c r="T13" s="3">
        <v>11</v>
      </c>
      <c r="U13" s="3">
        <v>12</v>
      </c>
      <c r="V13" s="11">
        <v>13</v>
      </c>
      <c r="W13" s="12">
        <v>14</v>
      </c>
      <c r="X13" s="3">
        <v>15</v>
      </c>
      <c r="Y13" s="3">
        <v>16</v>
      </c>
      <c r="Z13" s="3">
        <v>17</v>
      </c>
      <c r="AA13" s="3">
        <v>18</v>
      </c>
      <c r="AB13" s="3">
        <v>19</v>
      </c>
      <c r="AC13" s="3">
        <v>20</v>
      </c>
      <c r="AD13" s="3">
        <v>21</v>
      </c>
      <c r="AE13" s="3">
        <v>22</v>
      </c>
      <c r="AF13" s="3">
        <v>23</v>
      </c>
      <c r="AG13" s="3">
        <v>24</v>
      </c>
      <c r="AH13" s="3">
        <v>25</v>
      </c>
      <c r="AI13" s="3">
        <v>26</v>
      </c>
      <c r="AJ13" s="3">
        <v>27</v>
      </c>
      <c r="AK13" s="11">
        <v>28</v>
      </c>
      <c r="AL13" s="12">
        <v>29</v>
      </c>
      <c r="AM13" s="3">
        <v>30</v>
      </c>
    </row>
    <row r="14" spans="1:39" ht="17.25" x14ac:dyDescent="0.25">
      <c r="A14" s="13" t="s">
        <v>25</v>
      </c>
      <c r="B14" s="14"/>
      <c r="C14" s="15"/>
      <c r="D14" s="15"/>
      <c r="E14" s="15"/>
      <c r="F14" s="15"/>
      <c r="G14" s="15"/>
      <c r="H14" s="15"/>
      <c r="I14" s="15"/>
      <c r="J14" s="69" t="s">
        <v>23</v>
      </c>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row>
    <row r="15" spans="1:39" x14ac:dyDescent="0.2">
      <c r="A15" s="16" t="s">
        <v>13</v>
      </c>
      <c r="B15" s="17" t="s">
        <v>65</v>
      </c>
      <c r="C15" s="18" t="s">
        <v>24</v>
      </c>
      <c r="D15" s="57">
        <v>3200</v>
      </c>
      <c r="E15" s="19" t="s">
        <v>5</v>
      </c>
      <c r="F15" s="20" t="s">
        <v>24</v>
      </c>
      <c r="G15" s="21" t="e">
        <f t="shared" ref="G15:G54" si="0">SUM(D15*F15)</f>
        <v>#VALUE!</v>
      </c>
      <c r="H15" s="20" t="s">
        <v>24</v>
      </c>
      <c r="I15" s="21" t="e">
        <f>SUM(D15*F15+G15/100*H15)</f>
        <v>#VALUE!</v>
      </c>
      <c r="J15" s="22"/>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4"/>
    </row>
    <row r="16" spans="1:39" x14ac:dyDescent="0.2">
      <c r="A16" s="16" t="s">
        <v>62</v>
      </c>
      <c r="B16" s="17" t="s">
        <v>20</v>
      </c>
      <c r="C16" s="18" t="s">
        <v>24</v>
      </c>
      <c r="D16" s="58">
        <v>100</v>
      </c>
      <c r="E16" s="19" t="s">
        <v>5</v>
      </c>
      <c r="F16" s="20" t="s">
        <v>24</v>
      </c>
      <c r="G16" s="21" t="e">
        <f t="shared" si="0"/>
        <v>#VALUE!</v>
      </c>
      <c r="H16" s="20" t="s">
        <v>24</v>
      </c>
      <c r="I16" s="21" t="e">
        <f t="shared" ref="I16:I54" si="1">SUM(D16*F16+G16/100*H16)</f>
        <v>#VALUE!</v>
      </c>
      <c r="J16" s="25" t="e">
        <f>SUM(#REF!*G16)</f>
        <v>#REF!</v>
      </c>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7"/>
    </row>
    <row r="17" spans="1:39" x14ac:dyDescent="0.2">
      <c r="A17" s="16" t="s">
        <v>64</v>
      </c>
      <c r="B17" s="17" t="s">
        <v>65</v>
      </c>
      <c r="C17" s="18" t="s">
        <v>24</v>
      </c>
      <c r="D17" s="57">
        <v>1800</v>
      </c>
      <c r="E17" s="28" t="s">
        <v>5</v>
      </c>
      <c r="F17" s="20" t="s">
        <v>24</v>
      </c>
      <c r="G17" s="21" t="e">
        <f t="shared" si="0"/>
        <v>#VALUE!</v>
      </c>
      <c r="H17" s="20" t="s">
        <v>24</v>
      </c>
      <c r="I17" s="21" t="e">
        <f t="shared" si="1"/>
        <v>#VALUE!</v>
      </c>
      <c r="J17" s="22"/>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4"/>
    </row>
    <row r="18" spans="1:39" x14ac:dyDescent="0.2">
      <c r="A18" s="16" t="s">
        <v>100</v>
      </c>
      <c r="B18" s="17" t="s">
        <v>65</v>
      </c>
      <c r="C18" s="18" t="s">
        <v>24</v>
      </c>
      <c r="D18" s="57">
        <v>1200</v>
      </c>
      <c r="E18" s="28" t="s">
        <v>80</v>
      </c>
      <c r="F18" s="20" t="s">
        <v>24</v>
      </c>
      <c r="G18" s="21" t="e">
        <f t="shared" si="0"/>
        <v>#VALUE!</v>
      </c>
      <c r="H18" s="20" t="s">
        <v>24</v>
      </c>
      <c r="I18" s="21" t="e">
        <f t="shared" si="1"/>
        <v>#VALUE!</v>
      </c>
      <c r="J18" s="22"/>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4"/>
    </row>
    <row r="19" spans="1:39" x14ac:dyDescent="0.2">
      <c r="A19" s="16" t="s">
        <v>14</v>
      </c>
      <c r="B19" s="29" t="s">
        <v>63</v>
      </c>
      <c r="C19" s="18" t="s">
        <v>24</v>
      </c>
      <c r="D19" s="58">
        <v>120</v>
      </c>
      <c r="E19" s="19" t="s">
        <v>5</v>
      </c>
      <c r="F19" s="20" t="s">
        <v>24</v>
      </c>
      <c r="G19" s="21" t="e">
        <f t="shared" si="0"/>
        <v>#VALUE!</v>
      </c>
      <c r="H19" s="20" t="s">
        <v>24</v>
      </c>
      <c r="I19" s="21" t="e">
        <f t="shared" si="1"/>
        <v>#VALUE!</v>
      </c>
      <c r="J19" s="30"/>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7"/>
    </row>
    <row r="20" spans="1:39" x14ac:dyDescent="0.2">
      <c r="A20" s="16" t="s">
        <v>48</v>
      </c>
      <c r="B20" s="17" t="s">
        <v>65</v>
      </c>
      <c r="C20" s="18" t="s">
        <v>24</v>
      </c>
      <c r="D20" s="58">
        <v>120</v>
      </c>
      <c r="E20" s="31" t="s">
        <v>5</v>
      </c>
      <c r="F20" s="20" t="s">
        <v>24</v>
      </c>
      <c r="G20" s="21" t="e">
        <f t="shared" si="0"/>
        <v>#VALUE!</v>
      </c>
      <c r="H20" s="20" t="s">
        <v>24</v>
      </c>
      <c r="I20" s="21" t="e">
        <f t="shared" si="1"/>
        <v>#VALUE!</v>
      </c>
      <c r="J20" s="25" t="e">
        <f>SUM(#REF!*G20)</f>
        <v>#REF!</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7"/>
    </row>
    <row r="21" spans="1:39" x14ac:dyDescent="0.2">
      <c r="A21" s="16" t="s">
        <v>81</v>
      </c>
      <c r="B21" s="17" t="s">
        <v>65</v>
      </c>
      <c r="C21" s="18" t="s">
        <v>24</v>
      </c>
      <c r="D21" s="58">
        <v>20</v>
      </c>
      <c r="E21" s="31" t="s">
        <v>5</v>
      </c>
      <c r="F21" s="20" t="s">
        <v>24</v>
      </c>
      <c r="G21" s="21" t="e">
        <f t="shared" si="0"/>
        <v>#VALUE!</v>
      </c>
      <c r="H21" s="20" t="s">
        <v>24</v>
      </c>
      <c r="I21" s="21" t="e">
        <f t="shared" si="1"/>
        <v>#VALUE!</v>
      </c>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7"/>
    </row>
    <row r="22" spans="1:39" x14ac:dyDescent="0.2">
      <c r="A22" s="16" t="s">
        <v>55</v>
      </c>
      <c r="B22" s="17" t="s">
        <v>19</v>
      </c>
      <c r="C22" s="18" t="s">
        <v>24</v>
      </c>
      <c r="D22" s="58">
        <v>240</v>
      </c>
      <c r="E22" s="28" t="s">
        <v>5</v>
      </c>
      <c r="F22" s="20" t="s">
        <v>24</v>
      </c>
      <c r="G22" s="21" t="e">
        <f t="shared" si="0"/>
        <v>#VALUE!</v>
      </c>
      <c r="H22" s="20" t="s">
        <v>24</v>
      </c>
      <c r="I22" s="21" t="e">
        <f t="shared" si="1"/>
        <v>#VALUE!</v>
      </c>
      <c r="J22" s="22"/>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4"/>
    </row>
    <row r="23" spans="1:39" x14ac:dyDescent="0.2">
      <c r="A23" s="16" t="s">
        <v>15</v>
      </c>
      <c r="B23" s="17" t="s">
        <v>21</v>
      </c>
      <c r="C23" s="18" t="s">
        <v>24</v>
      </c>
      <c r="D23" s="57">
        <v>700</v>
      </c>
      <c r="E23" s="19" t="s">
        <v>5</v>
      </c>
      <c r="F23" s="20" t="s">
        <v>24</v>
      </c>
      <c r="G23" s="21" t="e">
        <f t="shared" si="0"/>
        <v>#VALUE!</v>
      </c>
      <c r="H23" s="20" t="s">
        <v>24</v>
      </c>
      <c r="I23" s="21" t="e">
        <f t="shared" si="1"/>
        <v>#VALUE!</v>
      </c>
      <c r="J23" s="30"/>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7"/>
    </row>
    <row r="24" spans="1:39" x14ac:dyDescent="0.2">
      <c r="A24" s="16" t="s">
        <v>67</v>
      </c>
      <c r="B24" s="17" t="s">
        <v>12</v>
      </c>
      <c r="C24" s="18" t="s">
        <v>24</v>
      </c>
      <c r="D24" s="57">
        <v>2000</v>
      </c>
      <c r="E24" s="19" t="s">
        <v>5</v>
      </c>
      <c r="F24" s="20" t="s">
        <v>24</v>
      </c>
      <c r="G24" s="21" t="e">
        <f t="shared" si="0"/>
        <v>#VALUE!</v>
      </c>
      <c r="H24" s="20" t="s">
        <v>24</v>
      </c>
      <c r="I24" s="21" t="e">
        <f t="shared" si="1"/>
        <v>#VALUE!</v>
      </c>
      <c r="J24" s="30"/>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7"/>
    </row>
    <row r="25" spans="1:39" x14ac:dyDescent="0.2">
      <c r="A25" s="16" t="s">
        <v>73</v>
      </c>
      <c r="B25" s="17" t="s">
        <v>12</v>
      </c>
      <c r="C25" s="18" t="s">
        <v>24</v>
      </c>
      <c r="D25" s="57">
        <v>500</v>
      </c>
      <c r="E25" s="19" t="s">
        <v>5</v>
      </c>
      <c r="F25" s="20" t="s">
        <v>24</v>
      </c>
      <c r="G25" s="21" t="e">
        <f t="shared" si="0"/>
        <v>#VALUE!</v>
      </c>
      <c r="H25" s="20" t="s">
        <v>24</v>
      </c>
      <c r="I25" s="21" t="e">
        <f t="shared" si="1"/>
        <v>#VALUE!</v>
      </c>
      <c r="J25" s="30"/>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7"/>
    </row>
    <row r="26" spans="1:39" x14ac:dyDescent="0.2">
      <c r="A26" s="16" t="s">
        <v>83</v>
      </c>
      <c r="B26" s="17" t="s">
        <v>12</v>
      </c>
      <c r="C26" s="18" t="s">
        <v>24</v>
      </c>
      <c r="D26" s="57">
        <v>300</v>
      </c>
      <c r="E26" s="19" t="s">
        <v>5</v>
      </c>
      <c r="F26" s="20" t="s">
        <v>24</v>
      </c>
      <c r="G26" s="21" t="e">
        <f t="shared" si="0"/>
        <v>#VALUE!</v>
      </c>
      <c r="H26" s="20" t="s">
        <v>24</v>
      </c>
      <c r="I26" s="21" t="e">
        <f t="shared" si="1"/>
        <v>#VALUE!</v>
      </c>
      <c r="J26" s="30"/>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7"/>
    </row>
    <row r="27" spans="1:39" x14ac:dyDescent="0.2">
      <c r="A27" s="16" t="s">
        <v>84</v>
      </c>
      <c r="B27" s="17" t="s">
        <v>85</v>
      </c>
      <c r="C27" s="18" t="s">
        <v>24</v>
      </c>
      <c r="D27" s="57">
        <v>400</v>
      </c>
      <c r="E27" s="19" t="s">
        <v>50</v>
      </c>
      <c r="F27" s="20" t="s">
        <v>24</v>
      </c>
      <c r="G27" s="21" t="e">
        <f t="shared" si="0"/>
        <v>#VALUE!</v>
      </c>
      <c r="H27" s="20" t="s">
        <v>24</v>
      </c>
      <c r="I27" s="21" t="e">
        <f t="shared" si="1"/>
        <v>#VALUE!</v>
      </c>
      <c r="J27" s="30"/>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7"/>
    </row>
    <row r="28" spans="1:39" x14ac:dyDescent="0.2">
      <c r="A28" s="16" t="s">
        <v>56</v>
      </c>
      <c r="B28" s="17" t="s">
        <v>12</v>
      </c>
      <c r="C28" s="18" t="s">
        <v>24</v>
      </c>
      <c r="D28" s="57">
        <v>700</v>
      </c>
      <c r="E28" s="28" t="s">
        <v>5</v>
      </c>
      <c r="F28" s="20" t="s">
        <v>24</v>
      </c>
      <c r="G28" s="21" t="e">
        <f t="shared" si="0"/>
        <v>#VALUE!</v>
      </c>
      <c r="H28" s="20" t="s">
        <v>24</v>
      </c>
      <c r="I28" s="21" t="e">
        <f t="shared" si="1"/>
        <v>#VALUE!</v>
      </c>
      <c r="J28" s="22"/>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4"/>
    </row>
    <row r="29" spans="1:39" x14ac:dyDescent="0.2">
      <c r="A29" s="32" t="s">
        <v>49</v>
      </c>
      <c r="B29" s="17" t="s">
        <v>12</v>
      </c>
      <c r="C29" s="18" t="s">
        <v>24</v>
      </c>
      <c r="D29" s="58">
        <v>150</v>
      </c>
      <c r="E29" s="19" t="s">
        <v>5</v>
      </c>
      <c r="F29" s="20" t="s">
        <v>24</v>
      </c>
      <c r="G29" s="21" t="e">
        <f t="shared" si="0"/>
        <v>#VALUE!</v>
      </c>
      <c r="H29" s="20" t="s">
        <v>24</v>
      </c>
      <c r="I29" s="21" t="e">
        <f t="shared" si="1"/>
        <v>#VALUE!</v>
      </c>
      <c r="J29" s="30"/>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7"/>
    </row>
    <row r="30" spans="1:39" x14ac:dyDescent="0.2">
      <c r="A30" s="32" t="s">
        <v>82</v>
      </c>
      <c r="B30" s="17" t="s">
        <v>12</v>
      </c>
      <c r="C30" s="18" t="s">
        <v>24</v>
      </c>
      <c r="D30" s="58">
        <v>200</v>
      </c>
      <c r="E30" s="19" t="s">
        <v>5</v>
      </c>
      <c r="F30" s="20" t="s">
        <v>24</v>
      </c>
      <c r="G30" s="21" t="e">
        <f t="shared" si="0"/>
        <v>#VALUE!</v>
      </c>
      <c r="H30" s="20" t="s">
        <v>24</v>
      </c>
      <c r="I30" s="21" t="e">
        <f t="shared" si="1"/>
        <v>#VALUE!</v>
      </c>
    </row>
    <row r="31" spans="1:39" x14ac:dyDescent="0.2">
      <c r="A31" s="32" t="s">
        <v>51</v>
      </c>
      <c r="B31" s="17" t="s">
        <v>12</v>
      </c>
      <c r="C31" s="18" t="s">
        <v>24</v>
      </c>
      <c r="D31" s="57">
        <v>800</v>
      </c>
      <c r="E31" s="33" t="s">
        <v>5</v>
      </c>
      <c r="F31" s="20" t="s">
        <v>24</v>
      </c>
      <c r="G31" s="21" t="e">
        <f t="shared" si="0"/>
        <v>#VALUE!</v>
      </c>
      <c r="H31" s="20" t="s">
        <v>24</v>
      </c>
      <c r="I31" s="21" t="e">
        <f t="shared" si="1"/>
        <v>#VALUE!</v>
      </c>
    </row>
    <row r="32" spans="1:39" x14ac:dyDescent="0.2">
      <c r="A32" s="34" t="s">
        <v>86</v>
      </c>
      <c r="B32" s="17" t="s">
        <v>87</v>
      </c>
      <c r="C32" s="18" t="s">
        <v>24</v>
      </c>
      <c r="D32" s="57">
        <v>400</v>
      </c>
      <c r="E32" s="33" t="s">
        <v>50</v>
      </c>
      <c r="F32" s="20" t="s">
        <v>24</v>
      </c>
      <c r="G32" s="21" t="e">
        <f t="shared" si="0"/>
        <v>#VALUE!</v>
      </c>
      <c r="H32" s="20" t="s">
        <v>24</v>
      </c>
      <c r="I32" s="21" t="e">
        <f t="shared" si="1"/>
        <v>#VALUE!</v>
      </c>
    </row>
    <row r="33" spans="1:39" x14ac:dyDescent="0.2">
      <c r="A33" s="34" t="s">
        <v>90</v>
      </c>
      <c r="B33" s="17" t="s">
        <v>12</v>
      </c>
      <c r="C33" s="18" t="s">
        <v>24</v>
      </c>
      <c r="D33" s="57">
        <v>160</v>
      </c>
      <c r="E33" s="33" t="s">
        <v>5</v>
      </c>
      <c r="F33" s="20" t="s">
        <v>24</v>
      </c>
      <c r="G33" s="21" t="e">
        <f t="shared" si="0"/>
        <v>#VALUE!</v>
      </c>
      <c r="H33" s="20" t="s">
        <v>24</v>
      </c>
      <c r="I33" s="21" t="e">
        <f t="shared" si="1"/>
        <v>#VALUE!</v>
      </c>
    </row>
    <row r="34" spans="1:39" x14ac:dyDescent="0.2">
      <c r="A34" s="16" t="s">
        <v>57</v>
      </c>
      <c r="B34" s="17" t="s">
        <v>12</v>
      </c>
      <c r="C34" s="18" t="s">
        <v>24</v>
      </c>
      <c r="D34" s="57">
        <v>650</v>
      </c>
      <c r="E34" s="33" t="s">
        <v>5</v>
      </c>
      <c r="F34" s="20" t="s">
        <v>24</v>
      </c>
      <c r="G34" s="21" t="e">
        <f t="shared" si="0"/>
        <v>#VALUE!</v>
      </c>
      <c r="H34" s="20" t="s">
        <v>24</v>
      </c>
      <c r="I34" s="21" t="e">
        <f t="shared" si="1"/>
        <v>#VALUE!</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row>
    <row r="35" spans="1:39" x14ac:dyDescent="0.2">
      <c r="A35" s="16" t="s">
        <v>88</v>
      </c>
      <c r="B35" s="17" t="s">
        <v>12</v>
      </c>
      <c r="C35" s="18" t="s">
        <v>24</v>
      </c>
      <c r="D35" s="57">
        <v>1000</v>
      </c>
      <c r="E35" s="33" t="s">
        <v>5</v>
      </c>
      <c r="F35" s="20" t="s">
        <v>24</v>
      </c>
      <c r="G35" s="21" t="e">
        <f t="shared" si="0"/>
        <v>#VALUE!</v>
      </c>
      <c r="H35" s="20" t="s">
        <v>24</v>
      </c>
      <c r="I35" s="21" t="e">
        <f t="shared" si="1"/>
        <v>#VALUE!</v>
      </c>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row>
    <row r="36" spans="1:39" x14ac:dyDescent="0.2">
      <c r="A36" s="16" t="s">
        <v>89</v>
      </c>
      <c r="B36" s="17" t="s">
        <v>12</v>
      </c>
      <c r="C36" s="18" t="s">
        <v>24</v>
      </c>
      <c r="D36" s="57">
        <v>100</v>
      </c>
      <c r="E36" s="33" t="s">
        <v>5</v>
      </c>
      <c r="F36" s="20" t="s">
        <v>24</v>
      </c>
      <c r="G36" s="21" t="e">
        <f t="shared" si="0"/>
        <v>#VALUE!</v>
      </c>
      <c r="H36" s="20" t="s">
        <v>24</v>
      </c>
      <c r="I36" s="21" t="e">
        <f t="shared" si="1"/>
        <v>#VALUE!</v>
      </c>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row>
    <row r="37" spans="1:39" x14ac:dyDescent="0.2">
      <c r="A37" s="16" t="s">
        <v>58</v>
      </c>
      <c r="B37" s="17" t="s">
        <v>12</v>
      </c>
      <c r="C37" s="18" t="s">
        <v>24</v>
      </c>
      <c r="D37" s="58">
        <v>200</v>
      </c>
      <c r="E37" s="36" t="s">
        <v>5</v>
      </c>
      <c r="F37" s="20" t="s">
        <v>24</v>
      </c>
      <c r="G37" s="21" t="e">
        <f t="shared" si="0"/>
        <v>#VALUE!</v>
      </c>
      <c r="H37" s="20" t="s">
        <v>24</v>
      </c>
      <c r="I37" s="21" t="e">
        <f t="shared" si="1"/>
        <v>#VALUE!</v>
      </c>
      <c r="J37" s="37" t="e">
        <f>SUM(#REF!*G37)</f>
        <v>#REF!</v>
      </c>
    </row>
    <row r="38" spans="1:39" x14ac:dyDescent="0.2">
      <c r="A38" s="16" t="s">
        <v>102</v>
      </c>
      <c r="B38" s="17" t="s">
        <v>12</v>
      </c>
      <c r="C38" s="18" t="s">
        <v>24</v>
      </c>
      <c r="D38" s="58">
        <v>150</v>
      </c>
      <c r="E38" s="38" t="s">
        <v>5</v>
      </c>
      <c r="F38" s="20" t="s">
        <v>24</v>
      </c>
      <c r="G38" s="21" t="e">
        <f t="shared" si="0"/>
        <v>#VALUE!</v>
      </c>
      <c r="H38" s="20" t="s">
        <v>24</v>
      </c>
      <c r="I38" s="21" t="e">
        <f t="shared" si="1"/>
        <v>#VALUE!</v>
      </c>
      <c r="J38" s="37"/>
    </row>
    <row r="39" spans="1:39" x14ac:dyDescent="0.2">
      <c r="A39" s="16" t="s">
        <v>91</v>
      </c>
      <c r="B39" s="17" t="s">
        <v>12</v>
      </c>
      <c r="C39" s="18" t="s">
        <v>24</v>
      </c>
      <c r="D39" s="57">
        <v>1500</v>
      </c>
      <c r="E39" s="38" t="s">
        <v>5</v>
      </c>
      <c r="F39" s="20" t="s">
        <v>24</v>
      </c>
      <c r="G39" s="21" t="e">
        <f t="shared" si="0"/>
        <v>#VALUE!</v>
      </c>
      <c r="H39" s="20" t="s">
        <v>24</v>
      </c>
      <c r="I39" s="21" t="e">
        <f t="shared" si="1"/>
        <v>#VALUE!</v>
      </c>
      <c r="J39" s="37"/>
    </row>
    <row r="40" spans="1:39" x14ac:dyDescent="0.2">
      <c r="A40" s="16" t="s">
        <v>59</v>
      </c>
      <c r="B40" s="17" t="s">
        <v>12</v>
      </c>
      <c r="C40" s="18" t="s">
        <v>24</v>
      </c>
      <c r="D40" s="57">
        <v>120</v>
      </c>
      <c r="E40" s="39" t="s">
        <v>5</v>
      </c>
      <c r="F40" s="20" t="s">
        <v>24</v>
      </c>
      <c r="G40" s="21" t="e">
        <f t="shared" si="0"/>
        <v>#VALUE!</v>
      </c>
      <c r="H40" s="20" t="s">
        <v>24</v>
      </c>
      <c r="I40" s="21" t="e">
        <f t="shared" si="1"/>
        <v>#VALUE!</v>
      </c>
    </row>
    <row r="41" spans="1:39" x14ac:dyDescent="0.2">
      <c r="A41" s="16" t="s">
        <v>96</v>
      </c>
      <c r="B41" s="17" t="s">
        <v>12</v>
      </c>
      <c r="C41" s="18" t="s">
        <v>24</v>
      </c>
      <c r="D41" s="57">
        <v>20</v>
      </c>
      <c r="E41" s="39" t="s">
        <v>5</v>
      </c>
      <c r="F41" s="20" t="s">
        <v>24</v>
      </c>
      <c r="G41" s="21" t="e">
        <f t="shared" si="0"/>
        <v>#VALUE!</v>
      </c>
      <c r="H41" s="20" t="s">
        <v>24</v>
      </c>
      <c r="I41" s="21" t="e">
        <f t="shared" si="1"/>
        <v>#VALUE!</v>
      </c>
    </row>
    <row r="42" spans="1:39" x14ac:dyDescent="0.2">
      <c r="A42" s="16" t="s">
        <v>16</v>
      </c>
      <c r="B42" s="17" t="s">
        <v>12</v>
      </c>
      <c r="C42" s="18" t="s">
        <v>24</v>
      </c>
      <c r="D42" s="57">
        <v>1200</v>
      </c>
      <c r="E42" s="38" t="s">
        <v>5</v>
      </c>
      <c r="F42" s="20" t="s">
        <v>24</v>
      </c>
      <c r="G42" s="21" t="e">
        <f t="shared" si="0"/>
        <v>#VALUE!</v>
      </c>
      <c r="H42" s="20" t="s">
        <v>24</v>
      </c>
      <c r="I42" s="21" t="e">
        <f t="shared" si="1"/>
        <v>#VALUE!</v>
      </c>
      <c r="J42" s="37" t="e">
        <f>SUM(#REF!*G42)</f>
        <v>#REF!</v>
      </c>
    </row>
    <row r="43" spans="1:39" x14ac:dyDescent="0.2">
      <c r="A43" s="16" t="s">
        <v>78</v>
      </c>
      <c r="B43" s="17" t="s">
        <v>12</v>
      </c>
      <c r="C43" s="18" t="s">
        <v>24</v>
      </c>
      <c r="D43" s="58">
        <v>350</v>
      </c>
      <c r="E43" s="38" t="s">
        <v>5</v>
      </c>
      <c r="F43" s="20" t="s">
        <v>24</v>
      </c>
      <c r="G43" s="21" t="e">
        <f t="shared" si="0"/>
        <v>#VALUE!</v>
      </c>
      <c r="H43" s="20" t="s">
        <v>24</v>
      </c>
      <c r="I43" s="21" t="e">
        <f t="shared" si="1"/>
        <v>#VALUE!</v>
      </c>
      <c r="J43" s="37" t="e">
        <f>SUM(#REF!*G43)</f>
        <v>#REF!</v>
      </c>
    </row>
    <row r="44" spans="1:39" x14ac:dyDescent="0.2">
      <c r="A44" s="16" t="s">
        <v>52</v>
      </c>
      <c r="B44" s="17" t="s">
        <v>12</v>
      </c>
      <c r="C44" s="18" t="s">
        <v>24</v>
      </c>
      <c r="D44" s="58">
        <v>100</v>
      </c>
      <c r="E44" s="38" t="s">
        <v>5</v>
      </c>
      <c r="F44" s="20" t="s">
        <v>24</v>
      </c>
      <c r="G44" s="21" t="e">
        <f t="shared" si="0"/>
        <v>#VALUE!</v>
      </c>
      <c r="H44" s="20" t="s">
        <v>24</v>
      </c>
      <c r="I44" s="21" t="e">
        <f t="shared" si="1"/>
        <v>#VALUE!</v>
      </c>
      <c r="J44" s="37" t="e">
        <f>SUM(#REF!*G44)</f>
        <v>#REF!</v>
      </c>
    </row>
    <row r="45" spans="1:39" x14ac:dyDescent="0.2">
      <c r="A45" s="16" t="s">
        <v>60</v>
      </c>
      <c r="B45" s="17" t="s">
        <v>12</v>
      </c>
      <c r="C45" s="18" t="s">
        <v>24</v>
      </c>
      <c r="D45" s="57">
        <v>1400</v>
      </c>
      <c r="E45" s="40" t="s">
        <v>5</v>
      </c>
      <c r="F45" s="20" t="s">
        <v>24</v>
      </c>
      <c r="G45" s="21" t="e">
        <f t="shared" si="0"/>
        <v>#VALUE!</v>
      </c>
      <c r="H45" s="20" t="s">
        <v>24</v>
      </c>
      <c r="I45" s="21" t="e">
        <f t="shared" si="1"/>
        <v>#VALUE!</v>
      </c>
    </row>
    <row r="46" spans="1:39" x14ac:dyDescent="0.2">
      <c r="A46" s="16" t="s">
        <v>94</v>
      </c>
      <c r="B46" s="17" t="s">
        <v>95</v>
      </c>
      <c r="C46" s="18" t="s">
        <v>24</v>
      </c>
      <c r="D46" s="57">
        <v>100</v>
      </c>
      <c r="E46" s="40" t="s">
        <v>50</v>
      </c>
      <c r="F46" s="20" t="s">
        <v>24</v>
      </c>
      <c r="G46" s="21" t="e">
        <f t="shared" si="0"/>
        <v>#VALUE!</v>
      </c>
      <c r="H46" s="20" t="s">
        <v>24</v>
      </c>
      <c r="I46" s="21" t="e">
        <f t="shared" si="1"/>
        <v>#VALUE!</v>
      </c>
    </row>
    <row r="47" spans="1:39" x14ac:dyDescent="0.2">
      <c r="A47" s="16" t="s">
        <v>92</v>
      </c>
      <c r="B47" s="17" t="s">
        <v>12</v>
      </c>
      <c r="C47" s="18" t="s">
        <v>24</v>
      </c>
      <c r="D47" s="57">
        <v>900</v>
      </c>
      <c r="E47" s="41" t="s">
        <v>5</v>
      </c>
      <c r="F47" s="20" t="s">
        <v>24</v>
      </c>
      <c r="G47" s="21" t="e">
        <f t="shared" si="0"/>
        <v>#VALUE!</v>
      </c>
      <c r="H47" s="20" t="s">
        <v>24</v>
      </c>
      <c r="I47" s="21" t="e">
        <f t="shared" si="1"/>
        <v>#VALUE!</v>
      </c>
    </row>
    <row r="48" spans="1:39" x14ac:dyDescent="0.2">
      <c r="A48" s="16" t="s">
        <v>93</v>
      </c>
      <c r="B48" s="17" t="s">
        <v>12</v>
      </c>
      <c r="C48" s="18" t="s">
        <v>24</v>
      </c>
      <c r="D48" s="57">
        <v>100</v>
      </c>
      <c r="E48" s="41" t="s">
        <v>5</v>
      </c>
      <c r="F48" s="20" t="s">
        <v>24</v>
      </c>
      <c r="G48" s="21" t="e">
        <f t="shared" si="0"/>
        <v>#VALUE!</v>
      </c>
      <c r="H48" s="20" t="s">
        <v>24</v>
      </c>
      <c r="I48" s="21" t="e">
        <f t="shared" si="1"/>
        <v>#VALUE!</v>
      </c>
    </row>
    <row r="49" spans="1:52" x14ac:dyDescent="0.2">
      <c r="A49" s="16" t="s">
        <v>79</v>
      </c>
      <c r="B49" s="17" t="s">
        <v>101</v>
      </c>
      <c r="C49" s="18" t="s">
        <v>24</v>
      </c>
      <c r="D49" s="57">
        <v>300</v>
      </c>
      <c r="E49" s="28" t="s">
        <v>80</v>
      </c>
      <c r="F49" s="20" t="s">
        <v>24</v>
      </c>
      <c r="G49" s="21" t="e">
        <f t="shared" si="0"/>
        <v>#VALUE!</v>
      </c>
      <c r="H49" s="20" t="s">
        <v>24</v>
      </c>
      <c r="I49" s="21" t="e">
        <f t="shared" si="1"/>
        <v>#VALUE!</v>
      </c>
    </row>
    <row r="50" spans="1:52" x14ac:dyDescent="0.2">
      <c r="A50" s="16" t="s">
        <v>99</v>
      </c>
      <c r="B50" s="17" t="s">
        <v>12</v>
      </c>
      <c r="C50" s="18" t="s">
        <v>24</v>
      </c>
      <c r="D50" s="57">
        <v>150</v>
      </c>
      <c r="E50" s="28" t="s">
        <v>5</v>
      </c>
      <c r="F50" s="20" t="s">
        <v>24</v>
      </c>
      <c r="G50" s="21" t="e">
        <f t="shared" si="0"/>
        <v>#VALUE!</v>
      </c>
      <c r="H50" s="20" t="s">
        <v>24</v>
      </c>
      <c r="I50" s="21" t="e">
        <f t="shared" si="1"/>
        <v>#VALUE!</v>
      </c>
    </row>
    <row r="51" spans="1:52" x14ac:dyDescent="0.2">
      <c r="A51" s="16" t="s">
        <v>17</v>
      </c>
      <c r="B51" s="17" t="s">
        <v>18</v>
      </c>
      <c r="C51" s="18" t="s">
        <v>24</v>
      </c>
      <c r="D51" s="57">
        <v>150</v>
      </c>
      <c r="E51" s="28" t="s">
        <v>50</v>
      </c>
      <c r="F51" s="20" t="s">
        <v>24</v>
      </c>
      <c r="G51" s="21" t="e">
        <f t="shared" si="0"/>
        <v>#VALUE!</v>
      </c>
      <c r="H51" s="20" t="s">
        <v>24</v>
      </c>
      <c r="I51" s="21" t="e">
        <f t="shared" si="1"/>
        <v>#VALUE!</v>
      </c>
    </row>
    <row r="52" spans="1:52" x14ac:dyDescent="0.2">
      <c r="A52" s="16" t="s">
        <v>97</v>
      </c>
      <c r="B52" s="17" t="s">
        <v>18</v>
      </c>
      <c r="C52" s="18" t="s">
        <v>24</v>
      </c>
      <c r="D52" s="57">
        <v>500</v>
      </c>
      <c r="E52" s="28" t="s">
        <v>50</v>
      </c>
      <c r="F52" s="20" t="s">
        <v>24</v>
      </c>
      <c r="G52" s="21" t="e">
        <f t="shared" si="0"/>
        <v>#VALUE!</v>
      </c>
      <c r="H52" s="20" t="s">
        <v>24</v>
      </c>
      <c r="I52" s="21" t="e">
        <f t="shared" si="1"/>
        <v>#VALUE!</v>
      </c>
    </row>
    <row r="53" spans="1:52" x14ac:dyDescent="0.2">
      <c r="A53" s="16" t="s">
        <v>61</v>
      </c>
      <c r="B53" s="17" t="s">
        <v>66</v>
      </c>
      <c r="C53" s="18" t="s">
        <v>24</v>
      </c>
      <c r="D53" s="57">
        <v>500</v>
      </c>
      <c r="E53" s="28" t="s">
        <v>5</v>
      </c>
      <c r="F53" s="20" t="s">
        <v>24</v>
      </c>
      <c r="G53" s="21" t="e">
        <f t="shared" si="0"/>
        <v>#VALUE!</v>
      </c>
      <c r="H53" s="20" t="s">
        <v>24</v>
      </c>
      <c r="I53" s="21" t="e">
        <f t="shared" si="1"/>
        <v>#VALUE!</v>
      </c>
    </row>
    <row r="54" spans="1:52" x14ac:dyDescent="0.2">
      <c r="A54" s="16" t="s">
        <v>98</v>
      </c>
      <c r="B54" s="17" t="s">
        <v>12</v>
      </c>
      <c r="C54" s="18" t="s">
        <v>24</v>
      </c>
      <c r="D54" s="57">
        <v>450</v>
      </c>
      <c r="E54" s="28" t="s">
        <v>5</v>
      </c>
      <c r="F54" s="20" t="s">
        <v>24</v>
      </c>
      <c r="G54" s="21" t="e">
        <f t="shared" si="0"/>
        <v>#VALUE!</v>
      </c>
      <c r="H54" s="20" t="s">
        <v>24</v>
      </c>
      <c r="I54" s="21" t="e">
        <f t="shared" si="1"/>
        <v>#VALUE!</v>
      </c>
    </row>
    <row r="55" spans="1:52" ht="15.75" customHeight="1" x14ac:dyDescent="0.25">
      <c r="D55" s="42"/>
      <c r="E55" s="42"/>
      <c r="F55" s="71" t="s">
        <v>71</v>
      </c>
      <c r="G55" s="73" t="e">
        <f>SUM(G15:G54)</f>
        <v>#VALUE!</v>
      </c>
      <c r="H55" s="71" t="s">
        <v>72</v>
      </c>
      <c r="I55" s="73" t="e">
        <f>SUM(I15:I54)</f>
        <v>#VALUE!</v>
      </c>
    </row>
    <row r="56" spans="1:52" ht="15.75" x14ac:dyDescent="0.25">
      <c r="A56" s="43" t="s">
        <v>106</v>
      </c>
      <c r="B56" s="43"/>
      <c r="D56" s="44"/>
      <c r="E56" s="44"/>
      <c r="F56" s="72"/>
      <c r="G56" s="74"/>
      <c r="H56" s="72"/>
      <c r="I56" s="74"/>
    </row>
    <row r="57" spans="1:52" x14ac:dyDescent="0.25">
      <c r="A57" s="35" t="s">
        <v>26</v>
      </c>
      <c r="C57" s="35"/>
      <c r="D57" s="4"/>
      <c r="E57" s="4"/>
      <c r="F57" s="4"/>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row>
    <row r="58" spans="1:52" x14ac:dyDescent="0.25">
      <c r="A58" s="43" t="s">
        <v>27</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row>
    <row r="59" spans="1:52" x14ac:dyDescent="0.25">
      <c r="A59" s="35" t="s">
        <v>28</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row>
    <row r="60" spans="1:52" x14ac:dyDescent="0.25">
      <c r="A60" s="35" t="s">
        <v>68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row>
    <row r="61" spans="1:52" ht="18.75" x14ac:dyDescent="0.25">
      <c r="A61" s="35" t="s">
        <v>29</v>
      </c>
      <c r="C61" s="4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row>
    <row r="62" spans="1:52" x14ac:dyDescent="0.25">
      <c r="A62" s="35" t="s">
        <v>69</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row>
    <row r="63" spans="1:52" x14ac:dyDescent="0.25">
      <c r="A63" s="43" t="s">
        <v>30</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row>
    <row r="64" spans="1:52" x14ac:dyDescent="0.25">
      <c r="A64" s="35" t="s">
        <v>31</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row>
    <row r="65" spans="1:52" x14ac:dyDescent="0.25">
      <c r="A65" s="43" t="s">
        <v>32</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row>
    <row r="66" spans="1:52" x14ac:dyDescent="0.25">
      <c r="A66" s="35" t="s">
        <v>33</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row>
    <row r="67" spans="1:52" x14ac:dyDescent="0.25">
      <c r="A67" s="43" t="s">
        <v>34</v>
      </c>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row>
    <row r="68" spans="1:52" x14ac:dyDescent="0.25">
      <c r="A68" s="35" t="s">
        <v>35</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row>
    <row r="69" spans="1:52" x14ac:dyDescent="0.25">
      <c r="A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row>
    <row r="70" spans="1:52" x14ac:dyDescent="0.25">
      <c r="A70" s="46" t="s">
        <v>36</v>
      </c>
      <c r="B70" s="46" t="s">
        <v>74</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row>
    <row r="71" spans="1:52" x14ac:dyDescent="0.25">
      <c r="A71" s="46" t="s">
        <v>37</v>
      </c>
      <c r="B71" s="35" t="s">
        <v>38</v>
      </c>
    </row>
    <row r="73" spans="1:52" s="48" customFormat="1" ht="43.5" customHeight="1" x14ac:dyDescent="0.2">
      <c r="A73" s="59" t="s">
        <v>41</v>
      </c>
      <c r="B73" s="60"/>
      <c r="C73" s="60"/>
      <c r="D73" s="60"/>
      <c r="E73" s="60"/>
      <c r="F73" s="60"/>
      <c r="G73" s="60"/>
      <c r="H73" s="60"/>
    </row>
    <row r="74" spans="1:52" s="48" customFormat="1" ht="44.25" customHeight="1" x14ac:dyDescent="0.2">
      <c r="A74" s="61" t="s">
        <v>42</v>
      </c>
      <c r="B74" s="62"/>
      <c r="C74" s="62"/>
      <c r="D74" s="62"/>
      <c r="E74" s="62"/>
      <c r="F74" s="62"/>
      <c r="G74" s="62"/>
      <c r="H74" s="62"/>
    </row>
    <row r="75" spans="1:52" s="48" customFormat="1" ht="11.25" x14ac:dyDescent="0.2">
      <c r="A75" s="61" t="s">
        <v>43</v>
      </c>
      <c r="B75" s="62"/>
      <c r="C75" s="62"/>
      <c r="D75" s="62"/>
      <c r="E75" s="62"/>
      <c r="F75" s="62"/>
      <c r="G75" s="62"/>
      <c r="H75" s="62"/>
    </row>
    <row r="76" spans="1:52" s="48" customFormat="1" ht="11.25" x14ac:dyDescent="0.2">
      <c r="A76" s="63" t="s">
        <v>44</v>
      </c>
      <c r="B76" s="64"/>
      <c r="C76" s="64"/>
      <c r="D76" s="64"/>
      <c r="E76" s="64"/>
      <c r="F76" s="64"/>
      <c r="G76" s="64"/>
      <c r="H76" s="64"/>
    </row>
    <row r="77" spans="1:52" s="48" customFormat="1" ht="11.25" x14ac:dyDescent="0.2">
      <c r="A77" s="49"/>
      <c r="B77" s="50"/>
      <c r="C77" s="50"/>
      <c r="D77" s="50"/>
      <c r="E77" s="50"/>
      <c r="F77" s="50"/>
      <c r="G77" s="50"/>
      <c r="H77" s="50"/>
    </row>
    <row r="78" spans="1:52" s="48" customFormat="1" ht="11.25" x14ac:dyDescent="0.2">
      <c r="A78" s="63" t="s">
        <v>45</v>
      </c>
      <c r="B78" s="64"/>
      <c r="C78" s="64"/>
      <c r="D78" s="64"/>
      <c r="E78" s="64"/>
      <c r="F78" s="64"/>
      <c r="G78" s="64"/>
      <c r="H78" s="64"/>
    </row>
    <row r="79" spans="1:52" s="48" customFormat="1" ht="11.25" x14ac:dyDescent="0.2">
      <c r="A79" s="51"/>
      <c r="B79" s="52"/>
      <c r="C79" s="53"/>
      <c r="D79" s="53"/>
      <c r="E79" s="53"/>
      <c r="F79" s="54"/>
      <c r="G79" s="54"/>
    </row>
    <row r="80" spans="1:52" s="48" customFormat="1" ht="11.25" x14ac:dyDescent="0.2">
      <c r="A80" s="51"/>
      <c r="B80" s="52"/>
      <c r="C80" s="53"/>
      <c r="D80" s="53"/>
      <c r="E80" s="53"/>
      <c r="F80" s="54"/>
      <c r="G80" s="54"/>
    </row>
    <row r="81" spans="1:5" s="48" customFormat="1" ht="11.25" x14ac:dyDescent="0.2">
      <c r="A81" s="53"/>
    </row>
    <row r="82" spans="1:5" s="48" customFormat="1" ht="11.25" x14ac:dyDescent="0.2">
      <c r="A82" s="51"/>
      <c r="B82" s="49" t="s">
        <v>46</v>
      </c>
      <c r="C82" s="55"/>
      <c r="D82" s="56"/>
      <c r="E82" s="56"/>
    </row>
    <row r="83" spans="1:5" s="48" customFormat="1" ht="11.25" x14ac:dyDescent="0.2">
      <c r="A83" s="51"/>
      <c r="B83" s="47" t="s">
        <v>47</v>
      </c>
      <c r="C83" s="55"/>
      <c r="D83" s="59" t="s">
        <v>70</v>
      </c>
      <c r="E83" s="59"/>
    </row>
  </sheetData>
  <sheetProtection sheet="1" objects="1" scenarios="1"/>
  <sortState xmlns:xlrd2="http://schemas.microsoft.com/office/spreadsheetml/2017/richdata2" ref="A16:AU235">
    <sortCondition ref="A15"/>
  </sortState>
  <mergeCells count="53">
    <mergeCell ref="D83:E83"/>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 ref="Y12:AM12"/>
    <mergeCell ref="A7:B7"/>
    <mergeCell ref="A8:B8"/>
    <mergeCell ref="A9:B9"/>
    <mergeCell ref="A10:B10"/>
    <mergeCell ref="A11:B11"/>
    <mergeCell ref="J8:K8"/>
    <mergeCell ref="W8:X8"/>
    <mergeCell ref="Y8:Z8"/>
    <mergeCell ref="AL8:AM8"/>
    <mergeCell ref="J9:K9"/>
    <mergeCell ref="W9:X9"/>
    <mergeCell ref="Y9:Z9"/>
    <mergeCell ref="AL9:AM9"/>
    <mergeCell ref="J10:K10"/>
    <mergeCell ref="W10:X10"/>
    <mergeCell ref="J14:AM14"/>
    <mergeCell ref="F55:F56"/>
    <mergeCell ref="G55:G56"/>
    <mergeCell ref="H55:H56"/>
    <mergeCell ref="I55:I56"/>
    <mergeCell ref="AK6:AM6"/>
    <mergeCell ref="J7:K7"/>
    <mergeCell ref="W7:X7"/>
    <mergeCell ref="Y7:Z7"/>
    <mergeCell ref="AL7:AM7"/>
    <mergeCell ref="Y10:Z10"/>
    <mergeCell ref="AL10:AM10"/>
    <mergeCell ref="J11:K11"/>
    <mergeCell ref="W11:X11"/>
    <mergeCell ref="Y11:Z11"/>
    <mergeCell ref="AL11:AM11"/>
    <mergeCell ref="A73:H73"/>
    <mergeCell ref="A74:H74"/>
    <mergeCell ref="A75:H75"/>
    <mergeCell ref="A76:H76"/>
    <mergeCell ref="A78:H78"/>
  </mergeCell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1. Ovocie a zelenina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2022-11-23T12:11:31Z</dcterms:modified>
</cp:coreProperties>
</file>