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3"/>
  </bookViews>
  <sheets>
    <sheet name="Príloha č. 1" sheetId="1" r:id="rId1"/>
    <sheet name="Príloha č. 2" sheetId="2" r:id="rId2"/>
    <sheet name="Príloha č. 3 - ČASŤ I." sheetId="3" r:id="rId3"/>
    <sheet name="Príloha č.3 - ČASŤ II." sheetId="4" r:id="rId4"/>
  </sheets>
  <definedNames>
    <definedName name="_xlnm.Print_Area" localSheetId="1">'Príloha č. 2'!$A$1:$D$38</definedName>
  </definedNames>
  <calcPr fullCalcOnLoad="1"/>
</workbook>
</file>

<file path=xl/sharedStrings.xml><?xml version="1.0" encoding="utf-8"?>
<sst xmlns="http://schemas.openxmlformats.org/spreadsheetml/2006/main" count="218" uniqueCount="120">
  <si>
    <t>Názov predmetu zákazky:</t>
  </si>
  <si>
    <t>Dodanie medicinálnych, technických a špeciálnych plynov a služby spojené s dodávkou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</si>
  <si>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</si>
  <si>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</si>
  <si>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</si>
  <si>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</si>
  <si>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</si>
  <si>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</si>
  <si>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</si>
  <si>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</si>
  <si>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</si>
  <si>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</si>
  <si>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</si>
  <si>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</si>
  <si>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</si>
  <si>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</si>
  <si>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</si>
  <si>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</si>
  <si>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</si>
  <si>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</si>
  <si>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</si>
  <si>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ČESTNÉ VYHLÁSENIE UCHÁDZAČA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</si>
  <si>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</si>
  <si>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</si>
  <si>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</si>
  <si>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</si>
  <si>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aktuálne a úplné,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</si>
  <si>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</si>
  <si>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</si>
  <si>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vyhlasujem, že s návrhom zmluvných podmienok bez výhrad SÚHLASÍM.</t>
  </si>
  <si>
    <t>vyhlasujem, som nevyvíjal  a nebudem vyvíjať voči  žiadnej osobe na strane verejného obstarávateľa, ktorá je alebo by mohla byť zainteresovaná v zmysle ustanovení § 23 ods. 3 ZVO („zainteresovaná osoba“) akékoľvek aktivity, ktoré vy mohli viesť k zvýhodneniu nášho postavenia vo verejnom obstarávaní,</t>
  </si>
  <si>
    <t>vyhlasujem, že som neposkytol a neposkytnem  akejkoľvek, čo i len potenciálne zainteresovanej osobe priamo alebo nepriamo akúkoľvek finančnú alebo vecnú výhodu ako motiváciu alebo odmenu súvisiacu s týmto verejným obstarávaním,</t>
  </si>
  <si>
    <t>vyhlasuje, že budem bezodkladne informovať verejného obstarávateľa o akejkoľvek situácii, ktorá je považovaná za konflikt záujmov, alebo ktorá by mohla viesť ku konfliktu záujmov kedykoľvek v priebehu procesu verejného obstarávania,</t>
  </si>
  <si>
    <t xml:space="preserve">NÁVRH NA PLNENIE KRITERIA - KALKULÁCIA CENY </t>
  </si>
  <si>
    <r>
      <t>ČASŤ I. -</t>
    </r>
    <r>
      <rPr>
        <sz val="11"/>
        <color indexed="8"/>
        <rFont val="Arial Narrow"/>
        <family val="2"/>
      </rPr>
      <t xml:space="preserve"> Dodanie medicinálnych, technických a špeciálnych plynov v tlakových fľašiach a do zásobníkov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</si>
  <si>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</si>
  <si>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</si>
  <si>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</si>
  <si>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</si>
  <si>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</si>
  <si>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</si>
  <si>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</si>
  <si>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</si>
  <si>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</si>
  <si>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</si>
  <si>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</si>
  <si>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</si>
  <si>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</si>
  <si>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</si>
  <si>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t xml:space="preserve">Jednotková cena za MJ v EUR
</t>
  </si>
  <si>
    <t xml:space="preserve">Cena za predpokladané množstvo MJ v EUR
</t>
  </si>
  <si>
    <t>bez DPH</t>
  </si>
  <si>
    <t>sadzba DPH  v %</t>
  </si>
  <si>
    <t>DPH v EUR</t>
  </si>
  <si>
    <t>s DPH</t>
  </si>
  <si>
    <t>výška DPH v EUR</t>
  </si>
  <si>
    <r>
      <t>Kyslík medicinálny plynný, 2l/200 bar/0,4-0,43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</si>
  <si>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r>
      <t>Kyslík medicinálny plynný, 10l/150 bar/1,5-1,6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</t>
    </r>
  </si>
  <si>
    <r>
      <t>Kyslík medicinálny plynný, 10l/200 bar/cca 2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</si>
  <si>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t>Kyslík medicinálny plynný, zväzok 600l (12x50l)/200bar</t>
  </si>
  <si>
    <t>Kyslík medicinálny kvapalný</t>
  </si>
  <si>
    <t>liter</t>
  </si>
  <si>
    <t>Oxid uhličitý medicinálny (S), 20 kg so sifónom</t>
  </si>
  <si>
    <t>Oxid uhličitý medicinálny (S), 20 kg</t>
  </si>
  <si>
    <t>Oxid dusný, 10l/7,5kg</t>
  </si>
  <si>
    <t>Oxid dusný, 40l/30kg</t>
  </si>
  <si>
    <t>Syntetický vzduch medicinálny, 6m3</t>
  </si>
  <si>
    <t>Oxid uhličitý 4.5 T10</t>
  </si>
  <si>
    <t>Oxid uhličitý 4.5 T12</t>
  </si>
  <si>
    <t>Acetylén technický, 8kg</t>
  </si>
  <si>
    <t>Kyslík technický, 40l/150bar</t>
  </si>
  <si>
    <t>Vzduch, 40l/150bar/6m3</t>
  </si>
  <si>
    <t>Kyslík medicinálny, 40l/150bar/6,43m3</t>
  </si>
  <si>
    <t>Argon 4.8</t>
  </si>
  <si>
    <t>Argon 5.0</t>
  </si>
  <si>
    <t>Kalibračný plyn, 40I (0,25%CO+18%He+syntetický vzduch)</t>
  </si>
  <si>
    <t>mesiac</t>
  </si>
  <si>
    <t>Poplatky súvisiace s dodávkou tlakových fliaš</t>
  </si>
  <si>
    <t xml:space="preserve">Poplatky súvisiace s dodávkou zväzkov </t>
  </si>
  <si>
    <t>zväzok</t>
  </si>
  <si>
    <t>deň</t>
  </si>
  <si>
    <t xml:space="preserve">Zväzok tlakových fliaš (2 zväzky) - prenájom </t>
  </si>
  <si>
    <t>Týmto potvrdzujem, že všetky uvedené informácie sú pravdivé.</t>
  </si>
  <si>
    <t>Dňa:</t>
  </si>
  <si>
    <t>Ak uchádzač nie je platca DPH , uvedie do stĺpca č.6 - 0%</t>
  </si>
  <si>
    <t>Zápis uchádzača v Obchodnom registri:</t>
  </si>
  <si>
    <t>(Označenie Obchodného registra alebo inej evidencie, do ktorej je uchádzač zapísaný podľa právneho poriadku štátu, ktorým sa spravuje)</t>
  </si>
  <si>
    <t>vyhlasujem, , že nemám uložený zákaz účasti vo verejnom obstarávaní potvrdený konečným rozhodnutím v Slovenskej republike alebo v štáte sídla, miesta podnikania alebo obvyklého pobytu.</t>
  </si>
  <si>
    <t xml:space="preserve">Poplatky súvisiace s dodávkou kvapalného dusíka do veľkej dewarovej nádoby pre ZTB </t>
  </si>
  <si>
    <t>Dusík kvapalný (pre kožné pracovisko)</t>
  </si>
  <si>
    <t>Dusík kvapalný do veľkej dewarovej nádoby (pre pracovisko ZTB)</t>
  </si>
  <si>
    <t>dodávka</t>
  </si>
  <si>
    <r>
      <rPr>
        <b/>
        <sz val="11"/>
        <color indexed="8"/>
        <rFont val="Arial Narrow"/>
        <family val="2"/>
      </rPr>
      <t xml:space="preserve">ČASŤ II. </t>
    </r>
    <r>
      <rPr>
        <sz val="11"/>
        <color indexed="8"/>
        <rFont val="Arial Narrow"/>
        <family val="2"/>
      </rPr>
      <t>Dodanie kvapalného dusíka</t>
    </r>
  </si>
  <si>
    <t>fľaša</t>
  </si>
  <si>
    <t>Zásobník na kvapalný medicinálny kyslík prenájom (20 000 l) - pracovisko Tr. SNP 1</t>
  </si>
  <si>
    <t>Zásobník na kvapalný medicinálny kyslík prenájom (20 000 l) - pracovisko Rastislavova 43</t>
  </si>
  <si>
    <t>Tlaková fľaša - prenájom, pracovisko Rastislavova 43 (340 ks fliaš)</t>
  </si>
  <si>
    <t>Tlaková fľaša - prenájom, pracovisko Tr. SNP (380 ks fliaš)</t>
  </si>
  <si>
    <t>Cena celkom v EUR bez DPH za ČASŤ I. predmetu zákazky:</t>
  </si>
  <si>
    <t>Cena celkom v EUR bez DPH za ČASŤ II. predmetu zákazky:</t>
  </si>
  <si>
    <r>
      <t>Cena celkom v EUR s DPH za ČASŤ II. predmetu zákazky</t>
    </r>
    <r>
      <rPr>
        <b/>
        <i/>
        <sz val="11"/>
        <color indexed="8"/>
        <rFont val="Arial Narrow"/>
        <family val="2"/>
      </rPr>
      <t xml:space="preserve"> (Kritérium na vyhodnotenie ponuky)</t>
    </r>
    <r>
      <rPr>
        <sz val="11"/>
        <color indexed="8"/>
        <rFont val="Arial Narrow"/>
        <family val="2"/>
      </rPr>
      <t>:</t>
    </r>
  </si>
  <si>
    <t>Hélium 4.6</t>
  </si>
  <si>
    <t>Hélium 5.0</t>
  </si>
  <si>
    <t>flaša</t>
  </si>
  <si>
    <r>
      <t xml:space="preserve">Cena celkom v EUR s DPH za ČASŤ I. predmetu zákazky </t>
    </r>
    <r>
      <rPr>
        <sz val="11"/>
        <color indexed="8"/>
        <rFont val="Arial Narrow"/>
        <family val="2"/>
      </rPr>
      <t>:</t>
    </r>
  </si>
  <si>
    <t>pozn.:</t>
  </si>
  <si>
    <t>Vysvetlivky:</t>
  </si>
  <si>
    <r>
      <t>Predpokladané množstvo MJ za 12</t>
    </r>
    <r>
      <rPr>
        <b/>
        <sz val="8"/>
        <color indexed="8"/>
        <rFont val="Arial Narrow"/>
        <family val="2"/>
      </rPr>
      <t xml:space="preserve"> mesiacov</t>
    </r>
  </si>
  <si>
    <r>
      <t xml:space="preserve">Predpokladané množstvo MJ za 12 </t>
    </r>
    <r>
      <rPr>
        <b/>
        <sz val="8"/>
        <color indexed="8"/>
        <rFont val="Arial Narrow"/>
        <family val="2"/>
      </rPr>
      <t>mesiacov</t>
    </r>
  </si>
  <si>
    <t>vyhlasujem, že v spoločnosť/spoločnosti, ktorú/e zastupujem a ktorá/é predkladá/predkladajú ponuku na predmet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</t>
  </si>
  <si>
    <t xml:space="preserve">Predovšetkým vyhlasujem, že: 
(a) dodávateľ/dodávatelia, ktorého/ktorých zastupujem (a žiadna zo spoločností, ktoré sú členmi nášho konzorcia), nie je/ nie sú ruským štátnym príslušníkom/príslušníkmi ani fyzickou/fyzickými alebo právnickou/právnickými osobou/osobami, subjektom/subjektmi alebo orgánom/orgánmi so sídlom v Rusku;
(b) dodávateľ/dodávateľa, ktorého/ktorých zastupujem (a žiadna zo spoločností, ktoré sú členmi nášho konzorcia), nie je/ nie sú právnickou/právnickými osobou/osobami, subjektom/subjektmi alebo orgánom/orgánmi, ktorých vlastnícke práva priamo alebo nepriamo vlastní/vlastnia z viac ako 50 % subjekt/y uvedený v písmene a) tohto odseku; 
(c) ani ja, ani spoločnosť/spoločnosti, ktorú/é zastupujeme, nie sme fyzická/fyzické alebo právnická/právnické osoba/y, subjekt/y alebo orgán/orgány, ktorý/é koná/konajú v mene alebo na príkaz subjektu/subjektov uvedeného v písmene a) alebo b) uvedených vyššie; 
(d) subdodávatelia, dodávatelia alebo subjekty, na ktorých kapacity sa dodávateľ/dodávatelia, ktorého/ých zastupujem, spoliehajú subjekty uvedené v písmenách a) až c) nemajú účasť vyššiu ako 10 % hodnoty zákazky.
</t>
  </si>
  <si>
    <t>Zápis uchádzača v Zozname hospodárskych subjektov</t>
  </si>
  <si>
    <t>Zápis v Registri partnerov verejného sektora</t>
  </si>
  <si>
    <t>(Uchádzač uvedie registračné číslozapísaného hospodárskeho subjetu)</t>
  </si>
  <si>
    <t>(Uchádzač uvedie číslo vložky zapísaného partnera verejného sektora v Registri parnerov verejného sektora)</t>
  </si>
  <si>
    <t>Poplatky súvisiace s dodávkou tlakových fliaš: súčet všetkých tlakových fľiaš za obdobie 12 mesiacov</t>
  </si>
  <si>
    <t xml:space="preserve">Poplatky súvisiace s dodávkou zväzkov: súčet všetkých zväzkov za obdobie 12 mesiacov </t>
  </si>
  <si>
    <t>Tlaková flaša - prenájom (areál RA 340 ks) - výpočet za 12 mesiacov: 340x365</t>
  </si>
  <si>
    <t>Tlaková flaša - prenájom (areál Tr. SNP 380 ks) - výpočet za 12 mesiacov: 380x365</t>
  </si>
  <si>
    <t>Zväzok tlakových fľiaš - prenájom za 2 zväzky - výpočet za 12 mesiacov 2x365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</si>
</sst>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i/>
      <sz val="7"/>
      <color theme="1"/>
      <name val="Arial Narrow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>
        <color rgb="FF00B050"/>
      </right>
      <top style="thin"/>
      <bottom style="thin"/>
    </border>
    <border>
      <left style="thin"/>
      <right style="double">
        <color rgb="FF00B050"/>
      </right>
      <top style="thin"/>
      <bottom style="double">
        <color rgb="FF00B050"/>
      </bottom>
    </border>
    <border>
      <left style="thin"/>
      <right style="double">
        <color rgb="FF00B050"/>
      </right>
      <top style="double">
        <color rgb="FF00B050"/>
      </top>
      <bottom style="thin"/>
    </border>
    <border>
      <left style="thin"/>
      <right style="double">
        <color rgb="FF00B050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>
        <color rgb="FF00B050"/>
      </bottom>
    </border>
    <border>
      <left>
        <color indexed="63"/>
      </left>
      <right style="thin"/>
      <top style="double">
        <color rgb="FF00B050"/>
      </top>
      <bottom style="thin"/>
    </border>
    <border>
      <left style="double">
        <color rgb="FF00B050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4" fillId="0" borderId="0" xfId="45" applyFont="1" applyAlignment="1">
      <alignment wrapText="1"/>
      <protection/>
    </xf>
    <xf numFmtId="0" fontId="54" fillId="0" borderId="0" xfId="45" applyFont="1">
      <alignment/>
      <protection/>
    </xf>
    <xf numFmtId="0" fontId="54" fillId="0" borderId="0" xfId="45" applyFont="1" applyAlignment="1">
      <alignment horizontal="left" wrapText="1"/>
      <protection/>
    </xf>
    <xf numFmtId="0" fontId="55" fillId="0" borderId="0" xfId="45" applyFont="1" applyAlignment="1">
      <alignment/>
      <protection/>
    </xf>
    <xf numFmtId="0" fontId="2" fillId="0" borderId="0" xfId="0" applyFont="1" applyAlignment="1">
      <alignment/>
    </xf>
    <xf numFmtId="0" fontId="54" fillId="0" borderId="0" xfId="45" applyFont="1" applyAlignment="1">
      <alignment/>
      <protection/>
    </xf>
    <xf numFmtId="0" fontId="54" fillId="0" borderId="0" xfId="45" applyFont="1" applyAlignment="1">
      <alignment vertical="center"/>
      <protection/>
    </xf>
    <xf numFmtId="0" fontId="54" fillId="0" borderId="0" xfId="45" applyNumberFormat="1" applyFont="1" applyBorder="1" applyAlignment="1">
      <alignment vertical="center" wrapText="1"/>
      <protection/>
    </xf>
    <xf numFmtId="0" fontId="54" fillId="0" borderId="0" xfId="45" applyFont="1" applyBorder="1" applyAlignment="1">
      <alignment horizontal="left"/>
      <protection/>
    </xf>
    <xf numFmtId="0" fontId="54" fillId="0" borderId="0" xfId="45" applyFont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54" fillId="0" borderId="0" xfId="45" applyFont="1" applyAlignment="1">
      <alignment vertical="center" wrapText="1"/>
      <protection/>
    </xf>
    <xf numFmtId="0" fontId="56" fillId="0" borderId="0" xfId="45" applyFont="1" applyAlignment="1">
      <alignment wrapText="1"/>
      <protection/>
    </xf>
    <xf numFmtId="0" fontId="54" fillId="0" borderId="0" xfId="47" applyFont="1" applyAlignment="1">
      <alignment vertical="center"/>
      <protection/>
    </xf>
    <xf numFmtId="0" fontId="54" fillId="0" borderId="0" xfId="47" applyNumberFormat="1" applyFont="1" applyBorder="1" applyAlignment="1">
      <alignment wrapText="1"/>
      <protection/>
    </xf>
    <xf numFmtId="0" fontId="54" fillId="0" borderId="0" xfId="47" applyFont="1" applyAlignment="1">
      <alignment wrapText="1"/>
      <protection/>
    </xf>
    <xf numFmtId="14" fontId="54" fillId="0" borderId="0" xfId="47" applyNumberFormat="1" applyFont="1" applyBorder="1" applyAlignment="1">
      <alignment vertical="top" wrapText="1"/>
      <protection/>
    </xf>
    <xf numFmtId="0" fontId="54" fillId="0" borderId="0" xfId="47" applyFont="1" applyAlignment="1">
      <alignment vertical="top" wrapText="1"/>
      <protection/>
    </xf>
    <xf numFmtId="0" fontId="54" fillId="0" borderId="0" xfId="47" applyFont="1" applyBorder="1" applyAlignment="1">
      <alignment horizontal="left"/>
      <protection/>
    </xf>
    <xf numFmtId="0" fontId="54" fillId="0" borderId="0" xfId="47" applyFont="1" applyAlignment="1">
      <alignment horizontal="right" vertical="center"/>
      <protection/>
    </xf>
    <xf numFmtId="0" fontId="54" fillId="0" borderId="0" xfId="47" applyFont="1">
      <alignment/>
      <protection/>
    </xf>
    <xf numFmtId="0" fontId="54" fillId="0" borderId="0" xfId="47" applyFont="1" applyAlignment="1">
      <alignment horizontal="center"/>
      <protection/>
    </xf>
    <xf numFmtId="0" fontId="54" fillId="0" borderId="0" xfId="45" applyFont="1" applyAlignment="1">
      <alignment vertical="top" wrapText="1"/>
      <protection/>
    </xf>
    <xf numFmtId="0" fontId="57" fillId="0" borderId="0" xfId="50" applyFont="1" applyAlignment="1" applyProtection="1">
      <alignment wrapText="1"/>
      <protection locked="0"/>
    </xf>
    <xf numFmtId="0" fontId="58" fillId="33" borderId="10" xfId="0" applyFont="1" applyFill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9" fontId="54" fillId="0" borderId="11" xfId="0" applyNumberFormat="1" applyFont="1" applyBorder="1" applyAlignment="1">
      <alignment vertical="center"/>
    </xf>
    <xf numFmtId="0" fontId="54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9" fontId="54" fillId="0" borderId="12" xfId="0" applyNumberFormat="1" applyFont="1" applyBorder="1" applyAlignment="1">
      <alignment vertical="center"/>
    </xf>
    <xf numFmtId="9" fontId="54" fillId="0" borderId="13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9" fontId="54" fillId="0" borderId="10" xfId="0" applyNumberFormat="1" applyFont="1" applyBorder="1" applyAlignment="1">
      <alignment vertical="center"/>
    </xf>
    <xf numFmtId="0" fontId="56" fillId="0" borderId="0" xfId="50" applyFont="1" applyAlignment="1" applyProtection="1">
      <alignment vertical="center"/>
      <protection locked="0"/>
    </xf>
    <xf numFmtId="0" fontId="56" fillId="0" borderId="0" xfId="50" applyFont="1" applyAlignment="1" applyProtection="1">
      <alignment horizontal="center" vertical="top"/>
      <protection locked="0"/>
    </xf>
    <xf numFmtId="0" fontId="56" fillId="0" borderId="0" xfId="50" applyFont="1" applyAlignment="1" applyProtection="1">
      <alignment horizontal="center"/>
      <protection locked="0"/>
    </xf>
    <xf numFmtId="0" fontId="56" fillId="0" borderId="0" xfId="50" applyFont="1" applyProtection="1">
      <alignment/>
      <protection locked="0"/>
    </xf>
    <xf numFmtId="0" fontId="54" fillId="0" borderId="0" xfId="48" applyFont="1" applyAlignment="1" applyProtection="1">
      <alignment vertical="center" wrapText="1"/>
      <protection locked="0"/>
    </xf>
    <xf numFmtId="0" fontId="55" fillId="0" borderId="0" xfId="48" applyFont="1" applyAlignment="1" applyProtection="1">
      <alignment horizontal="center" vertical="top" wrapText="1"/>
      <protection locked="0"/>
    </xf>
    <xf numFmtId="49" fontId="54" fillId="0" borderId="0" xfId="48" applyNumberFormat="1" applyFont="1" applyAlignment="1" applyProtection="1">
      <alignment horizontal="center" vertical="center" wrapText="1"/>
      <protection locked="0"/>
    </xf>
    <xf numFmtId="0" fontId="54" fillId="0" borderId="0" xfId="48" applyFont="1" applyAlignment="1" applyProtection="1">
      <alignment horizontal="left" vertical="center" wrapText="1"/>
      <protection locked="0"/>
    </xf>
    <xf numFmtId="0" fontId="54" fillId="0" borderId="0" xfId="48" applyFont="1" applyAlignment="1" applyProtection="1">
      <alignment wrapText="1"/>
      <protection locked="0"/>
    </xf>
    <xf numFmtId="49" fontId="54" fillId="0" borderId="0" xfId="48" applyNumberFormat="1" applyFont="1" applyAlignment="1" applyProtection="1">
      <alignment wrapText="1"/>
      <protection locked="0"/>
    </xf>
    <xf numFmtId="0" fontId="54" fillId="0" borderId="0" xfId="48" applyFont="1" applyProtection="1">
      <alignment/>
      <protection locked="0"/>
    </xf>
    <xf numFmtId="0" fontId="54" fillId="0" borderId="0" xfId="46" applyFont="1" applyBorder="1" applyAlignment="1">
      <alignment vertical="top" wrapText="1"/>
      <protection/>
    </xf>
    <xf numFmtId="0" fontId="54" fillId="0" borderId="0" xfId="48" applyFont="1" applyAlignment="1" applyProtection="1">
      <alignment/>
      <protection locked="0"/>
    </xf>
    <xf numFmtId="0" fontId="54" fillId="0" borderId="0" xfId="48" applyFont="1" applyAlignment="1">
      <alignment horizontal="right" vertical="center"/>
      <protection/>
    </xf>
    <xf numFmtId="0" fontId="54" fillId="0" borderId="0" xfId="48" applyFont="1" applyAlignment="1">
      <alignment wrapText="1"/>
      <protection/>
    </xf>
    <xf numFmtId="0" fontId="54" fillId="0" borderId="0" xfId="48" applyFont="1">
      <alignment/>
      <protection/>
    </xf>
    <xf numFmtId="0" fontId="54" fillId="0" borderId="0" xfId="48" applyFont="1" applyAlignment="1">
      <alignment horizontal="center"/>
      <protection/>
    </xf>
    <xf numFmtId="0" fontId="54" fillId="0" borderId="0" xfId="49" applyFont="1" applyAlignment="1">
      <alignment wrapText="1"/>
      <protection/>
    </xf>
    <xf numFmtId="0" fontId="54" fillId="0" borderId="0" xfId="48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0" fontId="54" fillId="0" borderId="0" xfId="48" applyFont="1" applyBorder="1" applyAlignment="1" applyProtection="1">
      <alignment wrapText="1"/>
      <protection locked="0"/>
    </xf>
    <xf numFmtId="0" fontId="54" fillId="0" borderId="0" xfId="48" applyFont="1" applyBorder="1" applyAlignment="1" applyProtection="1">
      <alignment horizontal="left" vertical="center"/>
      <protection locked="0"/>
    </xf>
    <xf numFmtId="0" fontId="2" fillId="36" borderId="1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9" fontId="54" fillId="0" borderId="11" xfId="0" applyNumberFormat="1" applyFont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9" fontId="54" fillId="0" borderId="14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45" applyNumberFormat="1" applyFont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horizontal="center" vertical="top"/>
      <protection locked="0"/>
    </xf>
    <xf numFmtId="0" fontId="63" fillId="0" borderId="0" xfId="50" applyFont="1" applyAlignment="1" applyProtection="1">
      <alignment horizontal="center"/>
      <protection locked="0"/>
    </xf>
    <xf numFmtId="0" fontId="63" fillId="0" borderId="0" xfId="50" applyFont="1" applyProtection="1">
      <alignment/>
      <protection locked="0"/>
    </xf>
    <xf numFmtId="4" fontId="58" fillId="33" borderId="15" xfId="0" applyNumberFormat="1" applyFont="1" applyFill="1" applyBorder="1" applyAlignment="1">
      <alignment horizontal="center" vertical="center"/>
    </xf>
    <xf numFmtId="4" fontId="59" fillId="34" borderId="15" xfId="0" applyNumberFormat="1" applyFont="1" applyFill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55" fillId="0" borderId="10" xfId="0" applyNumberFormat="1" applyFont="1" applyFill="1" applyBorder="1" applyAlignment="1">
      <alignment vertical="center"/>
    </xf>
    <xf numFmtId="0" fontId="55" fillId="0" borderId="0" xfId="45" applyNumberFormat="1" applyFont="1" applyAlignment="1">
      <alignment horizontal="left" vertical="top" wrapText="1"/>
      <protection/>
    </xf>
    <xf numFmtId="4" fontId="59" fillId="34" borderId="15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0" fontId="54" fillId="0" borderId="0" xfId="48" applyFont="1" applyAlignment="1" applyProtection="1">
      <alignment horizontal="left" vertical="center" wrapText="1"/>
      <protection locked="0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5" xfId="0" applyFill="1" applyBorder="1" applyAlignment="1">
      <alignment/>
    </xf>
    <xf numFmtId="174" fontId="54" fillId="36" borderId="15" xfId="0" applyNumberFormat="1" applyFont="1" applyFill="1" applyBorder="1" applyAlignment="1">
      <alignment/>
    </xf>
    <xf numFmtId="174" fontId="54" fillId="36" borderId="18" xfId="0" applyNumberFormat="1" applyFont="1" applyFill="1" applyBorder="1" applyAlignment="1">
      <alignment/>
    </xf>
    <xf numFmtId="172" fontId="54" fillId="36" borderId="15" xfId="0" applyNumberFormat="1" applyFont="1" applyFill="1" applyBorder="1" applyAlignment="1">
      <alignment/>
    </xf>
    <xf numFmtId="4" fontId="54" fillId="36" borderId="15" xfId="0" applyNumberFormat="1" applyFont="1" applyFill="1" applyBorder="1" applyAlignment="1">
      <alignment vertical="center"/>
    </xf>
    <xf numFmtId="172" fontId="54" fillId="36" borderId="15" xfId="0" applyNumberFormat="1" applyFont="1" applyFill="1" applyBorder="1" applyAlignment="1">
      <alignment vertical="center"/>
    </xf>
    <xf numFmtId="172" fontId="54" fillId="36" borderId="19" xfId="0" applyNumberFormat="1" applyFont="1" applyFill="1" applyBorder="1" applyAlignment="1">
      <alignment vertical="center"/>
    </xf>
    <xf numFmtId="172" fontId="54" fillId="36" borderId="20" xfId="0" applyNumberFormat="1" applyFont="1" applyFill="1" applyBorder="1" applyAlignment="1">
      <alignment vertical="center"/>
    </xf>
    <xf numFmtId="173" fontId="59" fillId="35" borderId="0" xfId="50" applyNumberFormat="1" applyFont="1" applyFill="1" applyBorder="1" applyAlignment="1" applyProtection="1">
      <alignment horizontal="left"/>
      <protection locked="0"/>
    </xf>
    <xf numFmtId="178" fontId="59" fillId="35" borderId="0" xfId="50" applyNumberFormat="1" applyFont="1" applyFill="1" applyBorder="1" applyAlignment="1" applyProtection="1">
      <alignment horizontal="left"/>
      <protection locked="0"/>
    </xf>
    <xf numFmtId="0" fontId="54" fillId="35" borderId="0" xfId="48" applyFont="1" applyFill="1" applyBorder="1" applyAlignment="1" applyProtection="1">
      <alignment/>
      <protection locked="0"/>
    </xf>
    <xf numFmtId="0" fontId="54" fillId="35" borderId="0" xfId="48" applyFont="1" applyFill="1" applyBorder="1" applyAlignment="1" applyProtection="1">
      <alignment vertical="center" wrapText="1"/>
      <protection locked="0"/>
    </xf>
    <xf numFmtId="0" fontId="54" fillId="35" borderId="0" xfId="48" applyFont="1" applyFill="1" applyBorder="1" applyAlignment="1" applyProtection="1">
      <alignment wrapText="1"/>
      <protection locked="0"/>
    </xf>
    <xf numFmtId="0" fontId="54" fillId="35" borderId="0" xfId="48" applyFont="1" applyFill="1" applyBorder="1" applyProtection="1">
      <alignment/>
      <protection locked="0"/>
    </xf>
    <xf numFmtId="0" fontId="2" fillId="0" borderId="0" xfId="0" applyFont="1" applyAlignment="1">
      <alignment/>
    </xf>
    <xf numFmtId="172" fontId="54" fillId="0" borderId="21" xfId="0" applyNumberFormat="1" applyFont="1" applyBorder="1" applyAlignment="1">
      <alignment vertical="center"/>
    </xf>
    <xf numFmtId="172" fontId="54" fillId="0" borderId="10" xfId="0" applyNumberFormat="1" applyFont="1" applyBorder="1" applyAlignment="1">
      <alignment vertical="center"/>
    </xf>
    <xf numFmtId="172" fontId="54" fillId="0" borderId="21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4" fillId="0" borderId="15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180" fontId="62" fillId="0" borderId="22" xfId="0" applyNumberFormat="1" applyFont="1" applyBorder="1" applyAlignment="1">
      <alignment horizontal="left"/>
    </xf>
    <xf numFmtId="0" fontId="54" fillId="0" borderId="0" xfId="45" applyFont="1" applyAlignment="1">
      <alignment horizontal="center"/>
      <protection/>
    </xf>
    <xf numFmtId="0" fontId="54" fillId="0" borderId="0" xfId="45" applyFont="1" applyAlignment="1">
      <alignment horizontal="left" wrapText="1"/>
      <protection/>
    </xf>
    <xf numFmtId="0" fontId="64" fillId="0" borderId="0" xfId="45" applyFont="1" applyBorder="1" applyAlignment="1">
      <alignment horizontal="left" wrapText="1"/>
      <protection/>
    </xf>
    <xf numFmtId="0" fontId="2" fillId="36" borderId="2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63" fillId="0" borderId="0" xfId="45" applyFont="1">
      <alignment/>
      <protection/>
    </xf>
    <xf numFmtId="0" fontId="54" fillId="0" borderId="0" xfId="45" applyFont="1" applyAlignment="1">
      <alignment horizontal="right" vertical="center" wrapText="1"/>
      <protection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54" fillId="0" borderId="0" xfId="45" applyFont="1" applyAlignment="1">
      <alignment horizontal="left"/>
      <protection/>
    </xf>
    <xf numFmtId="49" fontId="54" fillId="0" borderId="0" xfId="45" applyNumberFormat="1" applyFont="1" applyBorder="1" applyAlignment="1">
      <alignment horizontal="left" vertical="center" wrapText="1"/>
      <protection/>
    </xf>
    <xf numFmtId="0" fontId="55" fillId="0" borderId="0" xfId="45" applyFont="1" applyAlignment="1">
      <alignment horizontal="left" wrapText="1"/>
      <protection/>
    </xf>
    <xf numFmtId="0" fontId="54" fillId="0" borderId="0" xfId="45" applyFont="1" applyAlignment="1">
      <alignment horizontal="right" wrapText="1"/>
      <protection/>
    </xf>
    <xf numFmtId="0" fontId="54" fillId="0" borderId="0" xfId="45" applyFont="1" applyBorder="1" applyAlignment="1">
      <alignment horizontal="right" wrapText="1"/>
      <protection/>
    </xf>
    <xf numFmtId="0" fontId="64" fillId="0" borderId="0" xfId="45" applyFont="1" applyBorder="1" applyAlignment="1">
      <alignment horizontal="right" wrapText="1"/>
      <protection/>
    </xf>
    <xf numFmtId="0" fontId="54" fillId="0" borderId="25" xfId="45" applyFont="1" applyBorder="1" applyAlignment="1">
      <alignment horizontal="right" vertical="center" wrapText="1"/>
      <protection/>
    </xf>
    <xf numFmtId="0" fontId="54" fillId="0" borderId="0" xfId="45" applyFont="1" applyBorder="1" applyAlignment="1">
      <alignment horizontal="right" vertical="center" wrapText="1"/>
      <protection/>
    </xf>
    <xf numFmtId="0" fontId="64" fillId="0" borderId="0" xfId="45" applyFont="1" applyBorder="1" applyAlignment="1">
      <alignment horizontal="right" vertical="center" wrapText="1"/>
      <protection/>
    </xf>
    <xf numFmtId="0" fontId="63" fillId="0" borderId="0" xfId="45" applyFont="1" applyBorder="1" applyAlignment="1">
      <alignment horizontal="right" vertical="center" wrapText="1"/>
      <protection/>
    </xf>
    <xf numFmtId="0" fontId="54" fillId="0" borderId="0" xfId="45" applyFont="1" applyAlignment="1">
      <alignment horizontal="left" vertical="center" wrapText="1"/>
      <protection/>
    </xf>
    <xf numFmtId="0" fontId="55" fillId="0" borderId="0" xfId="45" applyNumberFormat="1" applyFont="1" applyAlignment="1">
      <alignment horizontal="left" vertical="top" wrapText="1"/>
      <protection/>
    </xf>
    <xf numFmtId="0" fontId="54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4" fillId="0" borderId="0" xfId="45" applyFont="1" applyAlignment="1">
      <alignment horizontal="left" wrapText="1"/>
      <protection/>
    </xf>
    <xf numFmtId="0" fontId="54" fillId="0" borderId="0" xfId="47" applyFont="1" applyAlignment="1">
      <alignment horizontal="left"/>
      <protection/>
    </xf>
    <xf numFmtId="0" fontId="54" fillId="0" borderId="0" xfId="47" applyFont="1" applyAlignment="1">
      <alignment horizontal="left" vertical="center" wrapText="1"/>
      <protection/>
    </xf>
    <xf numFmtId="0" fontId="2" fillId="36" borderId="10" xfId="0" applyFont="1" applyFill="1" applyBorder="1" applyAlignment="1">
      <alignment horizontal="center"/>
    </xf>
    <xf numFmtId="0" fontId="54" fillId="0" borderId="0" xfId="45" applyFont="1" applyAlignment="1">
      <alignment horizontal="center" wrapText="1"/>
      <protection/>
    </xf>
    <xf numFmtId="0" fontId="55" fillId="0" borderId="0" xfId="45" applyFont="1" applyAlignment="1">
      <alignment horizontal="center" wrapText="1"/>
      <protection/>
    </xf>
    <xf numFmtId="180" fontId="62" fillId="0" borderId="23" xfId="0" applyNumberFormat="1" applyFont="1" applyFill="1" applyBorder="1" applyAlignment="1">
      <alignment horizontal="left" wrapText="1"/>
    </xf>
    <xf numFmtId="180" fontId="62" fillId="0" borderId="26" xfId="0" applyNumberFormat="1" applyFont="1" applyFill="1" applyBorder="1" applyAlignment="1">
      <alignment horizontal="left" wrapText="1"/>
    </xf>
    <xf numFmtId="0" fontId="62" fillId="0" borderId="24" xfId="0" applyFont="1" applyFill="1" applyBorder="1" applyAlignment="1">
      <alignment horizontal="right" wrapText="1"/>
    </xf>
    <xf numFmtId="0" fontId="62" fillId="0" borderId="27" xfId="0" applyFont="1" applyFill="1" applyBorder="1" applyAlignment="1">
      <alignment horizontal="right" wrapText="1"/>
    </xf>
    <xf numFmtId="180" fontId="61" fillId="36" borderId="28" xfId="0" applyNumberFormat="1" applyFont="1" applyFill="1" applyBorder="1" applyAlignment="1">
      <alignment horizontal="left"/>
    </xf>
    <xf numFmtId="180" fontId="61" fillId="36" borderId="29" xfId="0" applyNumberFormat="1" applyFont="1" applyFill="1" applyBorder="1" applyAlignment="1">
      <alignment horizontal="left"/>
    </xf>
    <xf numFmtId="180" fontId="61" fillId="36" borderId="30" xfId="0" applyNumberFormat="1" applyFont="1" applyFill="1" applyBorder="1" applyAlignment="1">
      <alignment horizontal="left"/>
    </xf>
    <xf numFmtId="173" fontId="59" fillId="35" borderId="26" xfId="50" applyNumberFormat="1" applyFont="1" applyFill="1" applyBorder="1" applyAlignment="1" applyProtection="1">
      <alignment horizontal="left"/>
      <protection locked="0"/>
    </xf>
    <xf numFmtId="0" fontId="59" fillId="34" borderId="10" xfId="0" applyFont="1" applyFill="1" applyBorder="1" applyAlignment="1">
      <alignment horizontal="center" vertical="center" textRotation="90" wrapText="1"/>
    </xf>
    <xf numFmtId="0" fontId="59" fillId="34" borderId="10" xfId="0" applyFont="1" applyFill="1" applyBorder="1" applyAlignment="1">
      <alignment horizontal="center" vertical="center" wrapText="1"/>
    </xf>
    <xf numFmtId="3" fontId="59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right" wrapText="1"/>
    </xf>
    <xf numFmtId="0" fontId="0" fillId="35" borderId="0" xfId="0" applyFill="1" applyBorder="1" applyAlignment="1">
      <alignment horizontal="center"/>
    </xf>
    <xf numFmtId="0" fontId="54" fillId="0" borderId="0" xfId="48" applyFont="1" applyAlignment="1" applyProtection="1">
      <alignment horizontal="left" vertical="top" wrapText="1"/>
      <protection locked="0"/>
    </xf>
    <xf numFmtId="0" fontId="0" fillId="36" borderId="10" xfId="0" applyFill="1" applyBorder="1" applyAlignment="1">
      <alignment horizontal="center"/>
    </xf>
    <xf numFmtId="0" fontId="54" fillId="0" borderId="0" xfId="48" applyFont="1" applyAlignment="1" applyProtection="1">
      <alignment horizontal="left" vertical="center" wrapText="1"/>
      <protection locked="0"/>
    </xf>
    <xf numFmtId="0" fontId="61" fillId="0" borderId="0" xfId="45" applyNumberFormat="1" applyFont="1" applyAlignment="1">
      <alignment horizontal="center" vertical="center" wrapText="1"/>
      <protection/>
    </xf>
    <xf numFmtId="0" fontId="61" fillId="0" borderId="27" xfId="50" applyFont="1" applyBorder="1" applyAlignment="1" applyProtection="1">
      <alignment horizontal="left" wrapText="1"/>
      <protection locked="0"/>
    </xf>
    <xf numFmtId="4" fontId="59" fillId="34" borderId="15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173" fontId="65" fillId="35" borderId="26" xfId="50" applyNumberFormat="1" applyFont="1" applyFill="1" applyBorder="1" applyAlignment="1" applyProtection="1">
      <alignment horizontal="left"/>
      <protection locked="0"/>
    </xf>
    <xf numFmtId="0" fontId="6" fillId="0" borderId="0" xfId="51" applyFont="1" applyAlignment="1">
      <alignment horizontal="left" vertical="center" wrapText="1"/>
      <protection/>
    </xf>
    <xf numFmtId="0" fontId="62" fillId="0" borderId="31" xfId="0" applyFont="1" applyFill="1" applyBorder="1" applyAlignment="1">
      <alignment horizontal="right" wrapText="1"/>
    </xf>
    <xf numFmtId="0" fontId="62" fillId="36" borderId="32" xfId="0" applyFont="1" applyFill="1" applyBorder="1" applyAlignment="1">
      <alignment horizontal="right" wrapText="1"/>
    </xf>
    <xf numFmtId="0" fontId="62" fillId="36" borderId="33" xfId="0" applyFont="1" applyFill="1" applyBorder="1" applyAlignment="1">
      <alignment horizontal="right" wrapText="1"/>
    </xf>
    <xf numFmtId="180" fontId="62" fillId="0" borderId="23" xfId="0" applyNumberFormat="1" applyFont="1" applyBorder="1" applyAlignment="1">
      <alignment horizontal="left"/>
    </xf>
    <xf numFmtId="180" fontId="62" fillId="0" borderId="26" xfId="0" applyNumberFormat="1" applyFont="1" applyBorder="1" applyAlignment="1">
      <alignment horizontal="left"/>
    </xf>
    <xf numFmtId="180" fontId="62" fillId="36" borderId="28" xfId="0" applyNumberFormat="1" applyFont="1" applyFill="1" applyBorder="1" applyAlignment="1">
      <alignment horizontal="left"/>
    </xf>
    <xf numFmtId="180" fontId="62" fillId="36" borderId="29" xfId="0" applyNumberFormat="1" applyFont="1" applyFill="1" applyBorder="1" applyAlignment="1">
      <alignment horizontal="left"/>
    </xf>
    <xf numFmtId="180" fontId="62" fillId="36" borderId="30" xfId="0" applyNumberFormat="1" applyFont="1" applyFill="1" applyBorder="1" applyAlignment="1">
      <alignment horizontal="left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a 2 3" xfId="47"/>
    <cellStyle name="Normálna 2 3 2" xfId="48"/>
    <cellStyle name="Normálna 4 2 2" xfId="49"/>
    <cellStyle name="Normálna 5" xfId="50"/>
    <cellStyle name="normálne 2 2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2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41" sqref="A41:W324"/>
    </sheetView>
  </sheetViews>
  <sheetFormatPr defaultColWidth="9.140625" defaultRowHeight="15"/>
  <cols>
    <col min="1" max="1" width="5.140625" style="120" bestFit="1" customWidth="1"/>
    <col min="2" max="2" width="22.421875" style="120" customWidth="1"/>
    <col min="3" max="3" width="29.7109375" style="120" customWidth="1"/>
    <col min="4" max="4" width="29.140625" style="120" customWidth="1"/>
    <col min="5" max="16384" width="9.140625" style="73" customWidth="1"/>
  </cols>
  <sheetData>
    <row r="1" spans="1:4" ht="16.5">
      <c r="A1" s="135" t="s">
        <v>0</v>
      </c>
      <c r="B1" s="135"/>
      <c r="C1" s="1"/>
      <c r="D1" s="1"/>
    </row>
    <row r="2" spans="1:4" ht="16.5">
      <c r="A2" s="136" t="s">
        <v>1</v>
      </c>
      <c r="B2" s="136"/>
      <c r="C2" s="136"/>
      <c r="D2" s="136"/>
    </row>
    <row r="3" spans="1:4" ht="16.5">
      <c r="A3" s="137"/>
      <c r="B3" s="137"/>
      <c r="C3" s="137"/>
      <c r="D3" s="2"/>
    </row>
    <row r="4" spans="1:4" ht="16.5">
      <c r="A4" s="138" t="s">
        <v>2</v>
      </c>
      <c r="B4" s="138"/>
      <c r="C4" s="138"/>
      <c r="D4" s="138"/>
    </row>
    <row r="5" spans="1:4" ht="16.5">
      <c r="A5" s="2"/>
      <c r="B5" s="2"/>
      <c r="C5" s="2"/>
      <c r="D5" s="2"/>
    </row>
    <row r="6" spans="1:4" ht="16.5">
      <c r="A6" s="121" t="s">
        <v>3</v>
      </c>
      <c r="B6" s="121"/>
      <c r="C6" s="122"/>
      <c r="D6" s="122"/>
    </row>
    <row r="7" spans="1:4" ht="16.5">
      <c r="A7" s="121" t="s">
        <v>4</v>
      </c>
      <c r="B7" s="121"/>
      <c r="C7" s="122"/>
      <c r="D7" s="122"/>
    </row>
    <row r="8" spans="1:4" ht="16.5">
      <c r="A8" s="121" t="s">
        <v>5</v>
      </c>
      <c r="B8" s="131"/>
      <c r="C8" s="123"/>
      <c r="D8" s="124"/>
    </row>
    <row r="9" spans="1:4" ht="16.5">
      <c r="A9" s="121" t="s">
        <v>6</v>
      </c>
      <c r="B9" s="121"/>
      <c r="C9" s="122"/>
      <c r="D9" s="122"/>
    </row>
    <row r="10" spans="1:4" ht="16.5">
      <c r="A10" s="121" t="s">
        <v>7</v>
      </c>
      <c r="B10" s="121"/>
      <c r="C10" s="122"/>
      <c r="D10" s="122"/>
    </row>
    <row r="11" spans="1:4" ht="16.5">
      <c r="A11" s="128" t="s">
        <v>8</v>
      </c>
      <c r="B11" s="128"/>
      <c r="C11" s="122"/>
      <c r="D11" s="122"/>
    </row>
    <row r="12" spans="1:4" ht="19.5" customHeight="1">
      <c r="A12" s="129" t="s">
        <v>85</v>
      </c>
      <c r="B12" s="129"/>
      <c r="C12" s="122"/>
      <c r="D12" s="122"/>
    </row>
    <row r="13" spans="1:4" ht="36" customHeight="1">
      <c r="A13" s="130" t="s">
        <v>86</v>
      </c>
      <c r="B13" s="130"/>
      <c r="C13" s="122"/>
      <c r="D13" s="122"/>
    </row>
    <row r="14" spans="1:4" ht="28.5" customHeight="1">
      <c r="A14" s="132" t="s">
        <v>111</v>
      </c>
      <c r="B14" s="132"/>
      <c r="C14" s="114"/>
      <c r="D14" s="115"/>
    </row>
    <row r="15" spans="1:4" ht="23.25" customHeight="1">
      <c r="A15" s="133" t="s">
        <v>113</v>
      </c>
      <c r="B15" s="133"/>
      <c r="C15" s="116"/>
      <c r="D15" s="117"/>
    </row>
    <row r="16" spans="1:4" ht="16.5">
      <c r="A16" s="134" t="s">
        <v>112</v>
      </c>
      <c r="B16" s="134"/>
      <c r="C16" s="114"/>
      <c r="D16" s="115"/>
    </row>
    <row r="17" spans="1:4" ht="35.25" customHeight="1">
      <c r="A17" s="133" t="s">
        <v>114</v>
      </c>
      <c r="B17" s="133"/>
      <c r="C17" s="116"/>
      <c r="D17" s="117"/>
    </row>
    <row r="18" spans="1:4" ht="16.5">
      <c r="A18" s="113"/>
      <c r="B18" s="113"/>
      <c r="C18" s="118"/>
      <c r="D18" s="118"/>
    </row>
    <row r="19" spans="1:4" ht="16.5">
      <c r="A19" s="1"/>
      <c r="B19" s="1"/>
      <c r="C19" s="1"/>
      <c r="D19" s="2"/>
    </row>
    <row r="20" spans="1:4" ht="16.5">
      <c r="A20" s="127" t="s">
        <v>9</v>
      </c>
      <c r="B20" s="127"/>
      <c r="C20" s="127"/>
      <c r="D20" s="4"/>
    </row>
    <row r="21" spans="1:4" ht="16.5">
      <c r="A21" s="121" t="s">
        <v>10</v>
      </c>
      <c r="B21" s="121"/>
      <c r="C21" s="122"/>
      <c r="D21" s="122"/>
    </row>
    <row r="22" spans="1:4" ht="16.5">
      <c r="A22" s="121" t="s">
        <v>11</v>
      </c>
      <c r="B22" s="121"/>
      <c r="C22" s="122"/>
      <c r="D22" s="122"/>
    </row>
    <row r="23" spans="1:4" ht="16.5">
      <c r="A23" s="121" t="s">
        <v>12</v>
      </c>
      <c r="B23" s="121"/>
      <c r="C23" s="122"/>
      <c r="D23" s="122"/>
    </row>
    <row r="24" spans="1:4" ht="16.5">
      <c r="A24" s="1"/>
      <c r="B24" s="1"/>
      <c r="C24" s="103"/>
      <c r="D24" s="103"/>
    </row>
    <row r="25" spans="1:4" ht="16.5">
      <c r="A25" s="2"/>
      <c r="B25" s="125"/>
      <c r="C25" s="125"/>
      <c r="D25" s="2"/>
    </row>
    <row r="26" spans="1:4" ht="16.5">
      <c r="A26" s="127" t="s">
        <v>14</v>
      </c>
      <c r="B26" s="127"/>
      <c r="C26" s="127"/>
      <c r="D26" s="4"/>
    </row>
    <row r="27" spans="1:4" ht="16.5">
      <c r="A27" s="121" t="s">
        <v>10</v>
      </c>
      <c r="B27" s="121"/>
      <c r="C27" s="122"/>
      <c r="D27" s="122"/>
    </row>
    <row r="28" spans="1:4" ht="16.5">
      <c r="A28" s="121" t="s">
        <v>13</v>
      </c>
      <c r="B28" s="121"/>
      <c r="C28" s="122"/>
      <c r="D28" s="122"/>
    </row>
    <row r="29" spans="1:4" ht="16.5">
      <c r="A29" s="121" t="s">
        <v>12</v>
      </c>
      <c r="B29" s="121"/>
      <c r="C29" s="123"/>
      <c r="D29" s="124"/>
    </row>
    <row r="30" spans="1:4" ht="16.5">
      <c r="A30" s="6"/>
      <c r="B30" s="6"/>
      <c r="C30" s="6"/>
      <c r="D30" s="6"/>
    </row>
    <row r="31" spans="1:4" ht="16.5">
      <c r="A31" s="6"/>
      <c r="B31" s="6"/>
      <c r="C31" s="6"/>
      <c r="D31" s="6"/>
    </row>
    <row r="32" spans="1:4" ht="16.5">
      <c r="A32" s="7" t="s">
        <v>15</v>
      </c>
      <c r="B32" s="119"/>
      <c r="C32" s="8"/>
      <c r="D32" s="7"/>
    </row>
    <row r="33" spans="1:4" ht="16.5">
      <c r="A33" s="7" t="s">
        <v>16</v>
      </c>
      <c r="B33" s="119"/>
      <c r="C33" s="8"/>
      <c r="D33" s="7"/>
    </row>
    <row r="34" spans="1:4" ht="16.5">
      <c r="A34" s="2"/>
      <c r="B34" s="2"/>
      <c r="C34" s="2"/>
      <c r="D34" s="2"/>
    </row>
    <row r="35" spans="1:4" ht="16.5">
      <c r="A35" s="2"/>
      <c r="B35" s="2"/>
      <c r="C35" s="2"/>
      <c r="D35" s="9"/>
    </row>
    <row r="36" spans="1:4" ht="16.5">
      <c r="A36" s="2"/>
      <c r="B36" s="2"/>
      <c r="C36" s="10" t="s">
        <v>17</v>
      </c>
      <c r="D36" s="119"/>
    </row>
    <row r="37" spans="1:4" ht="16.5">
      <c r="A37" s="2"/>
      <c r="B37" s="2"/>
      <c r="C37" s="2"/>
      <c r="D37" s="111" t="s">
        <v>18</v>
      </c>
    </row>
    <row r="38" spans="1:4" ht="16.5">
      <c r="A38" s="125" t="s">
        <v>19</v>
      </c>
      <c r="B38" s="125"/>
      <c r="C38" s="2"/>
      <c r="D38" s="2"/>
    </row>
    <row r="39" spans="1:4" ht="16.5">
      <c r="A39" s="119"/>
      <c r="B39" s="126" t="s">
        <v>20</v>
      </c>
      <c r="C39" s="126"/>
      <c r="D39" s="111"/>
    </row>
    <row r="40" spans="1:4" ht="16.5">
      <c r="A40" s="2"/>
      <c r="B40" s="2"/>
      <c r="C40" s="2"/>
      <c r="D40" s="2"/>
    </row>
  </sheetData>
  <sheetProtection/>
  <mergeCells count="40">
    <mergeCell ref="A14:B14"/>
    <mergeCell ref="A15:B15"/>
    <mergeCell ref="A16:B16"/>
    <mergeCell ref="A17:B17"/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28:B28"/>
    <mergeCell ref="C28:D28"/>
    <mergeCell ref="A29:B29"/>
    <mergeCell ref="C29:D29"/>
    <mergeCell ref="A38:B38"/>
    <mergeCell ref="B39:C39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SP&amp;"Arial Narrow,Normálne"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34">
      <selection activeCell="A39" sqref="A39:IV66"/>
    </sheetView>
  </sheetViews>
  <sheetFormatPr defaultColWidth="9.140625" defaultRowHeight="15"/>
  <cols>
    <col min="1" max="1" width="5.421875" style="13" customWidth="1"/>
    <col min="2" max="2" width="19.7109375" style="13" customWidth="1"/>
    <col min="3" max="3" width="28.7109375" style="13" customWidth="1"/>
    <col min="4" max="4" width="33.421875" style="13" customWidth="1"/>
  </cols>
  <sheetData>
    <row r="1" spans="1:4" ht="15">
      <c r="A1" s="135" t="s">
        <v>0</v>
      </c>
      <c r="B1" s="135"/>
      <c r="C1" s="1"/>
      <c r="D1" s="1"/>
    </row>
    <row r="2" spans="1:4" ht="15">
      <c r="A2" s="136" t="s">
        <v>1</v>
      </c>
      <c r="B2" s="136"/>
      <c r="C2" s="136"/>
      <c r="D2" s="136"/>
    </row>
    <row r="3" spans="1:4" ht="15">
      <c r="A3" s="143"/>
      <c r="B3" s="143"/>
      <c r="C3" s="143"/>
      <c r="D3" s="1"/>
    </row>
    <row r="4" spans="1:4" ht="15">
      <c r="A4" s="144" t="s">
        <v>21</v>
      </c>
      <c r="B4" s="144"/>
      <c r="C4" s="144"/>
      <c r="D4" s="144"/>
    </row>
    <row r="5" spans="1:4" ht="15">
      <c r="A5" s="1"/>
      <c r="B5" s="1"/>
      <c r="C5" s="1"/>
      <c r="D5" s="1"/>
    </row>
    <row r="6" spans="1:4" ht="15">
      <c r="A6" s="11" t="s">
        <v>3</v>
      </c>
      <c r="B6" s="5"/>
      <c r="C6" s="142"/>
      <c r="D6" s="142"/>
    </row>
    <row r="7" spans="1:4" ht="15">
      <c r="A7" s="11" t="s">
        <v>4</v>
      </c>
      <c r="B7" s="5"/>
      <c r="C7" s="142"/>
      <c r="D7" s="142"/>
    </row>
    <row r="8" spans="1:4" ht="15">
      <c r="A8" s="11" t="s">
        <v>6</v>
      </c>
      <c r="B8" s="5"/>
      <c r="C8" s="142"/>
      <c r="D8" s="142"/>
    </row>
    <row r="9" spans="1:4" ht="15">
      <c r="A9" s="11" t="s">
        <v>7</v>
      </c>
      <c r="B9" s="5"/>
      <c r="C9" s="142"/>
      <c r="D9" s="142"/>
    </row>
    <row r="10" spans="1:4" ht="15">
      <c r="A10" s="11" t="s">
        <v>8</v>
      </c>
      <c r="B10" s="5"/>
      <c r="C10" s="142"/>
      <c r="D10" s="142"/>
    </row>
    <row r="11" spans="1:4" ht="15">
      <c r="A11" s="11"/>
      <c r="B11" s="5"/>
      <c r="C11" s="66"/>
      <c r="D11" s="66"/>
    </row>
    <row r="12" spans="1:4" ht="15">
      <c r="A12" s="1"/>
      <c r="B12" s="1"/>
      <c r="C12" s="3"/>
      <c r="D12" s="1"/>
    </row>
    <row r="13" spans="1:4" ht="15">
      <c r="A13" s="135" t="s">
        <v>22</v>
      </c>
      <c r="B13" s="135"/>
      <c r="C13" s="135"/>
      <c r="D13" s="135"/>
    </row>
    <row r="14" spans="1:4" ht="26.25" customHeight="1">
      <c r="A14" s="12" t="s">
        <v>23</v>
      </c>
      <c r="B14" s="135" t="s">
        <v>24</v>
      </c>
      <c r="C14" s="135"/>
      <c r="D14" s="135"/>
    </row>
    <row r="15" spans="1:4" ht="27.75" customHeight="1">
      <c r="A15" s="12" t="s">
        <v>23</v>
      </c>
      <c r="B15" s="135" t="s">
        <v>25</v>
      </c>
      <c r="C15" s="135"/>
      <c r="D15" s="135"/>
    </row>
    <row r="16" spans="1:4" ht="26.25" customHeight="1">
      <c r="A16" s="12" t="s">
        <v>23</v>
      </c>
      <c r="B16" s="135" t="s">
        <v>26</v>
      </c>
      <c r="C16" s="135"/>
      <c r="D16" s="135"/>
    </row>
    <row r="17" spans="1:4" ht="47.25" customHeight="1">
      <c r="A17" s="12" t="s">
        <v>23</v>
      </c>
      <c r="B17" s="135" t="s">
        <v>27</v>
      </c>
      <c r="C17" s="135"/>
      <c r="D17" s="135"/>
    </row>
    <row r="18" spans="1:4" ht="25.5" customHeight="1">
      <c r="A18" s="12" t="s">
        <v>23</v>
      </c>
      <c r="B18" s="135" t="s">
        <v>28</v>
      </c>
      <c r="C18" s="135"/>
      <c r="D18" s="135"/>
    </row>
    <row r="19" spans="1:4" ht="19.5" customHeight="1">
      <c r="A19" s="12" t="s">
        <v>23</v>
      </c>
      <c r="B19" s="139" t="s">
        <v>29</v>
      </c>
      <c r="C19" s="139"/>
      <c r="D19" s="139"/>
    </row>
    <row r="20" spans="1:4" ht="41.25" customHeight="1">
      <c r="A20" s="12" t="s">
        <v>23</v>
      </c>
      <c r="B20" s="139" t="s">
        <v>30</v>
      </c>
      <c r="C20" s="139"/>
      <c r="D20" s="139"/>
    </row>
    <row r="21" spans="1:4" ht="40.5" customHeight="1">
      <c r="A21" s="12" t="s">
        <v>23</v>
      </c>
      <c r="B21" s="139" t="s">
        <v>31</v>
      </c>
      <c r="C21" s="139"/>
      <c r="D21" s="139"/>
    </row>
    <row r="22" spans="1:4" ht="33" customHeight="1">
      <c r="A22" s="12" t="s">
        <v>23</v>
      </c>
      <c r="B22" s="135" t="s">
        <v>32</v>
      </c>
      <c r="C22" s="135"/>
      <c r="D22" s="135"/>
    </row>
    <row r="23" spans="1:4" ht="31.5" customHeight="1">
      <c r="A23" s="12" t="s">
        <v>23</v>
      </c>
      <c r="B23" s="139" t="s">
        <v>87</v>
      </c>
      <c r="C23" s="139"/>
      <c r="D23" s="139"/>
    </row>
    <row r="24" spans="1:4" ht="63.75" customHeight="1">
      <c r="A24" s="12"/>
      <c r="B24" s="135" t="s">
        <v>109</v>
      </c>
      <c r="C24" s="135"/>
      <c r="D24" s="135"/>
    </row>
    <row r="25" spans="1:4" ht="162.75" customHeight="1">
      <c r="A25" s="12"/>
      <c r="B25" s="135" t="s">
        <v>110</v>
      </c>
      <c r="C25" s="135"/>
      <c r="D25" s="135"/>
    </row>
    <row r="26" spans="1:4" ht="15.75" customHeight="1">
      <c r="A26" s="12"/>
      <c r="B26" s="112"/>
      <c r="C26" s="112"/>
      <c r="D26" s="112"/>
    </row>
    <row r="28" spans="1:4" ht="15">
      <c r="A28" s="14" t="s">
        <v>15</v>
      </c>
      <c r="B28" s="65"/>
      <c r="C28" s="15"/>
      <c r="D28" s="16"/>
    </row>
    <row r="29" spans="1:4" ht="15">
      <c r="A29" s="14" t="s">
        <v>16</v>
      </c>
      <c r="B29" s="65"/>
      <c r="C29" s="17"/>
      <c r="D29" s="18"/>
    </row>
    <row r="30" spans="1:4" ht="15">
      <c r="A30" s="16"/>
      <c r="B30" s="16"/>
      <c r="C30" s="16"/>
      <c r="D30" s="16"/>
    </row>
    <row r="31" spans="1:4" ht="15">
      <c r="A31" s="16"/>
      <c r="B31" s="16"/>
      <c r="C31" s="16"/>
      <c r="D31" s="16"/>
    </row>
    <row r="32" spans="1:4" ht="15">
      <c r="A32" s="16"/>
      <c r="B32" s="16"/>
      <c r="C32" s="16"/>
      <c r="D32" s="16"/>
    </row>
    <row r="33" spans="1:4" ht="15">
      <c r="A33" s="16"/>
      <c r="B33" s="16"/>
      <c r="C33" s="16"/>
      <c r="D33" s="19"/>
    </row>
    <row r="34" spans="1:4" ht="15">
      <c r="A34" s="16"/>
      <c r="B34" s="16"/>
      <c r="C34" s="20" t="s">
        <v>17</v>
      </c>
      <c r="D34" s="65"/>
    </row>
    <row r="35" spans="1:4" ht="15">
      <c r="A35" s="16"/>
      <c r="B35" s="16"/>
      <c r="C35" s="21"/>
      <c r="D35" s="22" t="s">
        <v>18</v>
      </c>
    </row>
    <row r="36" spans="1:4" ht="15">
      <c r="A36" s="16"/>
      <c r="B36" s="16"/>
      <c r="C36" s="16"/>
      <c r="D36" s="16"/>
    </row>
    <row r="37" spans="1:4" ht="15">
      <c r="A37" s="140" t="s">
        <v>19</v>
      </c>
      <c r="B37" s="140"/>
      <c r="C37" s="21"/>
      <c r="D37" s="21"/>
    </row>
    <row r="38" spans="1:4" ht="15">
      <c r="A38" s="65"/>
      <c r="B38" s="141" t="s">
        <v>20</v>
      </c>
      <c r="C38" s="141"/>
      <c r="D38" s="22"/>
    </row>
  </sheetData>
  <sheetProtection/>
  <mergeCells count="24">
    <mergeCell ref="B15:D15"/>
    <mergeCell ref="B16:D16"/>
    <mergeCell ref="A1:B1"/>
    <mergeCell ref="A2:D2"/>
    <mergeCell ref="A3:C3"/>
    <mergeCell ref="A4:D4"/>
    <mergeCell ref="A13:D13"/>
    <mergeCell ref="B14:D14"/>
    <mergeCell ref="B19:D19"/>
    <mergeCell ref="B20:D20"/>
    <mergeCell ref="B21:D21"/>
    <mergeCell ref="B22:D22"/>
    <mergeCell ref="B24:D24"/>
    <mergeCell ref="B25:D25"/>
    <mergeCell ref="B23:D23"/>
    <mergeCell ref="A37:B37"/>
    <mergeCell ref="B38:C38"/>
    <mergeCell ref="C6:D6"/>
    <mergeCell ref="C7:D7"/>
    <mergeCell ref="C8:D8"/>
    <mergeCell ref="C9:D9"/>
    <mergeCell ref="C10:D10"/>
    <mergeCell ref="B17:D17"/>
    <mergeCell ref="B18:D18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&amp;R&amp;"Arial Narrow,Tučné"&amp;10Príloha č. 2 SP&amp;"Arial Narrow,Normálne"
Čestné vyhlásenie uchádzača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45" sqref="H45"/>
    </sheetView>
  </sheetViews>
  <sheetFormatPr defaultColWidth="9.140625" defaultRowHeight="15"/>
  <cols>
    <col min="1" max="1" width="5.28125" style="61" customWidth="1"/>
    <col min="2" max="2" width="33.8515625" style="61" customWidth="1"/>
    <col min="3" max="3" width="9.140625" style="61" customWidth="1"/>
    <col min="4" max="4" width="10.140625" style="61" customWidth="1"/>
    <col min="5" max="5" width="10.28125" style="61" customWidth="1"/>
    <col min="6" max="6" width="7.8515625" style="61" customWidth="1"/>
    <col min="7" max="7" width="11.57421875" style="61" customWidth="1"/>
    <col min="8" max="8" width="10.7109375" style="61" customWidth="1"/>
    <col min="9" max="9" width="10.57421875" style="61" customWidth="1"/>
    <col min="10" max="10" width="11.140625" style="61" customWidth="1"/>
    <col min="11" max="11" width="11.57421875" style="61" customWidth="1"/>
  </cols>
  <sheetData>
    <row r="1" spans="1:11" ht="15" customHeight="1">
      <c r="A1" s="135" t="s">
        <v>0</v>
      </c>
      <c r="B1" s="135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36" t="s">
        <v>1</v>
      </c>
      <c r="B2" s="136"/>
      <c r="C2" s="136"/>
      <c r="D2" s="136"/>
      <c r="E2" s="136"/>
      <c r="F2" s="23"/>
      <c r="G2" s="23"/>
      <c r="H2" s="23"/>
      <c r="I2" s="23"/>
      <c r="J2" s="23"/>
      <c r="K2" s="23"/>
    </row>
    <row r="3" spans="1:11" ht="21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">
      <c r="A4" s="83"/>
      <c r="B4" s="83"/>
      <c r="C4" s="83"/>
      <c r="D4" s="83"/>
      <c r="E4" s="83"/>
      <c r="F4" s="23"/>
      <c r="G4" s="23"/>
      <c r="H4" s="23"/>
      <c r="I4" s="23"/>
      <c r="J4" s="23"/>
      <c r="K4" s="23"/>
    </row>
    <row r="5" spans="1:11" ht="21.75" customHeight="1">
      <c r="A5" s="162" t="s">
        <v>34</v>
      </c>
      <c r="B5" s="162"/>
      <c r="C5" s="162"/>
      <c r="D5" s="162"/>
      <c r="E5" s="162"/>
      <c r="F5" s="162"/>
      <c r="G5" s="162"/>
      <c r="H5" s="162"/>
      <c r="I5" s="24"/>
      <c r="J5" s="24"/>
      <c r="K5" s="24"/>
    </row>
    <row r="6" spans="1:11" ht="19.5" customHeight="1">
      <c r="A6" s="25" t="s">
        <v>35</v>
      </c>
      <c r="B6" s="25" t="s">
        <v>36</v>
      </c>
      <c r="C6" s="25" t="s">
        <v>37</v>
      </c>
      <c r="D6" s="26" t="s">
        <v>38</v>
      </c>
      <c r="E6" s="78" t="s">
        <v>39</v>
      </c>
      <c r="F6" s="27" t="s">
        <v>40</v>
      </c>
      <c r="G6" s="27" t="s">
        <v>41</v>
      </c>
      <c r="H6" s="27" t="s">
        <v>42</v>
      </c>
      <c r="I6" s="27" t="s">
        <v>43</v>
      </c>
      <c r="J6" s="27" t="s">
        <v>44</v>
      </c>
      <c r="K6" s="27" t="s">
        <v>45</v>
      </c>
    </row>
    <row r="7" spans="1:11" ht="22.5" customHeight="1">
      <c r="A7" s="153" t="s">
        <v>46</v>
      </c>
      <c r="B7" s="154" t="s">
        <v>47</v>
      </c>
      <c r="C7" s="154" t="s">
        <v>48</v>
      </c>
      <c r="D7" s="155" t="s">
        <v>107</v>
      </c>
      <c r="E7" s="163" t="s">
        <v>49</v>
      </c>
      <c r="F7" s="164"/>
      <c r="G7" s="164"/>
      <c r="H7" s="164"/>
      <c r="I7" s="164" t="s">
        <v>50</v>
      </c>
      <c r="J7" s="164"/>
      <c r="K7" s="164"/>
    </row>
    <row r="8" spans="1:11" ht="30.75" customHeight="1">
      <c r="A8" s="153"/>
      <c r="B8" s="154"/>
      <c r="C8" s="154"/>
      <c r="D8" s="155"/>
      <c r="E8" s="84" t="s">
        <v>51</v>
      </c>
      <c r="F8" s="85" t="s">
        <v>52</v>
      </c>
      <c r="G8" s="85" t="s">
        <v>53</v>
      </c>
      <c r="H8" s="85" t="s">
        <v>54</v>
      </c>
      <c r="I8" s="85" t="s">
        <v>51</v>
      </c>
      <c r="J8" s="85" t="s">
        <v>55</v>
      </c>
      <c r="K8" s="85" t="s">
        <v>54</v>
      </c>
    </row>
    <row r="9" spans="1:11" ht="25.5">
      <c r="A9" s="29">
        <v>1</v>
      </c>
      <c r="B9" s="30" t="s">
        <v>56</v>
      </c>
      <c r="C9" s="31" t="s">
        <v>93</v>
      </c>
      <c r="D9" s="40">
        <v>1200</v>
      </c>
      <c r="E9" s="93"/>
      <c r="F9" s="32"/>
      <c r="G9" s="104">
        <f aca="true" t="shared" si="0" ref="G9:G36">E9/1*F9</f>
        <v>0</v>
      </c>
      <c r="H9" s="105">
        <f aca="true" t="shared" si="1" ref="H9:H36">E9+G9</f>
        <v>0</v>
      </c>
      <c r="I9" s="105">
        <f aca="true" t="shared" si="2" ref="I9:I36">E9*D9</f>
        <v>0</v>
      </c>
      <c r="J9" s="105">
        <f aca="true" t="shared" si="3" ref="J9:J36">I9/1*F9</f>
        <v>0</v>
      </c>
      <c r="K9" s="105">
        <f aca="true" t="shared" si="4" ref="K9:K36">I9+J9</f>
        <v>0</v>
      </c>
    </row>
    <row r="10" spans="1:11" ht="25.5">
      <c r="A10" s="29">
        <v>2</v>
      </c>
      <c r="B10" s="30" t="s">
        <v>57</v>
      </c>
      <c r="C10" s="31" t="s">
        <v>93</v>
      </c>
      <c r="D10" s="40">
        <v>100</v>
      </c>
      <c r="E10" s="93"/>
      <c r="F10" s="32"/>
      <c r="G10" s="104">
        <f t="shared" si="0"/>
        <v>0</v>
      </c>
      <c r="H10" s="105">
        <f t="shared" si="1"/>
        <v>0</v>
      </c>
      <c r="I10" s="105">
        <f t="shared" si="2"/>
        <v>0</v>
      </c>
      <c r="J10" s="105">
        <f t="shared" si="3"/>
        <v>0</v>
      </c>
      <c r="K10" s="105">
        <f t="shared" si="4"/>
        <v>0</v>
      </c>
    </row>
    <row r="11" spans="1:11" ht="25.5">
      <c r="A11" s="29">
        <v>3</v>
      </c>
      <c r="B11" s="30" t="s">
        <v>58</v>
      </c>
      <c r="C11" s="31" t="s">
        <v>93</v>
      </c>
      <c r="D11" s="40">
        <v>80</v>
      </c>
      <c r="E11" s="93"/>
      <c r="F11" s="32"/>
      <c r="G11" s="104">
        <f t="shared" si="0"/>
        <v>0</v>
      </c>
      <c r="H11" s="105">
        <f t="shared" si="1"/>
        <v>0</v>
      </c>
      <c r="I11" s="105">
        <f t="shared" si="2"/>
        <v>0</v>
      </c>
      <c r="J11" s="105">
        <f t="shared" si="3"/>
        <v>0</v>
      </c>
      <c r="K11" s="105">
        <f t="shared" si="4"/>
        <v>0</v>
      </c>
    </row>
    <row r="12" spans="1:11" ht="25.5">
      <c r="A12" s="29">
        <v>4</v>
      </c>
      <c r="B12" s="33" t="s">
        <v>59</v>
      </c>
      <c r="C12" s="34" t="s">
        <v>79</v>
      </c>
      <c r="D12" s="80">
        <v>2</v>
      </c>
      <c r="E12" s="93"/>
      <c r="F12" s="32"/>
      <c r="G12" s="104">
        <f t="shared" si="0"/>
        <v>0</v>
      </c>
      <c r="H12" s="105">
        <f t="shared" si="1"/>
        <v>0</v>
      </c>
      <c r="I12" s="105">
        <f t="shared" si="2"/>
        <v>0</v>
      </c>
      <c r="J12" s="105">
        <f t="shared" si="3"/>
        <v>0</v>
      </c>
      <c r="K12" s="105">
        <f t="shared" si="4"/>
        <v>0</v>
      </c>
    </row>
    <row r="13" spans="1:11" ht="15">
      <c r="A13" s="29">
        <v>5</v>
      </c>
      <c r="B13" s="35" t="s">
        <v>60</v>
      </c>
      <c r="C13" s="31" t="s">
        <v>61</v>
      </c>
      <c r="D13" s="40">
        <v>700000</v>
      </c>
      <c r="E13" s="94"/>
      <c r="F13" s="32"/>
      <c r="G13" s="104">
        <f t="shared" si="0"/>
        <v>0</v>
      </c>
      <c r="H13" s="105">
        <f t="shared" si="1"/>
        <v>0</v>
      </c>
      <c r="I13" s="105">
        <f t="shared" si="2"/>
        <v>0</v>
      </c>
      <c r="J13" s="105">
        <f t="shared" si="3"/>
        <v>0</v>
      </c>
      <c r="K13" s="105">
        <f t="shared" si="4"/>
        <v>0</v>
      </c>
    </row>
    <row r="14" spans="1:11" ht="15">
      <c r="A14" s="29">
        <v>6</v>
      </c>
      <c r="B14" s="30" t="s">
        <v>62</v>
      </c>
      <c r="C14" s="31" t="s">
        <v>93</v>
      </c>
      <c r="D14" s="40">
        <v>50</v>
      </c>
      <c r="E14" s="93"/>
      <c r="F14" s="32"/>
      <c r="G14" s="104">
        <f t="shared" si="0"/>
        <v>0</v>
      </c>
      <c r="H14" s="105">
        <f t="shared" si="1"/>
        <v>0</v>
      </c>
      <c r="I14" s="105">
        <f t="shared" si="2"/>
        <v>0</v>
      </c>
      <c r="J14" s="105">
        <f t="shared" si="3"/>
        <v>0</v>
      </c>
      <c r="K14" s="105">
        <f t="shared" si="4"/>
        <v>0</v>
      </c>
    </row>
    <row r="15" spans="1:11" ht="15">
      <c r="A15" s="29">
        <v>7</v>
      </c>
      <c r="B15" s="35" t="s">
        <v>63</v>
      </c>
      <c r="C15" s="31" t="s">
        <v>93</v>
      </c>
      <c r="D15" s="40">
        <v>20</v>
      </c>
      <c r="E15" s="93"/>
      <c r="F15" s="32"/>
      <c r="G15" s="104">
        <f t="shared" si="0"/>
        <v>0</v>
      </c>
      <c r="H15" s="105">
        <f t="shared" si="1"/>
        <v>0</v>
      </c>
      <c r="I15" s="105">
        <f t="shared" si="2"/>
        <v>0</v>
      </c>
      <c r="J15" s="105">
        <f t="shared" si="3"/>
        <v>0</v>
      </c>
      <c r="K15" s="105">
        <f t="shared" si="4"/>
        <v>0</v>
      </c>
    </row>
    <row r="16" spans="1:11" ht="15">
      <c r="A16" s="29">
        <v>8</v>
      </c>
      <c r="B16" s="35" t="s">
        <v>64</v>
      </c>
      <c r="C16" s="31" t="s">
        <v>93</v>
      </c>
      <c r="D16" s="40">
        <v>150</v>
      </c>
      <c r="E16" s="93"/>
      <c r="F16" s="32"/>
      <c r="G16" s="104">
        <f t="shared" si="0"/>
        <v>0</v>
      </c>
      <c r="H16" s="105">
        <f t="shared" si="1"/>
        <v>0</v>
      </c>
      <c r="I16" s="105">
        <f t="shared" si="2"/>
        <v>0</v>
      </c>
      <c r="J16" s="105">
        <f t="shared" si="3"/>
        <v>0</v>
      </c>
      <c r="K16" s="105">
        <f t="shared" si="4"/>
        <v>0</v>
      </c>
    </row>
    <row r="17" spans="1:11" ht="15">
      <c r="A17" s="29">
        <v>9</v>
      </c>
      <c r="B17" s="35" t="s">
        <v>65</v>
      </c>
      <c r="C17" s="31" t="s">
        <v>93</v>
      </c>
      <c r="D17" s="40">
        <v>50</v>
      </c>
      <c r="E17" s="93"/>
      <c r="F17" s="32"/>
      <c r="G17" s="104">
        <f t="shared" si="0"/>
        <v>0</v>
      </c>
      <c r="H17" s="105">
        <f t="shared" si="1"/>
        <v>0</v>
      </c>
      <c r="I17" s="105">
        <f t="shared" si="2"/>
        <v>0</v>
      </c>
      <c r="J17" s="105">
        <f t="shared" si="3"/>
        <v>0</v>
      </c>
      <c r="K17" s="105">
        <f t="shared" si="4"/>
        <v>0</v>
      </c>
    </row>
    <row r="18" spans="1:11" ht="15">
      <c r="A18" s="29">
        <v>10</v>
      </c>
      <c r="B18" s="35" t="s">
        <v>66</v>
      </c>
      <c r="C18" s="31" t="s">
        <v>93</v>
      </c>
      <c r="D18" s="40">
        <v>10</v>
      </c>
      <c r="E18" s="93"/>
      <c r="F18" s="32"/>
      <c r="G18" s="104">
        <f t="shared" si="0"/>
        <v>0</v>
      </c>
      <c r="H18" s="105">
        <f t="shared" si="1"/>
        <v>0</v>
      </c>
      <c r="I18" s="105">
        <f t="shared" si="2"/>
        <v>0</v>
      </c>
      <c r="J18" s="105">
        <f t="shared" si="3"/>
        <v>0</v>
      </c>
      <c r="K18" s="105">
        <f t="shared" si="4"/>
        <v>0</v>
      </c>
    </row>
    <row r="19" spans="1:11" ht="15">
      <c r="A19" s="29">
        <v>11</v>
      </c>
      <c r="B19" s="35" t="s">
        <v>67</v>
      </c>
      <c r="C19" s="31" t="s">
        <v>93</v>
      </c>
      <c r="D19" s="40">
        <v>5</v>
      </c>
      <c r="E19" s="93"/>
      <c r="F19" s="32"/>
      <c r="G19" s="104">
        <f t="shared" si="0"/>
        <v>0</v>
      </c>
      <c r="H19" s="105">
        <f t="shared" si="1"/>
        <v>0</v>
      </c>
      <c r="I19" s="105">
        <f t="shared" si="2"/>
        <v>0</v>
      </c>
      <c r="J19" s="105">
        <f t="shared" si="3"/>
        <v>0</v>
      </c>
      <c r="K19" s="105">
        <f t="shared" si="4"/>
        <v>0</v>
      </c>
    </row>
    <row r="20" spans="1:11" ht="15">
      <c r="A20" s="29">
        <v>12</v>
      </c>
      <c r="B20" s="35" t="s">
        <v>68</v>
      </c>
      <c r="C20" s="31" t="s">
        <v>93</v>
      </c>
      <c r="D20" s="40">
        <v>50</v>
      </c>
      <c r="E20" s="93"/>
      <c r="F20" s="32"/>
      <c r="G20" s="104">
        <f t="shared" si="0"/>
        <v>0</v>
      </c>
      <c r="H20" s="105">
        <f t="shared" si="1"/>
        <v>0</v>
      </c>
      <c r="I20" s="105">
        <f t="shared" si="2"/>
        <v>0</v>
      </c>
      <c r="J20" s="105">
        <f t="shared" si="3"/>
        <v>0</v>
      </c>
      <c r="K20" s="105">
        <f t="shared" si="4"/>
        <v>0</v>
      </c>
    </row>
    <row r="21" spans="1:11" ht="15">
      <c r="A21" s="29">
        <v>13</v>
      </c>
      <c r="B21" s="35" t="s">
        <v>69</v>
      </c>
      <c r="C21" s="31" t="s">
        <v>93</v>
      </c>
      <c r="D21" s="40">
        <v>10</v>
      </c>
      <c r="E21" s="93"/>
      <c r="F21" s="32"/>
      <c r="G21" s="104">
        <f t="shared" si="0"/>
        <v>0</v>
      </c>
      <c r="H21" s="105">
        <f t="shared" si="1"/>
        <v>0</v>
      </c>
      <c r="I21" s="105">
        <f t="shared" si="2"/>
        <v>0</v>
      </c>
      <c r="J21" s="105">
        <f t="shared" si="3"/>
        <v>0</v>
      </c>
      <c r="K21" s="105">
        <f t="shared" si="4"/>
        <v>0</v>
      </c>
    </row>
    <row r="22" spans="1:11" ht="15">
      <c r="A22" s="29">
        <v>14</v>
      </c>
      <c r="B22" s="35" t="s">
        <v>70</v>
      </c>
      <c r="C22" s="31" t="s">
        <v>93</v>
      </c>
      <c r="D22" s="40">
        <v>5</v>
      </c>
      <c r="E22" s="93"/>
      <c r="F22" s="32"/>
      <c r="G22" s="104">
        <f t="shared" si="0"/>
        <v>0</v>
      </c>
      <c r="H22" s="105">
        <f t="shared" si="1"/>
        <v>0</v>
      </c>
      <c r="I22" s="105">
        <f t="shared" si="2"/>
        <v>0</v>
      </c>
      <c r="J22" s="105">
        <f t="shared" si="3"/>
        <v>0</v>
      </c>
      <c r="K22" s="105">
        <f t="shared" si="4"/>
        <v>0</v>
      </c>
    </row>
    <row r="23" spans="1:11" ht="15">
      <c r="A23" s="29">
        <v>15</v>
      </c>
      <c r="B23" s="35" t="s">
        <v>71</v>
      </c>
      <c r="C23" s="31" t="s">
        <v>93</v>
      </c>
      <c r="D23" s="40">
        <v>5</v>
      </c>
      <c r="E23" s="93"/>
      <c r="F23" s="32"/>
      <c r="G23" s="104">
        <f t="shared" si="0"/>
        <v>0</v>
      </c>
      <c r="H23" s="105">
        <f t="shared" si="1"/>
        <v>0</v>
      </c>
      <c r="I23" s="105">
        <f t="shared" si="2"/>
        <v>0</v>
      </c>
      <c r="J23" s="105">
        <f t="shared" si="3"/>
        <v>0</v>
      </c>
      <c r="K23" s="105">
        <f t="shared" si="4"/>
        <v>0</v>
      </c>
    </row>
    <row r="24" spans="1:11" ht="15">
      <c r="A24" s="29">
        <v>16</v>
      </c>
      <c r="B24" s="36" t="s">
        <v>72</v>
      </c>
      <c r="C24" s="31" t="s">
        <v>93</v>
      </c>
      <c r="D24" s="40">
        <v>20</v>
      </c>
      <c r="E24" s="93"/>
      <c r="F24" s="32"/>
      <c r="G24" s="104">
        <f t="shared" si="0"/>
        <v>0</v>
      </c>
      <c r="H24" s="105">
        <f t="shared" si="1"/>
        <v>0</v>
      </c>
      <c r="I24" s="105">
        <f t="shared" si="2"/>
        <v>0</v>
      </c>
      <c r="J24" s="105">
        <f t="shared" si="3"/>
        <v>0</v>
      </c>
      <c r="K24" s="105">
        <f t="shared" si="4"/>
        <v>0</v>
      </c>
    </row>
    <row r="25" spans="1:11" ht="15">
      <c r="A25" s="29">
        <v>17</v>
      </c>
      <c r="B25" s="36" t="s">
        <v>73</v>
      </c>
      <c r="C25" s="31" t="s">
        <v>93</v>
      </c>
      <c r="D25" s="40">
        <v>3</v>
      </c>
      <c r="E25" s="93"/>
      <c r="F25" s="32"/>
      <c r="G25" s="104">
        <f t="shared" si="0"/>
        <v>0</v>
      </c>
      <c r="H25" s="105">
        <f t="shared" si="1"/>
        <v>0</v>
      </c>
      <c r="I25" s="105">
        <f t="shared" si="2"/>
        <v>0</v>
      </c>
      <c r="J25" s="105">
        <f t="shared" si="3"/>
        <v>0</v>
      </c>
      <c r="K25" s="105">
        <f t="shared" si="4"/>
        <v>0</v>
      </c>
    </row>
    <row r="26" spans="1:11" ht="15">
      <c r="A26" s="29">
        <v>18</v>
      </c>
      <c r="B26" s="36" t="s">
        <v>74</v>
      </c>
      <c r="C26" s="31" t="s">
        <v>93</v>
      </c>
      <c r="D26" s="40">
        <v>3</v>
      </c>
      <c r="E26" s="93"/>
      <c r="F26" s="32"/>
      <c r="G26" s="104">
        <f t="shared" si="0"/>
        <v>0</v>
      </c>
      <c r="H26" s="105">
        <f t="shared" si="1"/>
        <v>0</v>
      </c>
      <c r="I26" s="105">
        <f t="shared" si="2"/>
        <v>0</v>
      </c>
      <c r="J26" s="105">
        <f t="shared" si="3"/>
        <v>0</v>
      </c>
      <c r="K26" s="105">
        <f t="shared" si="4"/>
        <v>0</v>
      </c>
    </row>
    <row r="27" spans="1:11" ht="25.5">
      <c r="A27" s="29">
        <v>19</v>
      </c>
      <c r="B27" s="37" t="s">
        <v>75</v>
      </c>
      <c r="C27" s="31" t="s">
        <v>93</v>
      </c>
      <c r="D27" s="40">
        <v>2</v>
      </c>
      <c r="E27" s="93"/>
      <c r="F27" s="32"/>
      <c r="G27" s="104">
        <f t="shared" si="0"/>
        <v>0</v>
      </c>
      <c r="H27" s="105">
        <f t="shared" si="1"/>
        <v>0</v>
      </c>
      <c r="I27" s="105">
        <f t="shared" si="2"/>
        <v>0</v>
      </c>
      <c r="J27" s="105">
        <f t="shared" si="3"/>
        <v>0</v>
      </c>
      <c r="K27" s="105">
        <f t="shared" si="4"/>
        <v>0</v>
      </c>
    </row>
    <row r="28" spans="1:11" ht="15">
      <c r="A28" s="29">
        <v>20</v>
      </c>
      <c r="B28" s="37" t="s">
        <v>101</v>
      </c>
      <c r="C28" s="31" t="s">
        <v>93</v>
      </c>
      <c r="D28" s="40">
        <v>2</v>
      </c>
      <c r="E28" s="93"/>
      <c r="F28" s="32"/>
      <c r="G28" s="104"/>
      <c r="H28" s="105"/>
      <c r="I28" s="105">
        <f t="shared" si="2"/>
        <v>0</v>
      </c>
      <c r="J28" s="105">
        <f t="shared" si="3"/>
        <v>0</v>
      </c>
      <c r="K28" s="105">
        <f t="shared" si="4"/>
        <v>0</v>
      </c>
    </row>
    <row r="29" spans="1:11" ht="15">
      <c r="A29" s="29">
        <v>21</v>
      </c>
      <c r="B29" s="37" t="s">
        <v>102</v>
      </c>
      <c r="C29" s="31" t="s">
        <v>103</v>
      </c>
      <c r="D29" s="40">
        <v>2</v>
      </c>
      <c r="E29" s="93"/>
      <c r="F29" s="32"/>
      <c r="G29" s="104"/>
      <c r="H29" s="105"/>
      <c r="I29" s="105">
        <f t="shared" si="2"/>
        <v>0</v>
      </c>
      <c r="J29" s="105">
        <f t="shared" si="3"/>
        <v>0</v>
      </c>
      <c r="K29" s="105">
        <f t="shared" si="4"/>
        <v>0</v>
      </c>
    </row>
    <row r="30" spans="1:11" ht="25.5">
      <c r="A30" s="29">
        <v>22</v>
      </c>
      <c r="B30" s="37" t="s">
        <v>94</v>
      </c>
      <c r="C30" s="29" t="s">
        <v>76</v>
      </c>
      <c r="D30" s="40">
        <v>12</v>
      </c>
      <c r="E30" s="93"/>
      <c r="F30" s="32"/>
      <c r="G30" s="104">
        <f t="shared" si="0"/>
        <v>0</v>
      </c>
      <c r="H30" s="105">
        <f t="shared" si="1"/>
        <v>0</v>
      </c>
      <c r="I30" s="105">
        <f t="shared" si="2"/>
        <v>0</v>
      </c>
      <c r="J30" s="105">
        <f t="shared" si="3"/>
        <v>0</v>
      </c>
      <c r="K30" s="105">
        <f t="shared" si="4"/>
        <v>0</v>
      </c>
    </row>
    <row r="31" spans="1:11" ht="38.25">
      <c r="A31" s="29">
        <v>23</v>
      </c>
      <c r="B31" s="37" t="s">
        <v>95</v>
      </c>
      <c r="C31" s="29" t="s">
        <v>76</v>
      </c>
      <c r="D31" s="40">
        <v>12</v>
      </c>
      <c r="E31" s="93"/>
      <c r="F31" s="32"/>
      <c r="G31" s="104">
        <f t="shared" si="0"/>
        <v>0</v>
      </c>
      <c r="H31" s="105">
        <f t="shared" si="1"/>
        <v>0</v>
      </c>
      <c r="I31" s="105">
        <f t="shared" si="2"/>
        <v>0</v>
      </c>
      <c r="J31" s="105">
        <f t="shared" si="3"/>
        <v>0</v>
      </c>
      <c r="K31" s="105">
        <f t="shared" si="4"/>
        <v>0</v>
      </c>
    </row>
    <row r="32" spans="1:11" ht="15.75" thickBot="1">
      <c r="A32" s="29">
        <v>24</v>
      </c>
      <c r="B32" s="36" t="s">
        <v>77</v>
      </c>
      <c r="C32" s="31" t="s">
        <v>93</v>
      </c>
      <c r="D32" s="40">
        <v>1767</v>
      </c>
      <c r="E32" s="95"/>
      <c r="F32" s="38"/>
      <c r="G32" s="104">
        <f t="shared" si="0"/>
        <v>0</v>
      </c>
      <c r="H32" s="105">
        <f t="shared" si="1"/>
        <v>0</v>
      </c>
      <c r="I32" s="105">
        <f t="shared" si="2"/>
        <v>0</v>
      </c>
      <c r="J32" s="105">
        <f t="shared" si="3"/>
        <v>0</v>
      </c>
      <c r="K32" s="105">
        <f t="shared" si="4"/>
        <v>0</v>
      </c>
    </row>
    <row r="33" spans="1:11" ht="15.75" thickTop="1">
      <c r="A33" s="29">
        <v>25</v>
      </c>
      <c r="B33" s="35" t="s">
        <v>78</v>
      </c>
      <c r="C33" s="31" t="s">
        <v>79</v>
      </c>
      <c r="D33" s="80">
        <v>2</v>
      </c>
      <c r="E33" s="96"/>
      <c r="F33" s="39"/>
      <c r="G33" s="104">
        <f t="shared" si="0"/>
        <v>0</v>
      </c>
      <c r="H33" s="105">
        <f t="shared" si="1"/>
        <v>0</v>
      </c>
      <c r="I33" s="105">
        <f t="shared" si="2"/>
        <v>0</v>
      </c>
      <c r="J33" s="105">
        <f t="shared" si="3"/>
        <v>0</v>
      </c>
      <c r="K33" s="105">
        <f t="shared" si="4"/>
        <v>0</v>
      </c>
    </row>
    <row r="34" spans="1:11" ht="25.5">
      <c r="A34" s="29">
        <v>26</v>
      </c>
      <c r="B34" s="37" t="s">
        <v>96</v>
      </c>
      <c r="C34" s="31" t="s">
        <v>80</v>
      </c>
      <c r="D34" s="40">
        <v>124100</v>
      </c>
      <c r="E34" s="94"/>
      <c r="F34" s="32"/>
      <c r="G34" s="104">
        <f t="shared" si="0"/>
        <v>0</v>
      </c>
      <c r="H34" s="105">
        <f t="shared" si="1"/>
        <v>0</v>
      </c>
      <c r="I34" s="105">
        <f t="shared" si="2"/>
        <v>0</v>
      </c>
      <c r="J34" s="105">
        <f t="shared" si="3"/>
        <v>0</v>
      </c>
      <c r="K34" s="105">
        <f t="shared" si="4"/>
        <v>0</v>
      </c>
    </row>
    <row r="35" spans="1:11" ht="17.25" customHeight="1">
      <c r="A35" s="29">
        <v>27</v>
      </c>
      <c r="B35" s="37" t="s">
        <v>97</v>
      </c>
      <c r="C35" s="31" t="s">
        <v>80</v>
      </c>
      <c r="D35" s="40">
        <v>138700</v>
      </c>
      <c r="E35" s="94"/>
      <c r="F35" s="41"/>
      <c r="G35" s="104">
        <f t="shared" si="0"/>
        <v>0</v>
      </c>
      <c r="H35" s="105">
        <f t="shared" si="1"/>
        <v>0</v>
      </c>
      <c r="I35" s="105">
        <f t="shared" si="2"/>
        <v>0</v>
      </c>
      <c r="J35" s="105">
        <f t="shared" si="3"/>
        <v>0</v>
      </c>
      <c r="K35" s="105">
        <f t="shared" si="4"/>
        <v>0</v>
      </c>
    </row>
    <row r="36" spans="1:11" ht="17.25" customHeight="1">
      <c r="A36" s="29">
        <v>28</v>
      </c>
      <c r="B36" s="37" t="s">
        <v>81</v>
      </c>
      <c r="C36" s="29" t="s">
        <v>80</v>
      </c>
      <c r="D36" s="40">
        <v>365</v>
      </c>
      <c r="E36" s="94"/>
      <c r="F36" s="41"/>
      <c r="G36" s="104">
        <f t="shared" si="0"/>
        <v>0</v>
      </c>
      <c r="H36" s="105">
        <f t="shared" si="1"/>
        <v>0</v>
      </c>
      <c r="I36" s="105">
        <f t="shared" si="2"/>
        <v>0</v>
      </c>
      <c r="J36" s="105">
        <f t="shared" si="3"/>
        <v>0</v>
      </c>
      <c r="K36" s="105">
        <f t="shared" si="4"/>
        <v>0</v>
      </c>
    </row>
    <row r="37" spans="1:11" s="73" customFormat="1" ht="17.25" thickBot="1">
      <c r="A37" s="156" t="s">
        <v>98</v>
      </c>
      <c r="B37" s="156"/>
      <c r="C37" s="156"/>
      <c r="D37" s="156"/>
      <c r="E37" s="156"/>
      <c r="F37" s="156"/>
      <c r="G37" s="156"/>
      <c r="H37" s="156"/>
      <c r="I37" s="145">
        <f>SUM(I9:I36)</f>
        <v>0</v>
      </c>
      <c r="J37" s="146"/>
      <c r="K37" s="109"/>
    </row>
    <row r="38" spans="1:11" ht="20.25" customHeight="1" thickBot="1">
      <c r="A38" s="147" t="s">
        <v>104</v>
      </c>
      <c r="B38" s="148"/>
      <c r="C38" s="148"/>
      <c r="D38" s="148"/>
      <c r="E38" s="148"/>
      <c r="F38" s="148"/>
      <c r="G38" s="148"/>
      <c r="H38" s="148"/>
      <c r="I38" s="149">
        <f>SUM(K9:K37)</f>
        <v>0</v>
      </c>
      <c r="J38" s="150"/>
      <c r="K38" s="151"/>
    </row>
    <row r="39" spans="1:11" ht="15" customHeight="1">
      <c r="A39" s="152" t="s">
        <v>84</v>
      </c>
      <c r="B39" s="152"/>
      <c r="C39" s="152"/>
      <c r="D39" s="152"/>
      <c r="E39" s="152"/>
      <c r="F39" s="152"/>
      <c r="G39" s="74"/>
      <c r="H39" s="75"/>
      <c r="I39" s="76"/>
      <c r="J39" s="77"/>
      <c r="K39" s="77"/>
    </row>
    <row r="40" spans="1:11" ht="15" customHeight="1">
      <c r="A40" s="97" t="s">
        <v>105</v>
      </c>
      <c r="B40" s="97"/>
      <c r="C40" s="97"/>
      <c r="D40" s="97"/>
      <c r="E40" s="97"/>
      <c r="F40" s="97"/>
      <c r="G40" s="74"/>
      <c r="H40" s="75"/>
      <c r="I40" s="76"/>
      <c r="J40" s="77"/>
      <c r="K40" s="77"/>
    </row>
    <row r="41" spans="1:11" ht="11.25" customHeight="1">
      <c r="A41" s="97" t="s">
        <v>106</v>
      </c>
      <c r="B41" s="97"/>
      <c r="C41" s="97"/>
      <c r="D41" s="97"/>
      <c r="E41" s="97"/>
      <c r="F41" s="97"/>
      <c r="G41" s="74"/>
      <c r="H41" s="75"/>
      <c r="I41" s="76"/>
      <c r="J41" s="77"/>
      <c r="K41" s="77"/>
    </row>
    <row r="42" spans="1:11" ht="15">
      <c r="A42" s="98">
        <v>24</v>
      </c>
      <c r="B42" s="97" t="s">
        <v>115</v>
      </c>
      <c r="C42" s="97"/>
      <c r="D42" s="97"/>
      <c r="E42" s="97"/>
      <c r="F42" s="97"/>
      <c r="G42" s="74"/>
      <c r="H42" s="75"/>
      <c r="I42" s="76"/>
      <c r="J42" s="77"/>
      <c r="K42" s="77"/>
    </row>
    <row r="43" spans="1:11" ht="15">
      <c r="A43" s="98">
        <v>25</v>
      </c>
      <c r="B43" s="97" t="s">
        <v>116</v>
      </c>
      <c r="C43" s="97"/>
      <c r="D43" s="97"/>
      <c r="E43" s="97"/>
      <c r="F43" s="97"/>
      <c r="G43" s="51"/>
      <c r="H43" s="51"/>
      <c r="I43" s="55"/>
      <c r="J43" s="157"/>
      <c r="K43" s="157"/>
    </row>
    <row r="44" spans="1:11" ht="15">
      <c r="A44" s="98">
        <v>26</v>
      </c>
      <c r="B44" s="97" t="s">
        <v>117</v>
      </c>
      <c r="C44" s="97"/>
      <c r="D44" s="97"/>
      <c r="E44" s="97"/>
      <c r="F44" s="97"/>
      <c r="G44" s="54"/>
      <c r="H44" s="54"/>
      <c r="I44" s="57"/>
      <c r="J44" s="58"/>
      <c r="K44" s="54"/>
    </row>
    <row r="45" spans="1:11" ht="15">
      <c r="A45" s="98">
        <v>27</v>
      </c>
      <c r="B45" s="97" t="s">
        <v>118</v>
      </c>
      <c r="C45" s="97"/>
      <c r="D45" s="97"/>
      <c r="E45" s="97"/>
      <c r="F45" s="97"/>
      <c r="G45" s="74"/>
      <c r="H45" s="75"/>
      <c r="I45" s="76"/>
      <c r="J45" s="77"/>
      <c r="K45" s="77"/>
    </row>
    <row r="46" spans="1:11" ht="15">
      <c r="A46" s="98">
        <v>28</v>
      </c>
      <c r="B46" s="97" t="s">
        <v>119</v>
      </c>
      <c r="C46" s="97"/>
      <c r="D46" s="97"/>
      <c r="E46" s="97"/>
      <c r="F46" s="97"/>
      <c r="G46" s="74"/>
      <c r="H46" s="75"/>
      <c r="I46" s="76"/>
      <c r="J46" s="77"/>
      <c r="K46" s="77"/>
    </row>
    <row r="47" spans="1:11" ht="15">
      <c r="A47" s="98"/>
      <c r="B47" s="97"/>
      <c r="C47" s="97"/>
      <c r="D47" s="97"/>
      <c r="E47" s="97"/>
      <c r="F47" s="97"/>
      <c r="G47" s="74"/>
      <c r="H47" s="75"/>
      <c r="I47" s="76"/>
      <c r="J47" s="77"/>
      <c r="K47" s="77"/>
    </row>
    <row r="48" spans="1:11" ht="15">
      <c r="A48" s="158" t="s">
        <v>3</v>
      </c>
      <c r="B48" s="158"/>
      <c r="C48" s="159"/>
      <c r="D48" s="159"/>
      <c r="E48" s="159"/>
      <c r="F48" s="47"/>
      <c r="G48" s="46"/>
      <c r="H48" s="46"/>
      <c r="I48" s="46"/>
      <c r="J48" s="46"/>
      <c r="K48" s="46"/>
    </row>
    <row r="49" spans="1:11" ht="15">
      <c r="A49" s="160" t="s">
        <v>4</v>
      </c>
      <c r="B49" s="160"/>
      <c r="C49" s="159"/>
      <c r="D49" s="159"/>
      <c r="E49" s="159"/>
      <c r="F49" s="48"/>
      <c r="G49" s="46"/>
      <c r="H49" s="46"/>
      <c r="I49" s="46"/>
      <c r="J49" s="46"/>
      <c r="K49" s="46"/>
    </row>
    <row r="50" spans="1:11" ht="15">
      <c r="A50" s="160" t="s">
        <v>6</v>
      </c>
      <c r="B50" s="160"/>
      <c r="C50" s="159"/>
      <c r="D50" s="159"/>
      <c r="E50" s="159"/>
      <c r="F50" s="48"/>
      <c r="G50" s="46"/>
      <c r="H50" s="46"/>
      <c r="I50" s="46"/>
      <c r="J50" s="46"/>
      <c r="K50" s="46"/>
    </row>
    <row r="51" spans="1:11" ht="15">
      <c r="A51" s="160" t="s">
        <v>7</v>
      </c>
      <c r="B51" s="160"/>
      <c r="C51" s="159"/>
      <c r="D51" s="159"/>
      <c r="E51" s="159"/>
      <c r="F51" s="48"/>
      <c r="G51" s="46"/>
      <c r="H51" s="99"/>
      <c r="I51" s="99"/>
      <c r="J51" s="100"/>
      <c r="K51" s="100"/>
    </row>
    <row r="52" spans="1:11" ht="15">
      <c r="A52" s="86"/>
      <c r="B52" s="86"/>
      <c r="C52" s="86"/>
      <c r="D52" s="86"/>
      <c r="E52" s="46"/>
      <c r="F52" s="46"/>
      <c r="G52" s="51"/>
      <c r="H52" s="55" t="s">
        <v>17</v>
      </c>
      <c r="I52" s="159"/>
      <c r="J52" s="159"/>
      <c r="K52" s="101"/>
    </row>
    <row r="53" spans="1:11" ht="15">
      <c r="A53" s="50" t="s">
        <v>15</v>
      </c>
      <c r="B53" s="62"/>
      <c r="C53"/>
      <c r="D53"/>
      <c r="E53" s="50"/>
      <c r="F53" s="50"/>
      <c r="G53" s="54"/>
      <c r="H53" s="57"/>
      <c r="I53" s="58" t="s">
        <v>18</v>
      </c>
      <c r="J53" s="54"/>
      <c r="K53" s="102"/>
    </row>
    <row r="54" spans="1:11" ht="15">
      <c r="A54" s="50" t="s">
        <v>83</v>
      </c>
      <c r="B54" s="62"/>
      <c r="C54"/>
      <c r="D54"/>
      <c r="E54" s="50"/>
      <c r="F54" s="63"/>
      <c r="G54" s="53"/>
      <c r="H54" s="99"/>
      <c r="I54" s="99"/>
      <c r="J54" s="99"/>
      <c r="K54" s="99"/>
    </row>
    <row r="55" spans="1:11" ht="10.5" customHeight="1">
      <c r="A55" s="50"/>
      <c r="B55" s="51"/>
      <c r="C55" s="50"/>
      <c r="D55" s="51"/>
      <c r="E55" s="55"/>
      <c r="F55" s="157"/>
      <c r="G55" s="157"/>
      <c r="H55" s="56"/>
      <c r="I55" s="56"/>
      <c r="J55" s="56"/>
      <c r="K55" s="56"/>
    </row>
    <row r="56" spans="1:11" ht="15">
      <c r="A56" s="54" t="s">
        <v>19</v>
      </c>
      <c r="B56" s="54"/>
      <c r="C56" s="54"/>
      <c r="D56" s="54"/>
      <c r="E56" s="57"/>
      <c r="F56" s="58"/>
      <c r="G56" s="54"/>
      <c r="H56" s="59"/>
      <c r="I56" s="59"/>
      <c r="J56" s="59"/>
      <c r="K56" s="59"/>
    </row>
    <row r="57" spans="1:11" ht="15">
      <c r="A57" s="62"/>
      <c r="B57" s="64" t="s">
        <v>20</v>
      </c>
      <c r="C57" s="60"/>
      <c r="D57" s="60"/>
      <c r="E57" s="60"/>
      <c r="F57" s="60"/>
      <c r="G57" s="60"/>
      <c r="H57" s="59"/>
      <c r="I57" s="59"/>
      <c r="J57" s="59"/>
      <c r="K57" s="59"/>
    </row>
    <row r="58" spans="1:11" ht="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</sheetData>
  <sheetProtection/>
  <mergeCells count="26">
    <mergeCell ref="A50:B50"/>
    <mergeCell ref="C50:E50"/>
    <mergeCell ref="A51:B51"/>
    <mergeCell ref="C51:E51"/>
    <mergeCell ref="I52:J52"/>
    <mergeCell ref="F55:G55"/>
    <mergeCell ref="J43:K43"/>
    <mergeCell ref="A48:B48"/>
    <mergeCell ref="C48:E48"/>
    <mergeCell ref="A49:B49"/>
    <mergeCell ref="C49:E49"/>
    <mergeCell ref="A2:E2"/>
    <mergeCell ref="A3:K3"/>
    <mergeCell ref="A5:H5"/>
    <mergeCell ref="E7:H7"/>
    <mergeCell ref="I7:K7"/>
    <mergeCell ref="I37:J37"/>
    <mergeCell ref="A38:H38"/>
    <mergeCell ref="I38:K38"/>
    <mergeCell ref="A39:F39"/>
    <mergeCell ref="A1:B1"/>
    <mergeCell ref="A7:A8"/>
    <mergeCell ref="B7:B8"/>
    <mergeCell ref="C7:C8"/>
    <mergeCell ref="D7:D8"/>
    <mergeCell ref="A37:H37"/>
  </mergeCells>
  <conditionalFormatting sqref="B30:B33 E18:E21">
    <cfRule type="containsBlanks" priority="8" dxfId="0">
      <formula>LEN(TRIM(B18))=0</formula>
    </cfRule>
  </conditionalFormatting>
  <printOptions/>
  <pageMargins left="0.25" right="0.25" top="0.75" bottom="0.75" header="0.3" footer="0.3"/>
  <pageSetup horizontalDpi="600" verticalDpi="600" orientation="landscape" paperSize="9" r:id="rId1"/>
  <headerFooter>
    <oddHeader xml:space="preserve">&amp;R&amp;"Arial Narrow,Tučné"&amp;10Príloha č. 3 SP&amp;"Arial Narrow,Normálne"
Návrh na plnenie kritéria - kalkulácia ceny
ČASŤ I. Dodanie medicinálnych, technických a špeciálnych plynov v tlakových fľašiach a do zásobníkov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28" sqref="G28"/>
    </sheetView>
  </sheetViews>
  <sheetFormatPr defaultColWidth="9.140625" defaultRowHeight="15"/>
  <cols>
    <col min="1" max="1" width="6.57421875" style="0" customWidth="1"/>
    <col min="2" max="2" width="27.140625" style="0" customWidth="1"/>
    <col min="4" max="4" width="14.28125" style="0" customWidth="1"/>
    <col min="5" max="5" width="11.00390625" style="0" customWidth="1"/>
    <col min="10" max="10" width="11.00390625" style="0" customWidth="1"/>
    <col min="11" max="11" width="12.140625" style="0" customWidth="1"/>
  </cols>
  <sheetData>
    <row r="1" spans="1:11" ht="15">
      <c r="A1" s="135" t="s">
        <v>0</v>
      </c>
      <c r="B1" s="135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36" t="s">
        <v>1</v>
      </c>
      <c r="B2" s="136"/>
      <c r="C2" s="136"/>
      <c r="D2" s="136"/>
      <c r="E2" s="136"/>
      <c r="F2" s="23"/>
      <c r="G2" s="23"/>
      <c r="H2" s="23"/>
      <c r="I2" s="23"/>
      <c r="J2" s="23"/>
      <c r="K2" s="23"/>
    </row>
    <row r="3" spans="1:11" ht="21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ht="21" customHeight="1">
      <c r="A5" s="81" t="s">
        <v>92</v>
      </c>
    </row>
    <row r="6" spans="1:11" s="71" customFormat="1" ht="11.25">
      <c r="A6" s="25" t="s">
        <v>35</v>
      </c>
      <c r="B6" s="25" t="s">
        <v>36</v>
      </c>
      <c r="C6" s="25" t="s">
        <v>37</v>
      </c>
      <c r="D6" s="26" t="s">
        <v>38</v>
      </c>
      <c r="E6" s="27" t="s">
        <v>39</v>
      </c>
      <c r="F6" s="27" t="s">
        <v>40</v>
      </c>
      <c r="G6" s="27" t="s">
        <v>41</v>
      </c>
      <c r="H6" s="27" t="s">
        <v>42</v>
      </c>
      <c r="I6" s="27" t="s">
        <v>43</v>
      </c>
      <c r="J6" s="27" t="s">
        <v>44</v>
      </c>
      <c r="K6" s="27" t="s">
        <v>45</v>
      </c>
    </row>
    <row r="7" spans="1:11" s="71" customFormat="1" ht="12.75" customHeight="1">
      <c r="A7" s="153" t="s">
        <v>46</v>
      </c>
      <c r="B7" s="154" t="s">
        <v>47</v>
      </c>
      <c r="C7" s="154" t="s">
        <v>48</v>
      </c>
      <c r="D7" s="155" t="s">
        <v>108</v>
      </c>
      <c r="E7" s="163" t="s">
        <v>49</v>
      </c>
      <c r="F7" s="164"/>
      <c r="G7" s="164"/>
      <c r="H7" s="164"/>
      <c r="I7" s="164" t="s">
        <v>50</v>
      </c>
      <c r="J7" s="164"/>
      <c r="K7" s="164"/>
    </row>
    <row r="8" spans="1:11" s="71" customFormat="1" ht="25.5">
      <c r="A8" s="153"/>
      <c r="B8" s="154"/>
      <c r="C8" s="154"/>
      <c r="D8" s="155"/>
      <c r="E8" s="79" t="s">
        <v>51</v>
      </c>
      <c r="F8" s="28" t="s">
        <v>52</v>
      </c>
      <c r="G8" s="28" t="s">
        <v>53</v>
      </c>
      <c r="H8" s="28" t="s">
        <v>54</v>
      </c>
      <c r="I8" s="28" t="s">
        <v>51</v>
      </c>
      <c r="J8" s="28" t="s">
        <v>55</v>
      </c>
      <c r="K8" s="28" t="s">
        <v>54</v>
      </c>
    </row>
    <row r="9" spans="1:11" ht="15">
      <c r="A9" s="29">
        <v>1</v>
      </c>
      <c r="B9" s="67" t="s">
        <v>89</v>
      </c>
      <c r="C9" s="31" t="s">
        <v>61</v>
      </c>
      <c r="D9" s="40">
        <v>500</v>
      </c>
      <c r="E9" s="90"/>
      <c r="F9" s="68"/>
      <c r="G9" s="106">
        <f>E9/1*F9</f>
        <v>0</v>
      </c>
      <c r="H9" s="107">
        <f>E9+G9</f>
        <v>0</v>
      </c>
      <c r="I9" s="107">
        <f>E9*D9</f>
        <v>0</v>
      </c>
      <c r="J9" s="107">
        <f>I9/1*F9</f>
        <v>0</v>
      </c>
      <c r="K9" s="107">
        <f>I9+J9</f>
        <v>0</v>
      </c>
    </row>
    <row r="10" spans="1:11" ht="36" customHeight="1">
      <c r="A10" s="29">
        <v>2</v>
      </c>
      <c r="B10" s="69" t="s">
        <v>90</v>
      </c>
      <c r="C10" s="31" t="s">
        <v>61</v>
      </c>
      <c r="D10" s="40">
        <v>17000</v>
      </c>
      <c r="E10" s="91"/>
      <c r="F10" s="70"/>
      <c r="G10" s="106">
        <f>E10/1*F10</f>
        <v>0</v>
      </c>
      <c r="H10" s="107">
        <f>E10+G10</f>
        <v>0</v>
      </c>
      <c r="I10" s="107">
        <f>E10*D10</f>
        <v>0</v>
      </c>
      <c r="J10" s="107">
        <f>I10/1*F10</f>
        <v>0</v>
      </c>
      <c r="K10" s="107">
        <f>I10+J10</f>
        <v>0</v>
      </c>
    </row>
    <row r="11" spans="1:11" ht="40.5" customHeight="1">
      <c r="A11" s="29">
        <v>3</v>
      </c>
      <c r="B11" s="30" t="s">
        <v>88</v>
      </c>
      <c r="C11" s="31" t="s">
        <v>91</v>
      </c>
      <c r="D11" s="82">
        <v>52</v>
      </c>
      <c r="E11" s="92"/>
      <c r="F11" s="68"/>
      <c r="G11" s="108">
        <f>E11/1*F11</f>
        <v>0</v>
      </c>
      <c r="H11" s="107">
        <f>E11+G11</f>
        <v>0</v>
      </c>
      <c r="I11" s="107">
        <f>E11*D11</f>
        <v>0</v>
      </c>
      <c r="J11" s="107">
        <f>I11/1*F11</f>
        <v>0</v>
      </c>
      <c r="K11" s="107">
        <f>I11+J11</f>
        <v>0</v>
      </c>
    </row>
    <row r="12" spans="1:11" s="73" customFormat="1" ht="17.25" thickBot="1">
      <c r="A12" s="167" t="s">
        <v>99</v>
      </c>
      <c r="B12" s="167"/>
      <c r="C12" s="167"/>
      <c r="D12" s="167"/>
      <c r="E12" s="167"/>
      <c r="F12" s="167"/>
      <c r="G12" s="167"/>
      <c r="H12" s="167"/>
      <c r="I12" s="170">
        <f>SUM(I9:I11)</f>
        <v>0</v>
      </c>
      <c r="J12" s="171"/>
      <c r="K12" s="110"/>
    </row>
    <row r="13" spans="1:11" s="73" customFormat="1" ht="17.25" thickBot="1">
      <c r="A13" s="168" t="s">
        <v>100</v>
      </c>
      <c r="B13" s="169"/>
      <c r="C13" s="169"/>
      <c r="D13" s="169"/>
      <c r="E13" s="169"/>
      <c r="F13" s="169"/>
      <c r="G13" s="169"/>
      <c r="H13" s="169"/>
      <c r="I13" s="172">
        <f>SUM(K9:K12)</f>
        <v>0</v>
      </c>
      <c r="J13" s="173"/>
      <c r="K13" s="174"/>
    </row>
    <row r="15" spans="1:11" ht="15">
      <c r="A15" s="165" t="s">
        <v>84</v>
      </c>
      <c r="B15" s="165"/>
      <c r="C15" s="165"/>
      <c r="D15" s="165"/>
      <c r="E15" s="165"/>
      <c r="F15" s="165"/>
      <c r="G15" s="42"/>
      <c r="H15" s="43"/>
      <c r="I15" s="44"/>
      <c r="J15" s="45"/>
      <c r="K15" s="45"/>
    </row>
    <row r="16" spans="1:11" ht="27" customHeight="1">
      <c r="A16" s="166" t="s">
        <v>82</v>
      </c>
      <c r="B16" s="166"/>
      <c r="C16" s="166"/>
      <c r="D16" s="166"/>
      <c r="E16" s="166"/>
      <c r="F16" s="166"/>
      <c r="G16" s="166"/>
      <c r="H16" s="46"/>
      <c r="I16" s="46"/>
      <c r="J16" s="46"/>
      <c r="K16" s="46"/>
    </row>
    <row r="17" spans="1:11" ht="15" customHeight="1">
      <c r="A17" s="158" t="s">
        <v>3</v>
      </c>
      <c r="B17" s="158"/>
      <c r="C17" s="87"/>
      <c r="D17" s="88"/>
      <c r="E17" s="89"/>
      <c r="F17" s="47"/>
      <c r="G17" s="46"/>
      <c r="H17" s="46"/>
      <c r="I17" s="46"/>
      <c r="J17" s="46"/>
      <c r="K17" s="46"/>
    </row>
    <row r="18" spans="1:11" ht="15" customHeight="1">
      <c r="A18" s="160" t="s">
        <v>4</v>
      </c>
      <c r="B18" s="160"/>
      <c r="C18" s="87"/>
      <c r="D18" s="88"/>
      <c r="E18" s="89"/>
      <c r="F18" s="48"/>
      <c r="G18" s="46"/>
      <c r="H18" s="46"/>
      <c r="I18" s="46"/>
      <c r="J18" s="46"/>
      <c r="K18" s="46"/>
    </row>
    <row r="19" spans="1:11" ht="15">
      <c r="A19" s="160" t="s">
        <v>6</v>
      </c>
      <c r="B19" s="160"/>
      <c r="C19" s="87"/>
      <c r="D19" s="88"/>
      <c r="E19" s="89"/>
      <c r="F19" s="48"/>
      <c r="G19" s="46"/>
      <c r="H19" s="46"/>
      <c r="I19" s="46"/>
      <c r="J19" s="46"/>
      <c r="K19" s="46"/>
    </row>
    <row r="20" spans="1:11" ht="15">
      <c r="A20" s="160" t="s">
        <v>7</v>
      </c>
      <c r="B20" s="160"/>
      <c r="C20" s="87"/>
      <c r="D20" s="88"/>
      <c r="E20" s="89"/>
      <c r="F20" s="48"/>
      <c r="G20" s="46"/>
      <c r="H20" s="46"/>
      <c r="I20" s="46"/>
      <c r="J20" s="46"/>
      <c r="K20" s="46"/>
    </row>
    <row r="21" spans="1:11" ht="15">
      <c r="A21" s="49"/>
      <c r="B21" s="49"/>
      <c r="C21" s="49"/>
      <c r="D21" s="49"/>
      <c r="E21" s="46"/>
      <c r="F21" s="46"/>
      <c r="G21" s="46"/>
      <c r="H21" s="50"/>
      <c r="I21" s="50"/>
      <c r="J21" s="50"/>
      <c r="K21" s="50"/>
    </row>
    <row r="22" spans="1:11" ht="15">
      <c r="A22" s="50" t="s">
        <v>15</v>
      </c>
      <c r="B22" s="62"/>
      <c r="E22" s="50"/>
      <c r="F22" s="50"/>
      <c r="G22" s="50"/>
      <c r="H22" s="52"/>
      <c r="I22" s="52"/>
      <c r="J22" s="52"/>
      <c r="K22" s="52"/>
    </row>
    <row r="23" spans="1:11" ht="15">
      <c r="A23" s="50" t="s">
        <v>83</v>
      </c>
      <c r="B23" s="62"/>
      <c r="E23" s="50"/>
      <c r="F23" s="63"/>
      <c r="G23" s="53"/>
      <c r="H23" s="54"/>
      <c r="I23" s="54"/>
      <c r="J23" s="54"/>
      <c r="K23" s="54"/>
    </row>
    <row r="24" spans="1:11" ht="15">
      <c r="A24" s="50"/>
      <c r="B24" s="51"/>
      <c r="C24" s="50"/>
      <c r="D24" s="51"/>
      <c r="E24" s="55" t="s">
        <v>17</v>
      </c>
      <c r="F24" s="159"/>
      <c r="G24" s="159"/>
      <c r="H24" s="56"/>
      <c r="I24" s="56"/>
      <c r="J24" s="56"/>
      <c r="K24" s="56"/>
    </row>
    <row r="25" spans="1:11" ht="15">
      <c r="A25" s="54" t="s">
        <v>19</v>
      </c>
      <c r="B25" s="54"/>
      <c r="C25" s="54"/>
      <c r="D25" s="54"/>
      <c r="E25" s="57"/>
      <c r="F25" s="58" t="s">
        <v>18</v>
      </c>
      <c r="G25" s="54"/>
      <c r="H25" s="59"/>
      <c r="I25" s="59"/>
      <c r="J25" s="59"/>
      <c r="K25" s="59"/>
    </row>
    <row r="26" spans="1:11" ht="15">
      <c r="A26" s="62"/>
      <c r="B26" s="64" t="s">
        <v>20</v>
      </c>
      <c r="C26" s="60"/>
      <c r="D26" s="60"/>
      <c r="E26" s="60"/>
      <c r="F26" s="60"/>
      <c r="G26" s="60"/>
      <c r="H26" s="59"/>
      <c r="I26" s="59"/>
      <c r="J26" s="59"/>
      <c r="K26" s="59"/>
    </row>
  </sheetData>
  <sheetProtection/>
  <mergeCells count="20">
    <mergeCell ref="A1:B1"/>
    <mergeCell ref="A2:E2"/>
    <mergeCell ref="A3:K3"/>
    <mergeCell ref="A12:H12"/>
    <mergeCell ref="A13:H13"/>
    <mergeCell ref="I12:J12"/>
    <mergeCell ref="I13:K13"/>
    <mergeCell ref="A7:A8"/>
    <mergeCell ref="B7:B8"/>
    <mergeCell ref="C7:C8"/>
    <mergeCell ref="D7:D8"/>
    <mergeCell ref="E7:H7"/>
    <mergeCell ref="I7:K7"/>
    <mergeCell ref="F24:G24"/>
    <mergeCell ref="A15:F15"/>
    <mergeCell ref="A16:G16"/>
    <mergeCell ref="A17:B17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Narrow,Tučné"&amp;10Príloha č. 3  SP&amp;"Arial Narrow,Normálne"
Návrh na plnenie kritéria - kalkulácia ceny
ČASŤ II. Dodanie kvapalného dusíka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PC</cp:lastModifiedBy>
  <cp:lastPrinted>2022-11-08T15:48:15Z</cp:lastPrinted>
  <dcterms:created xsi:type="dcterms:W3CDTF">2022-06-12T03:33:09Z</dcterms:created>
  <dcterms:modified xsi:type="dcterms:W3CDTF">2022-11-08T15:49:02Z</dcterms:modified>
  <cp:category/>
  <cp:version/>
  <cp:contentType/>
  <cp:contentStatus/>
</cp:coreProperties>
</file>