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Zákazky\5. VO na zameranie plôch verejnej zelene na území HM SR Bratislavy\SP Josephine\"/>
    </mc:Choice>
  </mc:AlternateContent>
  <xr:revisionPtr revIDLastSave="0" documentId="13_ncr:1_{54CB55FC-FB3D-47F9-B3F3-42D1C34E7531}" xr6:coauthVersionLast="47" xr6:coauthVersionMax="47" xr10:uidLastSave="{00000000-0000-0000-0000-000000000000}"/>
  <bookViews>
    <workbookView xWindow="-120" yWindow="-120" windowWidth="29040" windowHeight="15840" xr2:uid="{212EBAD1-C7B8-4ACE-91D2-8DB24B28AF29}"/>
  </bookViews>
  <sheets>
    <sheet name="Návrh na plnenie kritéri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18" i="2" s="1"/>
  <c r="I22" i="2"/>
  <c r="I23" i="2"/>
  <c r="I24" i="2"/>
  <c r="I25" i="2"/>
  <c r="I26" i="2"/>
  <c r="F32" i="2"/>
  <c r="I27" i="2" l="1"/>
  <c r="F34" i="2" s="1"/>
</calcChain>
</file>

<file path=xl/sharedStrings.xml><?xml version="1.0" encoding="utf-8"?>
<sst xmlns="http://schemas.openxmlformats.org/spreadsheetml/2006/main" count="38" uniqueCount="37">
  <si>
    <t>Body</t>
  </si>
  <si>
    <t>Verejný obstarávateľ upozorňuje, že počet bodov uvedený v tejto prílohe je orientačný. Predložené referencie budú v priebehu hodnotenia ponúk preverené a o výslednom počte bodov rozhodne verejný obstarávateľ.</t>
  </si>
  <si>
    <r>
      <t xml:space="preserve">Odberateľ </t>
    </r>
    <r>
      <rPr>
        <sz val="14"/>
        <color theme="1"/>
        <rFont val="Times New Roman"/>
        <family val="1"/>
        <charset val="238"/>
      </rPr>
      <t>(identifikácia)</t>
    </r>
  </si>
  <si>
    <r>
      <t xml:space="preserve">Referencia </t>
    </r>
    <r>
      <rPr>
        <sz val="14"/>
        <color theme="1"/>
        <rFont val="Times New Roman"/>
        <family val="1"/>
        <charset val="238"/>
      </rPr>
      <t>1</t>
    </r>
  </si>
  <si>
    <r>
      <t xml:space="preserve">Referencia </t>
    </r>
    <r>
      <rPr>
        <sz val="14"/>
        <color theme="1"/>
        <rFont val="Times New Roman"/>
        <family val="1"/>
        <charset val="238"/>
      </rPr>
      <t>2</t>
    </r>
  </si>
  <si>
    <r>
      <t xml:space="preserve">Referencia </t>
    </r>
    <r>
      <rPr>
        <sz val="14"/>
        <color theme="1"/>
        <rFont val="Times New Roman"/>
        <family val="1"/>
        <charset val="238"/>
      </rPr>
      <t>3</t>
    </r>
  </si>
  <si>
    <r>
      <t xml:space="preserve">Referencia </t>
    </r>
    <r>
      <rPr>
        <sz val="14"/>
        <color theme="1"/>
        <rFont val="Times New Roman"/>
        <family val="1"/>
        <charset val="238"/>
      </rPr>
      <t>4</t>
    </r>
  </si>
  <si>
    <r>
      <t xml:space="preserve">Referencia </t>
    </r>
    <r>
      <rPr>
        <sz val="14"/>
        <color theme="1"/>
        <rFont val="Times New Roman"/>
        <family val="1"/>
        <charset val="238"/>
      </rPr>
      <t xml:space="preserve"> 5 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</si>
  <si>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</si>
  <si>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</si>
  <si>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</si>
  <si>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</si>
  <si>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</si>
  <si>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</si>
  <si>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áno</t>
  </si>
  <si>
    <t>Telefónne číslo:</t>
  </si>
  <si>
    <t>E-mailová adresa:</t>
  </si>
  <si>
    <t>Kritérium č. 1</t>
  </si>
  <si>
    <r>
      <t xml:space="preserve">Doplňujúce informácie 
</t>
    </r>
    <r>
      <rPr>
        <sz val="14"/>
        <color theme="1"/>
        <rFont val="Times New Roman"/>
        <family val="1"/>
        <charset val="238"/>
      </rPr>
      <t>(napr. odkaz, kde je možné overiť referenciu, kontaktné údaje odberateľa služby a pod.)</t>
    </r>
  </si>
  <si>
    <t>Príloha č. 2</t>
  </si>
  <si>
    <t>Návrh na plnenie kritérií 
Predmet zákazky: Zameranie plôch zelene na území Hlavného mesta SR Bratislavy v okresoch Bratislava I., III. a IV.</t>
  </si>
  <si>
    <t>Jednotková cena v EUR bez DPH</t>
  </si>
  <si>
    <t>Počet bodov za kritérium č. 1</t>
  </si>
  <si>
    <r>
      <t xml:space="preserve">Návrh na plnenie kritéria
</t>
    </r>
    <r>
      <rPr>
        <sz val="12"/>
        <color theme="1"/>
        <rFont val="Times New Roman"/>
        <family val="1"/>
        <charset val="238"/>
      </rPr>
      <t xml:space="preserve">Jednotková cena za určenie polohy jedného hektára plochy zelene v EUR s DPH 
</t>
    </r>
  </si>
  <si>
    <t>Jednotková cena v EUR s DPH</t>
  </si>
  <si>
    <t xml:space="preserve">Kritérium č. 2.2: Zapojenie študenta/absolventa vysokej školy </t>
  </si>
  <si>
    <t>Rozloha zameranej plochy zelene v hektéroch  
≥ 100 HA</t>
  </si>
  <si>
    <t>Zapojí uchádzač do realizácie zákazky študenta/absolventa vysokej školy:</t>
  </si>
  <si>
    <t>Počet bodov za kritérium č. 2.2</t>
  </si>
  <si>
    <t>Spolu bodov za kritérium č. 2.1</t>
  </si>
  <si>
    <t>Počet bodov za všetky kritériá spolu:</t>
  </si>
  <si>
    <t xml:space="preserve">                                                                          podpis oprávnenej osoby uchádzača</t>
  </si>
  <si>
    <t xml:space="preserve">V ......................... dňa .......................                                                                                                                </t>
  </si>
  <si>
    <t xml:space="preserve">                                                                                                  ...............................................................</t>
  </si>
  <si>
    <r>
      <t xml:space="preserve">Stručný popis referencie
 </t>
    </r>
    <r>
      <rPr>
        <sz val="14"/>
        <color theme="1"/>
        <rFont val="Times New Roman"/>
        <family val="1"/>
        <charset val="238"/>
      </rPr>
      <t>(predmet plnenia, lokalita,cena plnenia v EUR s DPH, lehota poskytnutia)</t>
    </r>
  </si>
  <si>
    <t xml:space="preserve">Čestné vyhlásenie: Predložením tejto ponuky čestne vyhlasujem, že postupujem v súlade s etickým kódexom uchádzača vydaným Úradom pre verejné obstarávanie: 
https://www.uvo.gov.sk/zaujemcauchadzac/eticky-kodex-zaujemcu-uchadzaca-77b.html    </t>
  </si>
  <si>
    <t xml:space="preserve">Kritérium č. 2.1: Odborné skúsenosti autorizovaného geodeta na zákazkách, ktorých predmetom bolo zameranie prvkov a plôch zelene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</si>
</sst>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8" fillId="2" borderId="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17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9" xfId="0" applyFont="1" applyFill="1" applyBorder="1" applyAlignment="1" applyProtection="1">
      <alignment horizontal="left" vertical="center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0" fontId="8" fillId="0" borderId="23" xfId="0" applyFont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77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5304-95D7-4621-AAC1-E3065B88C42A}">
  <dimension ref="B1:I45"/>
  <sheetViews>
    <sheetView tabSelected="1" workbookViewId="0">
      <selection activeCell="L34" sqref="L34"/>
    </sheetView>
  </sheetViews>
  <sheetFormatPr defaultRowHeight="15" x14ac:dyDescent="0.25"/>
  <cols>
    <col min="2" max="2" width="14.7109375" customWidth="1"/>
    <col min="3" max="3" width="18" customWidth="1"/>
    <col min="4" max="4" width="50.7109375" customWidth="1"/>
    <col min="5" max="5" width="15.7109375" customWidth="1"/>
    <col min="6" max="6" width="24.28515625" customWidth="1"/>
    <col min="7" max="7" width="10.7109375" customWidth="1"/>
    <col min="8" max="8" width="15.7109375" customWidth="1"/>
    <col min="9" max="9" width="7.5703125" customWidth="1"/>
  </cols>
  <sheetData>
    <row r="1" spans="2:9" x14ac:dyDescent="0.25">
      <c r="G1" s="13" t="s">
        <v>19</v>
      </c>
      <c r="H1" s="13"/>
    </row>
    <row r="2" spans="2:9" ht="15.75" thickBot="1" x14ac:dyDescent="0.3"/>
    <row r="3" spans="2:9" ht="15" customHeight="1" x14ac:dyDescent="0.25">
      <c r="B3" s="46" t="s">
        <v>20</v>
      </c>
      <c r="C3" s="47"/>
      <c r="D3" s="47"/>
      <c r="E3" s="47"/>
      <c r="F3" s="47"/>
      <c r="G3" s="47"/>
      <c r="H3" s="47"/>
      <c r="I3" s="48"/>
    </row>
    <row r="4" spans="2:9" ht="24" customHeight="1" x14ac:dyDescent="0.25">
      <c r="B4" s="49"/>
      <c r="C4" s="50"/>
      <c r="D4" s="50"/>
      <c r="E4" s="50"/>
      <c r="F4" s="50"/>
      <c r="G4" s="50"/>
      <c r="H4" s="50"/>
      <c r="I4" s="51"/>
    </row>
    <row r="5" spans="2:9" x14ac:dyDescent="0.25">
      <c r="B5" s="31" t="s">
        <v>8</v>
      </c>
      <c r="C5" s="32"/>
      <c r="D5" s="32"/>
      <c r="E5" s="32"/>
      <c r="F5" s="38"/>
      <c r="G5" s="38"/>
      <c r="H5" s="38"/>
      <c r="I5" s="39"/>
    </row>
    <row r="6" spans="2:9" x14ac:dyDescent="0.25">
      <c r="B6" s="31" t="s">
        <v>9</v>
      </c>
      <c r="C6" s="32"/>
      <c r="D6" s="32"/>
      <c r="E6" s="32"/>
      <c r="F6" s="38"/>
      <c r="G6" s="38"/>
      <c r="H6" s="38"/>
      <c r="I6" s="39"/>
    </row>
    <row r="7" spans="2:9" x14ac:dyDescent="0.25">
      <c r="B7" s="31" t="s">
        <v>10</v>
      </c>
      <c r="C7" s="32"/>
      <c r="D7" s="32"/>
      <c r="E7" s="32"/>
      <c r="F7" s="38"/>
      <c r="G7" s="38"/>
      <c r="H7" s="38"/>
      <c r="I7" s="39"/>
    </row>
    <row r="8" spans="2:9" x14ac:dyDescent="0.25">
      <c r="B8" s="31" t="s">
        <v>11</v>
      </c>
      <c r="C8" s="32"/>
      <c r="D8" s="32"/>
      <c r="E8" s="32"/>
      <c r="F8" s="38"/>
      <c r="G8" s="38"/>
      <c r="H8" s="38"/>
      <c r="I8" s="39"/>
    </row>
    <row r="9" spans="2:9" x14ac:dyDescent="0.25">
      <c r="B9" s="31" t="s">
        <v>12</v>
      </c>
      <c r="C9" s="32"/>
      <c r="D9" s="32"/>
      <c r="E9" s="32"/>
      <c r="F9" s="38"/>
      <c r="G9" s="38"/>
      <c r="H9" s="38"/>
      <c r="I9" s="39"/>
    </row>
    <row r="10" spans="2:9" x14ac:dyDescent="0.25">
      <c r="B10" s="31" t="s">
        <v>13</v>
      </c>
      <c r="C10" s="32"/>
      <c r="D10" s="32"/>
      <c r="E10" s="32"/>
      <c r="F10" s="38" t="s">
        <v>14</v>
      </c>
      <c r="G10" s="38"/>
      <c r="H10" s="38"/>
      <c r="I10" s="39"/>
    </row>
    <row r="11" spans="2:9" x14ac:dyDescent="0.25">
      <c r="B11" s="31" t="s">
        <v>15</v>
      </c>
      <c r="C11" s="32"/>
      <c r="D11" s="32"/>
      <c r="E11" s="32"/>
      <c r="F11" s="38"/>
      <c r="G11" s="38"/>
      <c r="H11" s="38"/>
      <c r="I11" s="39"/>
    </row>
    <row r="12" spans="2:9" ht="15.75" thickBot="1" x14ac:dyDescent="0.3">
      <c r="B12" s="33" t="s">
        <v>16</v>
      </c>
      <c r="C12" s="34"/>
      <c r="D12" s="34"/>
      <c r="E12" s="34"/>
      <c r="F12" s="40"/>
      <c r="G12" s="40"/>
      <c r="H12" s="40"/>
      <c r="I12" s="41"/>
    </row>
    <row r="14" spans="2:9" ht="15.75" thickBot="1" x14ac:dyDescent="0.3"/>
    <row r="15" spans="2:9" ht="17.45" customHeight="1" thickBot="1" x14ac:dyDescent="0.3">
      <c r="B15" s="23" t="s">
        <v>17</v>
      </c>
      <c r="C15" s="24"/>
      <c r="D15" s="24"/>
      <c r="E15" s="24"/>
      <c r="F15" s="24"/>
      <c r="G15" s="24"/>
      <c r="H15" s="24"/>
      <c r="I15" s="25"/>
    </row>
    <row r="16" spans="2:9" ht="27.95" customHeight="1" x14ac:dyDescent="0.25">
      <c r="B16" s="35"/>
      <c r="C16" s="36"/>
      <c r="D16" s="36"/>
      <c r="E16" s="36"/>
      <c r="F16" s="5" t="s">
        <v>21</v>
      </c>
      <c r="G16" s="42" t="s">
        <v>24</v>
      </c>
      <c r="H16" s="42"/>
      <c r="I16" s="43"/>
    </row>
    <row r="17" spans="2:9" ht="42" customHeight="1" thickBot="1" x14ac:dyDescent="0.3">
      <c r="B17" s="44" t="s">
        <v>23</v>
      </c>
      <c r="C17" s="45"/>
      <c r="D17" s="45"/>
      <c r="E17" s="45"/>
      <c r="F17" s="9"/>
      <c r="G17" s="20">
        <f>F17*1.2</f>
        <v>0</v>
      </c>
      <c r="H17" s="21"/>
      <c r="I17" s="22"/>
    </row>
    <row r="18" spans="2:9" ht="19.5" thickBot="1" x14ac:dyDescent="0.3">
      <c r="B18" s="14" t="s">
        <v>22</v>
      </c>
      <c r="C18" s="15"/>
      <c r="D18" s="15"/>
      <c r="E18" s="16"/>
      <c r="F18" s="17">
        <f>88*((307.84 -G17)/307.84)</f>
        <v>88</v>
      </c>
      <c r="G18" s="18"/>
      <c r="H18" s="18"/>
      <c r="I18" s="19"/>
    </row>
    <row r="19" spans="2:9" ht="15.75" thickBot="1" x14ac:dyDescent="0.3"/>
    <row r="20" spans="2:9" ht="67.5" customHeight="1" thickBot="1" x14ac:dyDescent="0.3">
      <c r="B20" s="23" t="s">
        <v>36</v>
      </c>
      <c r="C20" s="24"/>
      <c r="D20" s="24"/>
      <c r="E20" s="24"/>
      <c r="F20" s="24"/>
      <c r="G20" s="24"/>
      <c r="H20" s="24"/>
      <c r="I20" s="25"/>
    </row>
    <row r="21" spans="2:9" ht="112.5" x14ac:dyDescent="0.25">
      <c r="B21" s="2"/>
      <c r="C21" s="3" t="s">
        <v>2</v>
      </c>
      <c r="D21" s="3" t="s">
        <v>34</v>
      </c>
      <c r="E21" s="3" t="s">
        <v>26</v>
      </c>
      <c r="F21" s="37" t="s">
        <v>18</v>
      </c>
      <c r="G21" s="37"/>
      <c r="H21" s="37"/>
      <c r="I21" s="6" t="s">
        <v>0</v>
      </c>
    </row>
    <row r="22" spans="2:9" ht="37.5" x14ac:dyDescent="0.25">
      <c r="B22" s="1" t="s">
        <v>3</v>
      </c>
      <c r="C22" s="4"/>
      <c r="D22" s="4"/>
      <c r="E22" s="7"/>
      <c r="F22" s="26"/>
      <c r="G22" s="26"/>
      <c r="H22" s="26"/>
      <c r="I22" s="8">
        <f>IF($E22&gt;=150,2,IF($E22&gt;=100,1,0))</f>
        <v>0</v>
      </c>
    </row>
    <row r="23" spans="2:9" ht="37.5" x14ac:dyDescent="0.25">
      <c r="B23" s="1" t="s">
        <v>4</v>
      </c>
      <c r="C23" s="4"/>
      <c r="D23" s="4"/>
      <c r="E23" s="7"/>
      <c r="F23" s="26"/>
      <c r="G23" s="26"/>
      <c r="H23" s="26"/>
      <c r="I23" s="8">
        <f t="shared" ref="I23:I26" si="0">IF($E23&gt;=150,2,IF($E23&gt;=100,1,0))</f>
        <v>0</v>
      </c>
    </row>
    <row r="24" spans="2:9" ht="37.5" x14ac:dyDescent="0.25">
      <c r="B24" s="1" t="s">
        <v>5</v>
      </c>
      <c r="C24" s="4"/>
      <c r="D24" s="4"/>
      <c r="E24" s="7"/>
      <c r="F24" s="26"/>
      <c r="G24" s="26"/>
      <c r="H24" s="26"/>
      <c r="I24" s="8">
        <f t="shared" si="0"/>
        <v>0</v>
      </c>
    </row>
    <row r="25" spans="2:9" ht="37.5" x14ac:dyDescent="0.25">
      <c r="B25" s="1" t="s">
        <v>6</v>
      </c>
      <c r="C25" s="4"/>
      <c r="D25" s="4"/>
      <c r="E25" s="7"/>
      <c r="F25" s="26"/>
      <c r="G25" s="26"/>
      <c r="H25" s="26"/>
      <c r="I25" s="8">
        <f t="shared" si="0"/>
        <v>0</v>
      </c>
    </row>
    <row r="26" spans="2:9" ht="37.5" x14ac:dyDescent="0.25">
      <c r="B26" s="1" t="s">
        <v>7</v>
      </c>
      <c r="C26" s="4"/>
      <c r="D26" s="4"/>
      <c r="E26" s="7"/>
      <c r="F26" s="26"/>
      <c r="G26" s="26"/>
      <c r="H26" s="26"/>
      <c r="I26" s="8">
        <f t="shared" si="0"/>
        <v>0</v>
      </c>
    </row>
    <row r="27" spans="2:9" x14ac:dyDescent="0.25">
      <c r="B27" s="27" t="s">
        <v>29</v>
      </c>
      <c r="C27" s="28"/>
      <c r="D27" s="28"/>
      <c r="E27" s="28"/>
      <c r="F27" s="28"/>
      <c r="G27" s="28"/>
      <c r="H27" s="28"/>
      <c r="I27" s="11">
        <f>SUM(I22:I26)</f>
        <v>0</v>
      </c>
    </row>
    <row r="28" spans="2:9" ht="15.75" thickBot="1" x14ac:dyDescent="0.3">
      <c r="B28" s="29"/>
      <c r="C28" s="30"/>
      <c r="D28" s="30"/>
      <c r="E28" s="30"/>
      <c r="F28" s="30"/>
      <c r="G28" s="30"/>
      <c r="H28" s="30"/>
      <c r="I28" s="12"/>
    </row>
    <row r="29" spans="2:9" ht="15.75" thickBot="1" x14ac:dyDescent="0.3"/>
    <row r="30" spans="2:9" ht="30.75" customHeight="1" thickBot="1" x14ac:dyDescent="0.3">
      <c r="B30" s="52" t="s">
        <v>25</v>
      </c>
      <c r="C30" s="53"/>
      <c r="D30" s="53"/>
      <c r="E30" s="53"/>
      <c r="F30" s="53"/>
      <c r="G30" s="53"/>
      <c r="H30" s="54"/>
    </row>
    <row r="31" spans="2:9" ht="30" customHeight="1" thickBot="1" x14ac:dyDescent="0.3">
      <c r="B31" s="55" t="s">
        <v>27</v>
      </c>
      <c r="C31" s="56"/>
      <c r="D31" s="56"/>
      <c r="E31" s="57"/>
      <c r="F31" s="58" t="s">
        <v>14</v>
      </c>
      <c r="G31" s="59"/>
      <c r="H31" s="60"/>
    </row>
    <row r="32" spans="2:9" ht="24.75" customHeight="1" thickBot="1" x14ac:dyDescent="0.3">
      <c r="B32" s="61" t="s">
        <v>28</v>
      </c>
      <c r="C32" s="62"/>
      <c r="D32" s="62"/>
      <c r="E32" s="62"/>
      <c r="F32" s="58">
        <f>COUNTIF(F31,"áno")*2</f>
        <v>2</v>
      </c>
      <c r="G32" s="59"/>
      <c r="H32" s="60"/>
    </row>
    <row r="33" spans="2:9" ht="15.75" thickBot="1" x14ac:dyDescent="0.3"/>
    <row r="34" spans="2:9" ht="36.75" customHeight="1" thickBot="1" x14ac:dyDescent="0.3">
      <c r="B34" s="52" t="s">
        <v>30</v>
      </c>
      <c r="C34" s="53"/>
      <c r="D34" s="53"/>
      <c r="E34" s="53"/>
      <c r="F34" s="63">
        <f>SUM(F18,I27,F32)</f>
        <v>90</v>
      </c>
      <c r="G34" s="64"/>
      <c r="H34" s="65"/>
    </row>
    <row r="36" spans="2:9" ht="36.75" customHeight="1" x14ac:dyDescent="0.25">
      <c r="B36" s="68" t="s">
        <v>1</v>
      </c>
      <c r="C36" s="68"/>
      <c r="D36" s="68"/>
      <c r="E36" s="68"/>
      <c r="F36" s="68"/>
      <c r="G36" s="68"/>
      <c r="H36" s="68"/>
    </row>
    <row r="38" spans="2:9" ht="38.25" customHeight="1" x14ac:dyDescent="0.25">
      <c r="B38" s="69" t="s">
        <v>35</v>
      </c>
      <c r="C38" s="69"/>
      <c r="D38" s="69"/>
      <c r="E38" s="69"/>
      <c r="F38" s="69"/>
      <c r="G38" s="69"/>
      <c r="H38" s="69"/>
      <c r="I38" s="10"/>
    </row>
    <row r="40" spans="2:9" ht="35.25" customHeight="1" x14ac:dyDescent="0.25">
      <c r="B40" s="67" t="s">
        <v>32</v>
      </c>
      <c r="C40" s="67"/>
      <c r="D40" s="67"/>
      <c r="E40" s="67"/>
      <c r="F40" s="67"/>
      <c r="G40" s="67"/>
      <c r="H40" s="67"/>
    </row>
    <row r="41" spans="2:9" ht="36" customHeight="1" x14ac:dyDescent="0.25">
      <c r="B41" s="13" t="s">
        <v>33</v>
      </c>
      <c r="C41" s="13"/>
      <c r="D41" s="13"/>
      <c r="E41" s="13"/>
      <c r="F41" s="13"/>
      <c r="G41" s="13"/>
      <c r="H41" s="13"/>
      <c r="I41" s="13"/>
    </row>
    <row r="42" spans="2:9" x14ac:dyDescent="0.25">
      <c r="B42" s="66" t="s">
        <v>31</v>
      </c>
      <c r="C42" s="66"/>
      <c r="D42" s="66"/>
      <c r="E42" s="66"/>
      <c r="F42" s="66"/>
      <c r="G42" s="66"/>
      <c r="H42" s="66"/>
      <c r="I42" s="66"/>
    </row>
    <row r="45" spans="2:9" x14ac:dyDescent="0.25">
      <c r="B45" s="13"/>
      <c r="C45" s="13"/>
      <c r="D45" s="13"/>
      <c r="E45" s="13"/>
      <c r="F45" s="13"/>
      <c r="G45" s="13"/>
      <c r="H45" s="13"/>
      <c r="I45" s="13"/>
    </row>
  </sheetData>
  <protectedRanges>
    <protectedRange sqref="F23" name="Rozsah1_3"/>
  </protectedRanges>
  <mergeCells count="47">
    <mergeCell ref="B45:I45"/>
    <mergeCell ref="F34:H34"/>
    <mergeCell ref="B42:I42"/>
    <mergeCell ref="B40:H40"/>
    <mergeCell ref="B41:I41"/>
    <mergeCell ref="B36:H36"/>
    <mergeCell ref="B38:H38"/>
    <mergeCell ref="B34:E34"/>
    <mergeCell ref="B30:H30"/>
    <mergeCell ref="B31:E31"/>
    <mergeCell ref="F31:H31"/>
    <mergeCell ref="B32:E32"/>
    <mergeCell ref="F32:H32"/>
    <mergeCell ref="B7:E7"/>
    <mergeCell ref="B5:E5"/>
    <mergeCell ref="B6:E6"/>
    <mergeCell ref="B3:I4"/>
    <mergeCell ref="F5:I5"/>
    <mergeCell ref="F6:I6"/>
    <mergeCell ref="F7:I7"/>
    <mergeCell ref="B8:E8"/>
    <mergeCell ref="B9:E9"/>
    <mergeCell ref="B10:E10"/>
    <mergeCell ref="F8:I8"/>
    <mergeCell ref="F9:I9"/>
    <mergeCell ref="F10:I10"/>
    <mergeCell ref="F11:I11"/>
    <mergeCell ref="F12:I12"/>
    <mergeCell ref="B15:I15"/>
    <mergeCell ref="G16:I16"/>
    <mergeCell ref="B17:E17"/>
    <mergeCell ref="I27:I28"/>
    <mergeCell ref="G1:H1"/>
    <mergeCell ref="B18:E18"/>
    <mergeCell ref="F18:I18"/>
    <mergeCell ref="G17:I17"/>
    <mergeCell ref="B20:I20"/>
    <mergeCell ref="F23:H23"/>
    <mergeCell ref="B27:H28"/>
    <mergeCell ref="F24:H24"/>
    <mergeCell ref="F25:H25"/>
    <mergeCell ref="F26:H26"/>
    <mergeCell ref="B11:E11"/>
    <mergeCell ref="B12:E12"/>
    <mergeCell ref="B16:E16"/>
    <mergeCell ref="F21:H21"/>
    <mergeCell ref="F22:H22"/>
  </mergeCells>
  <dataValidations xWindow="985" yWindow="690" count="2">
    <dataValidation type="decimal" operator="lessThanOrEqual" allowBlank="1" showErrorMessage="1" error="Vami navrhovaná cena bez DPH je vyššia ako maximálna hodnota akceptovateľná verejným obstarávateľom." sqref="F23" xr:uid="{F3283D11-4272-4515-85E3-D8F5686822AB}">
      <formula1>54</formula1>
    </dataValidation>
    <dataValidation type="list" allowBlank="1" showInputMessage="1" showErrorMessage="1" sqref="F10 F31:H31" xr:uid="{43788A54-E2EC-4401-BECF-CA6E83884F8E}">
      <formula1>"áno,nie"</formula1>
    </dataValidation>
  </dataValidations>
  <hyperlinks>
    <hyperlink ref="B38:H38" r:id="rId1" display="Čestné vyhlásenie: Predložením tejto ponuky čestne vyhlasujem, že postupujem v súlade s etickým kódexom uchádzača vydaným Úradom pre verejné obstarávanie: https://www.uvo.gov.sk/zaujemcauchadzac/eticky-kodex-zaujemcu-uchadzaca-77b.html    " xr:uid="{D4933763-BF45-4E35-9600-C5E40A10BDD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4" ma:contentTypeDescription="Create a new document." ma:contentTypeScope="" ma:versionID="336969156554a870ee434295a068cc76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7e6f46fadf6906d49bedbd1139ad218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CE767-0653-4F8E-8B65-1F5CAE880BF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e4b31099-8163-4ac9-ab84-be06feeb7ef4"/>
    <ds:schemaRef ds:uri="bb3d1ceb-ec91-4593-ab49-8ce9533748d9"/>
  </ds:schemaRefs>
</ds:datastoreItem>
</file>

<file path=customXml/itemProps2.xml><?xml version="1.0" encoding="utf-8"?>
<ds:datastoreItem xmlns:ds="http://schemas.openxmlformats.org/officeDocument/2006/customXml" ds:itemID="{ACC4BD7D-8C88-4295-8D36-F6CC1DD13E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92F5E7-601B-4704-AC82-772B547CD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Stašjaková Katarína, Ing.</cp:lastModifiedBy>
  <dcterms:created xsi:type="dcterms:W3CDTF">2020-09-23T11:48:53Z</dcterms:created>
  <dcterms:modified xsi:type="dcterms:W3CDTF">2023-01-20T07:50:28Z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