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"/>
    </mc:Choice>
  </mc:AlternateContent>
  <xr:revisionPtr revIDLastSave="0" documentId="13_ncr:1_{A3EFCA79-CA6C-455D-A4F8-C0213F9E7CB8}" xr6:coauthVersionLast="36" xr6:coauthVersionMax="36" xr10:uidLastSave="{00000000-0000-0000-0000-000000000000}"/>
  <bookViews>
    <workbookView xWindow="0" yWindow="0" windowWidth="10368" windowHeight="5616" activeTab="1" xr2:uid="{7524B3D3-C197-4986-BA96-949276120405}"/>
  </bookViews>
  <sheets>
    <sheet name="Špecifikácia_časť č. 3" sheetId="1" r:id="rId1"/>
    <sheet name="Kalkulácia_časť č. 3" sheetId="2" r:id="rId2"/>
  </sheets>
  <definedNames>
    <definedName name="_xlnm.Print_Area" localSheetId="1">'Kalkulácia_časť č. 3'!$A$1:$N$28</definedName>
    <definedName name="_xlnm.Print_Area" localSheetId="0">'Špecifikácia_časť č. 3'!$A$2:$D$42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J14" i="2"/>
  <c r="J15" i="2"/>
  <c r="J16" i="2"/>
  <c r="J17" i="2"/>
  <c r="J18" i="2"/>
  <c r="J13" i="2"/>
  <c r="J19" i="2" s="1"/>
  <c r="I16" i="2"/>
  <c r="K16" i="2" s="1"/>
  <c r="I17" i="2"/>
  <c r="I18" i="2"/>
  <c r="K18" i="2" s="1"/>
  <c r="I13" i="2"/>
  <c r="K13" i="2" s="1"/>
  <c r="H14" i="2"/>
  <c r="I14" i="2" s="1"/>
  <c r="K14" i="2" s="1"/>
  <c r="H15" i="2"/>
  <c r="I15" i="2" s="1"/>
  <c r="K15" i="2" s="1"/>
  <c r="H16" i="2"/>
  <c r="H17" i="2"/>
  <c r="H18" i="2"/>
  <c r="H13" i="2"/>
  <c r="K19" i="2" l="1"/>
  <c r="M8" i="2"/>
  <c r="M9" i="2" s="1"/>
  <c r="K8" i="2"/>
  <c r="L8" i="2" s="1"/>
  <c r="N9" i="2" l="1"/>
  <c r="N8" i="2"/>
</calcChain>
</file>

<file path=xl/sharedStrings.xml><?xml version="1.0" encoding="utf-8"?>
<sst xmlns="http://schemas.openxmlformats.org/spreadsheetml/2006/main" count="93" uniqueCount="72">
  <si>
    <t>1.</t>
  </si>
  <si>
    <t>ŠPECIFIKÁCIA PREDMETU ZÁKAZKY</t>
  </si>
  <si>
    <t>Požadované minimálne technické vlastnosti, parametre a hodnoty predmetu zákazky</t>
  </si>
  <si>
    <t xml:space="preserve">spĺňa/nespĺňa </t>
  </si>
  <si>
    <t>Týmto potvrdzujem, že všetky uvedené informácie sú pravdivé.</t>
  </si>
  <si>
    <t>Obchodný názov uchádzača:</t>
  </si>
  <si>
    <t>Sídlo uchádzača:</t>
  </si>
  <si>
    <t>IČO:</t>
  </si>
  <si>
    <t>Kontaktné údaje na klienstké pracovisko (pre potreby plnenia zmluvy)</t>
  </si>
  <si>
    <t>Hotline/ Helpdesk / Call centrum:</t>
  </si>
  <si>
    <t>Por. č.</t>
  </si>
  <si>
    <t>Názov položky predmetu zákazky</t>
  </si>
  <si>
    <t>Merná jednotka
(MJ)</t>
  </si>
  <si>
    <t>Obchodný názov ponúkaného tovaru</t>
  </si>
  <si>
    <t>Názov výrobcu ponúkaného tovaru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</si>
  <si>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</si>
  <si>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</si>
  <si>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</si>
  <si>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</si>
  <si>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</si>
  <si>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</si>
  <si>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</si>
  <si>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celok</t>
  </si>
  <si>
    <t>Cena celkom</t>
  </si>
  <si>
    <t>1.13</t>
  </si>
  <si>
    <t>1.14</t>
  </si>
  <si>
    <t>1.15</t>
  </si>
  <si>
    <t>Položka č. 1 - Sanačný bronchoskop s terapeutickým portom</t>
  </si>
  <si>
    <t xml:space="preserve">mobilný flexibilný videobronchoskop  s odsávaním z dýchacích ciest </t>
  </si>
  <si>
    <t>vonkajší priemer  max.  5,1 mm</t>
  </si>
  <si>
    <t>ohyb hore  min. 140°</t>
  </si>
  <si>
    <t>ohyb dole  min. 130°</t>
  </si>
  <si>
    <t>priemer pracovného kanála  min. 2,1 mm</t>
  </si>
  <si>
    <t>LCD obrazovka s nastaviteľným sklonom min. 5 palcov, alebo min 3,5 palca, ak je konštrukčne súčasťou ovládacej časti endoskopu</t>
  </si>
  <si>
    <t>integrovaná kamera s možnosťou fotografovania, videozáznamu a jeho uloženia a prenosu</t>
  </si>
  <si>
    <t>zdroj LED svetla</t>
  </si>
  <si>
    <t>zdroj energie na prevádzku zariadenia</t>
  </si>
  <si>
    <t>nabíjačka zdroja energie</t>
  </si>
  <si>
    <t>prevádzkový čas zariadenia pri plnom nabití min. 60 minút</t>
  </si>
  <si>
    <t>tester netesnosti endoskopov</t>
  </si>
  <si>
    <t>cytologické kefky</t>
  </si>
  <si>
    <t>náustok</t>
  </si>
  <si>
    <t>intervenčné kliešte na extrakciu cudzieho telesa</t>
  </si>
  <si>
    <t>1.4</t>
  </si>
  <si>
    <t>1.5</t>
  </si>
  <si>
    <t>1.6</t>
  </si>
  <si>
    <t>Sanačný videobronchokop s terapeutickým portom</t>
  </si>
  <si>
    <t>ks</t>
  </si>
  <si>
    <t>2.</t>
  </si>
  <si>
    <t>3.</t>
  </si>
  <si>
    <t xml:space="preserve">mobilný flexibilný videobronchoskop  </t>
  </si>
  <si>
    <t xml:space="preserve">cytologické kefky </t>
  </si>
  <si>
    <t>4.</t>
  </si>
  <si>
    <t>5.</t>
  </si>
  <si>
    <t>6.</t>
  </si>
  <si>
    <t>NÁVRH NA PLNENIE KRITÉRIA A KALKULÁCIA CENY</t>
  </si>
  <si>
    <t>Vyplní uchádzač</t>
  </si>
  <si>
    <t>Parametre ponúkaného zariadenia</t>
  </si>
  <si>
    <t>hodnota/parameter</t>
  </si>
  <si>
    <t>V ...................................., dňa .................</t>
  </si>
  <si>
    <t>Por.č.</t>
  </si>
  <si>
    <t>Názov predmetu zákazky</t>
  </si>
  <si>
    <t>meno, priezvisko, funkcia, podpis oprávnenej osoby</t>
  </si>
  <si>
    <t>pracovná dĺžka max. 700 mm</t>
  </si>
  <si>
    <t>Obchodný názov uchádzača :</t>
  </si>
  <si>
    <t>Sídlo uchádzača :</t>
  </si>
  <si>
    <t>V ..................................., dňa ...............</t>
  </si>
  <si>
    <t>Položkovitý rozpis predmetu zákazky:</t>
  </si>
  <si>
    <t>Príloha č. 6 SP - Návrh na plnenie kritéria a kalkulácia ceny</t>
  </si>
  <si>
    <t>Počet MJ</t>
  </si>
  <si>
    <r>
      <rPr>
        <sz val="11"/>
        <color theme="1"/>
        <rFont val="Arial Narrow"/>
        <family val="2"/>
        <charset val="238"/>
      </rPr>
      <t xml:space="preserve">Predmet zákazky : </t>
    </r>
    <r>
      <rPr>
        <b/>
        <sz val="11"/>
        <color theme="1"/>
        <rFont val="Arial Narrow"/>
        <family val="2"/>
        <charset val="238"/>
      </rPr>
      <t>Zdravotnícke vybavenie pre Kliniku úrazovej chirurgie, časť č. 3 - Sanačný bronchoskop 
s terapeutickým portom</t>
    </r>
  </si>
  <si>
    <r>
      <rPr>
        <i/>
        <sz val="11"/>
        <color theme="1"/>
        <rFont val="Arial Narrow"/>
        <family val="2"/>
        <charset val="238"/>
      </rPr>
      <t>Predmet zákazky:</t>
    </r>
    <r>
      <rPr>
        <b/>
        <i/>
        <sz val="11"/>
        <color theme="1"/>
        <rFont val="Arial Narrow"/>
        <family val="2"/>
        <charset val="238"/>
      </rPr>
      <t xml:space="preserve"> Zdravotnícke vybavenie pre Kliniku úrazovej chirurgie, časť č. 3 – Sanačný videobronchokop s terapeutickým portom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</si>
</sst>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EUR&quot;"/>
    <numFmt numFmtId="166" formatCode="#,##0.00\ [$EUR]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0"/>
      <color theme="2" tint="-9.9978637043366805E-2"/>
      <name val="Arial Narrow"/>
      <family val="2"/>
      <charset val="238"/>
    </font>
    <font>
      <sz val="10"/>
      <color theme="2" tint="-9.9978637043366805E-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511703848384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499984740745262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7" fillId="0" borderId="0" xfId="0" applyFont="1" applyAlignment="1">
      <alignment horizontal="left"/>
    </xf>
    <xf numFmtId="0" fontId="8" fillId="0" borderId="0" xfId="0" applyFont="1"/>
    <xf numFmtId="0" fontId="12" fillId="0" borderId="0" xfId="0" applyFont="1"/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wrapText="1"/>
      <protection locked="0"/>
    </xf>
    <xf numFmtId="49" fontId="6" fillId="0" borderId="0" xfId="2" applyNumberFormat="1" applyFont="1" applyAlignment="1" applyProtection="1">
      <alignment wrapText="1"/>
      <protection locked="0"/>
    </xf>
    <xf numFmtId="0" fontId="6" fillId="0" borderId="0" xfId="2" applyFont="1" applyAlignment="1">
      <alignment vertical="center" wrapText="1"/>
    </xf>
    <xf numFmtId="0" fontId="6" fillId="0" borderId="0" xfId="2" applyFont="1" applyAlignment="1" applyProtection="1">
      <protection locked="0"/>
    </xf>
    <xf numFmtId="49" fontId="6" fillId="0" borderId="0" xfId="2" applyNumberFormat="1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0" applyFont="1"/>
    <xf numFmtId="0" fontId="14" fillId="0" borderId="0" xfId="2" applyFont="1" applyAlignment="1" applyProtection="1">
      <protection locked="0"/>
    </xf>
    <xf numFmtId="0" fontId="14" fillId="0" borderId="0" xfId="2" applyFont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wrapText="1"/>
    </xf>
    <xf numFmtId="9" fontId="10" fillId="0" borderId="0" xfId="0" applyNumberFormat="1" applyFont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wrapText="1"/>
    </xf>
    <xf numFmtId="0" fontId="14" fillId="0" borderId="0" xfId="2" applyFont="1" applyBorder="1" applyAlignment="1" applyProtection="1">
      <protection locked="0"/>
    </xf>
    <xf numFmtId="3" fontId="11" fillId="0" borderId="6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wrapText="1"/>
    </xf>
    <xf numFmtId="164" fontId="9" fillId="0" borderId="0" xfId="0" applyNumberFormat="1" applyFont="1" applyBorder="1" applyAlignment="1">
      <alignment horizontal="right" vertical="center" wrapText="1"/>
    </xf>
    <xf numFmtId="166" fontId="9" fillId="3" borderId="0" xfId="0" applyNumberFormat="1" applyFont="1" applyFill="1" applyBorder="1" applyAlignment="1">
      <alignment vertical="center" wrapText="1"/>
    </xf>
    <xf numFmtId="166" fontId="10" fillId="3" borderId="0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16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6" fontId="10" fillId="0" borderId="1" xfId="0" applyNumberFormat="1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right"/>
    </xf>
    <xf numFmtId="49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16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vertical="center" wrapText="1"/>
    </xf>
    <xf numFmtId="16" fontId="10" fillId="0" borderId="1" xfId="0" applyNumberFormat="1" applyFont="1" applyFill="1" applyBorder="1" applyAlignment="1"/>
    <xf numFmtId="16" fontId="10" fillId="0" borderId="1" xfId="0" applyNumberFormat="1" applyFont="1" applyFill="1" applyBorder="1" applyAlignment="1">
      <alignment horizontal="right"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Border="1" applyAlignment="1">
      <alignment horizontal="right" vertical="center"/>
    </xf>
    <xf numFmtId="0" fontId="10" fillId="0" borderId="0" xfId="2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Fill="1" applyBorder="1" applyAlignment="1">
      <alignment horizontal="right" vertical="top" wrapText="1"/>
    </xf>
    <xf numFmtId="166" fontId="16" fillId="0" borderId="0" xfId="0" applyNumberFormat="1" applyFont="1" applyFill="1" applyBorder="1" applyAlignment="1">
      <alignment vertical="top" wrapText="1"/>
    </xf>
    <xf numFmtId="166" fontId="14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11" fillId="0" borderId="0" xfId="1" applyFont="1" applyAlignment="1">
      <alignment vertical="center" wrapText="1"/>
    </xf>
    <xf numFmtId="0" fontId="10" fillId="0" borderId="0" xfId="2" applyFont="1" applyAlignment="1" applyProtection="1">
      <alignment wrapText="1"/>
      <protection locked="0"/>
    </xf>
    <xf numFmtId="49" fontId="10" fillId="0" borderId="0" xfId="2" applyNumberFormat="1" applyFont="1" applyAlignment="1">
      <alignment wrapText="1"/>
    </xf>
    <xf numFmtId="0" fontId="10" fillId="0" borderId="0" xfId="2" applyFont="1" applyBorder="1" applyAlignment="1" applyProtection="1">
      <alignment wrapText="1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21" fillId="0" borderId="0" xfId="0" applyFont="1"/>
    <xf numFmtId="0" fontId="21" fillId="0" borderId="0" xfId="0" applyFont="1" applyBorder="1"/>
    <xf numFmtId="0" fontId="10" fillId="0" borderId="0" xfId="3" applyFont="1" applyAlignment="1">
      <alignment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10" fillId="0" borderId="8" xfId="0" applyFont="1" applyBorder="1" applyAlignment="1">
      <alignment horizontal="center" wrapText="1"/>
    </xf>
    <xf numFmtId="0" fontId="11" fillId="5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6" fillId="5" borderId="1" xfId="0" applyFont="1" applyFill="1" applyBorder="1" applyAlignment="1">
      <alignment horizontal="center" vertical="top" wrapText="1"/>
    </xf>
    <xf numFmtId="164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9" fontId="9" fillId="0" borderId="1" xfId="0" applyNumberFormat="1" applyFont="1" applyFill="1" applyBorder="1" applyAlignment="1">
      <alignment horizontal="right" vertical="top" wrapText="1"/>
    </xf>
    <xf numFmtId="164" fontId="10" fillId="0" borderId="1" xfId="0" applyNumberFormat="1" applyFont="1" applyFill="1" applyBorder="1" applyAlignment="1">
      <alignment horizontal="right" vertical="center" wrapText="1"/>
    </xf>
    <xf numFmtId="9" fontId="10" fillId="0" borderId="3" xfId="0" applyNumberFormat="1" applyFont="1" applyFill="1" applyBorder="1" applyAlignment="1">
      <alignment horizontal="right" vertical="center" wrapText="1"/>
    </xf>
    <xf numFmtId="164" fontId="10" fillId="0" borderId="5" xfId="0" applyNumberFormat="1" applyFont="1" applyFill="1" applyBorder="1" applyAlignment="1">
      <alignment horizontal="right" vertical="center" wrapText="1"/>
    </xf>
    <xf numFmtId="9" fontId="10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wrapText="1"/>
    </xf>
    <xf numFmtId="9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9" fontId="10" fillId="0" borderId="1" xfId="0" applyNumberFormat="1" applyFont="1" applyBorder="1" applyAlignment="1">
      <alignment horizontal="right" wrapText="1"/>
    </xf>
    <xf numFmtId="9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164" fontId="9" fillId="0" borderId="1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vertical="center" wrapText="1"/>
    </xf>
    <xf numFmtId="164" fontId="15" fillId="6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9" fontId="3" fillId="5" borderId="1" xfId="0" applyNumberFormat="1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3" fillId="0" borderId="0" xfId="2" applyFont="1" applyAlignment="1" applyProtection="1">
      <alignment horizontal="left" vertical="center" wrapText="1"/>
      <protection locked="0"/>
    </xf>
    <xf numFmtId="0" fontId="9" fillId="5" borderId="3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10" fillId="0" borderId="0" xfId="2" applyFont="1" applyBorder="1" applyAlignment="1" applyProtection="1">
      <alignment horizontal="left" wrapText="1"/>
      <protection locked="0"/>
    </xf>
    <xf numFmtId="0" fontId="6" fillId="0" borderId="0" xfId="2" applyFont="1" applyBorder="1" applyAlignment="1" applyProtection="1">
      <alignment horizontal="left" wrapText="1"/>
      <protection locked="0"/>
    </xf>
    <xf numFmtId="0" fontId="10" fillId="0" borderId="8" xfId="0" applyFont="1" applyBorder="1" applyAlignment="1">
      <alignment horizontal="center"/>
    </xf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Border="1" applyAlignment="1" applyProtection="1">
      <alignment horizontal="left" vertical="center" wrapText="1"/>
      <protection locked="0"/>
    </xf>
    <xf numFmtId="0" fontId="10" fillId="0" borderId="7" xfId="2" applyFont="1" applyBorder="1" applyAlignment="1" applyProtection="1">
      <alignment horizontal="left" vertical="center" wrapText="1"/>
      <protection locked="0"/>
    </xf>
    <xf numFmtId="0" fontId="6" fillId="5" borderId="13" xfId="2" applyFont="1" applyFill="1" applyBorder="1" applyAlignment="1" applyProtection="1">
      <alignment horizontal="center" vertical="center" wrapText="1"/>
      <protection locked="0"/>
    </xf>
    <xf numFmtId="0" fontId="6" fillId="5" borderId="12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0" fillId="0" borderId="0" xfId="2" applyFont="1" applyAlignment="1" applyProtection="1">
      <alignment horizontal="left" vertical="top" wrapText="1"/>
      <protection locked="0"/>
    </xf>
    <xf numFmtId="0" fontId="6" fillId="5" borderId="11" xfId="2" applyFont="1" applyFill="1" applyBorder="1" applyAlignment="1" applyProtection="1">
      <alignment horizontal="center" vertical="top" wrapText="1"/>
      <protection locked="0"/>
    </xf>
    <xf numFmtId="0" fontId="6" fillId="5" borderId="12" xfId="2" applyFont="1" applyFill="1" applyBorder="1" applyAlignment="1" applyProtection="1">
      <alignment horizontal="center" vertical="top" wrapText="1"/>
      <protection locked="0"/>
    </xf>
    <xf numFmtId="0" fontId="5" fillId="0" borderId="0" xfId="1" applyFont="1" applyAlignment="1">
      <alignment horizontal="left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0" fillId="0" borderId="0" xfId="3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8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right" vertical="center" wrapText="1"/>
    </xf>
    <xf numFmtId="0" fontId="15" fillId="0" borderId="0" xfId="0" applyNumberFormat="1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6" fillId="5" borderId="1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wrapText="1"/>
    </xf>
    <xf numFmtId="0" fontId="19" fillId="5" borderId="14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2:D42"/>
  <sheetViews>
    <sheetView showWhiteSpace="0" view="pageLayout" zoomScale="95" zoomScaleNormal="100" zoomScalePageLayoutView="95" workbookViewId="0">
      <selection activeCell="G10" sqref="G10"/>
    </sheetView>
  </sheetViews>
  <sheetFormatPr defaultRowHeight="14.4" x14ac:dyDescent="0.3"/>
  <cols>
    <col min="1" max="1" width="6.88671875" customWidth="1"/>
    <col min="2" max="2" width="42.88671875" customWidth="1"/>
    <col min="3" max="3" width="16.44140625" customWidth="1"/>
    <col min="4" max="4" width="19" customWidth="1"/>
  </cols>
  <sheetData>
    <row r="2" spans="1:4" ht="31.2" customHeight="1" x14ac:dyDescent="0.3">
      <c r="A2" s="167" t="s">
        <v>70</v>
      </c>
      <c r="B2" s="167"/>
      <c r="C2" s="167"/>
      <c r="D2" s="167"/>
    </row>
    <row r="3" spans="1:4" ht="9" customHeight="1" x14ac:dyDescent="0.3">
      <c r="A3" s="1"/>
      <c r="B3" s="1"/>
      <c r="C3" s="1"/>
      <c r="D3" s="1"/>
    </row>
    <row r="4" spans="1:4" x14ac:dyDescent="0.3">
      <c r="A4" s="141"/>
      <c r="B4" s="131"/>
      <c r="C4" s="131"/>
      <c r="D4" s="131"/>
    </row>
    <row r="5" spans="1:4" ht="9" customHeight="1" x14ac:dyDescent="0.3">
      <c r="B5" s="2"/>
    </row>
    <row r="6" spans="1:4" ht="17.399999999999999" customHeight="1" x14ac:dyDescent="0.3">
      <c r="A6" s="136" t="s">
        <v>1</v>
      </c>
      <c r="B6" s="136"/>
      <c r="C6" s="136"/>
      <c r="D6" s="136"/>
    </row>
    <row r="7" spans="1:4" ht="9.6" customHeight="1" x14ac:dyDescent="0.3">
      <c r="A7" s="137"/>
      <c r="B7" s="137"/>
      <c r="C7" s="137"/>
      <c r="D7" s="137"/>
    </row>
    <row r="8" spans="1:4" ht="19.2" customHeight="1" x14ac:dyDescent="0.3">
      <c r="A8" s="138" t="s">
        <v>2</v>
      </c>
      <c r="B8" s="138"/>
      <c r="C8" s="139" t="s">
        <v>56</v>
      </c>
      <c r="D8" s="139"/>
    </row>
    <row r="9" spans="1:4" ht="19.2" customHeight="1" x14ac:dyDescent="0.3">
      <c r="A9" s="138"/>
      <c r="B9" s="138"/>
      <c r="C9" s="121" t="s">
        <v>57</v>
      </c>
      <c r="D9" s="122"/>
    </row>
    <row r="10" spans="1:4" ht="25.8" customHeight="1" x14ac:dyDescent="0.3">
      <c r="A10" s="138"/>
      <c r="B10" s="138"/>
      <c r="C10" s="86" t="s">
        <v>3</v>
      </c>
      <c r="D10" s="86" t="s">
        <v>58</v>
      </c>
    </row>
    <row r="11" spans="1:4" ht="19.8" customHeight="1" x14ac:dyDescent="0.3">
      <c r="A11" s="140" t="s">
        <v>27</v>
      </c>
      <c r="B11" s="140"/>
      <c r="C11" s="140"/>
      <c r="D11" s="140"/>
    </row>
    <row r="12" spans="1:4" ht="27.6" x14ac:dyDescent="0.3">
      <c r="A12" s="48" t="s">
        <v>0</v>
      </c>
      <c r="B12" s="57" t="s">
        <v>28</v>
      </c>
      <c r="C12" s="85"/>
      <c r="D12" s="85"/>
    </row>
    <row r="13" spans="1:4" ht="19.8" customHeight="1" x14ac:dyDescent="0.3">
      <c r="A13" s="50">
        <v>44562</v>
      </c>
      <c r="B13" s="51" t="s">
        <v>29</v>
      </c>
      <c r="C13" s="85"/>
      <c r="D13" s="85"/>
    </row>
    <row r="14" spans="1:4" ht="19.8" customHeight="1" x14ac:dyDescent="0.3">
      <c r="A14" s="52">
        <v>44593</v>
      </c>
      <c r="B14" s="49" t="s">
        <v>30</v>
      </c>
      <c r="C14" s="85"/>
      <c r="D14" s="85"/>
    </row>
    <row r="15" spans="1:4" ht="19.8" customHeight="1" x14ac:dyDescent="0.3">
      <c r="A15" s="52">
        <v>44621</v>
      </c>
      <c r="B15" s="49" t="s">
        <v>31</v>
      </c>
      <c r="C15" s="85"/>
      <c r="D15" s="85"/>
    </row>
    <row r="16" spans="1:4" ht="19.8" customHeight="1" x14ac:dyDescent="0.3">
      <c r="A16" s="53" t="s">
        <v>43</v>
      </c>
      <c r="B16" s="49" t="s">
        <v>32</v>
      </c>
      <c r="C16" s="85"/>
      <c r="D16" s="85"/>
    </row>
    <row r="17" spans="1:4" ht="18.600000000000001" customHeight="1" x14ac:dyDescent="0.3">
      <c r="A17" s="54" t="s">
        <v>44</v>
      </c>
      <c r="B17" s="49" t="s">
        <v>63</v>
      </c>
      <c r="C17" s="85"/>
      <c r="D17" s="85"/>
    </row>
    <row r="18" spans="1:4" ht="41.4" x14ac:dyDescent="0.3">
      <c r="A18" s="61" t="s">
        <v>45</v>
      </c>
      <c r="B18" s="55" t="s">
        <v>33</v>
      </c>
      <c r="C18" s="85"/>
      <c r="D18" s="85"/>
    </row>
    <row r="19" spans="1:4" ht="27.6" customHeight="1" x14ac:dyDescent="0.3">
      <c r="A19" s="56">
        <v>44743</v>
      </c>
      <c r="B19" s="57" t="s">
        <v>34</v>
      </c>
      <c r="C19" s="85"/>
      <c r="D19" s="85"/>
    </row>
    <row r="20" spans="1:4" ht="19.8" customHeight="1" x14ac:dyDescent="0.3">
      <c r="A20" s="56">
        <v>44774</v>
      </c>
      <c r="B20" s="49" t="s">
        <v>35</v>
      </c>
      <c r="C20" s="85"/>
      <c r="D20" s="85"/>
    </row>
    <row r="21" spans="1:4" ht="19.8" customHeight="1" x14ac:dyDescent="0.3">
      <c r="A21" s="58">
        <v>44805</v>
      </c>
      <c r="B21" s="49" t="s">
        <v>36</v>
      </c>
      <c r="C21" s="85"/>
      <c r="D21" s="85"/>
    </row>
    <row r="22" spans="1:4" ht="19.8" customHeight="1" x14ac:dyDescent="0.3">
      <c r="A22" s="59">
        <v>44835</v>
      </c>
      <c r="B22" s="60" t="s">
        <v>37</v>
      </c>
      <c r="C22" s="85"/>
      <c r="D22" s="85"/>
    </row>
    <row r="23" spans="1:4" ht="19.8" customHeight="1" x14ac:dyDescent="0.3">
      <c r="A23" s="56">
        <v>44866</v>
      </c>
      <c r="B23" s="60" t="s">
        <v>38</v>
      </c>
      <c r="C23" s="85"/>
      <c r="D23" s="85"/>
    </row>
    <row r="24" spans="1:4" ht="19.8" customHeight="1" x14ac:dyDescent="0.3">
      <c r="A24" s="59">
        <v>44896</v>
      </c>
      <c r="B24" s="60" t="s">
        <v>39</v>
      </c>
      <c r="C24" s="85"/>
      <c r="D24" s="85"/>
    </row>
    <row r="25" spans="1:4" ht="19.8" customHeight="1" x14ac:dyDescent="0.3">
      <c r="A25" s="54" t="s">
        <v>24</v>
      </c>
      <c r="B25" s="60" t="s">
        <v>40</v>
      </c>
      <c r="C25" s="85"/>
      <c r="D25" s="85"/>
    </row>
    <row r="26" spans="1:4" ht="19.8" customHeight="1" x14ac:dyDescent="0.3">
      <c r="A26" s="54" t="s">
        <v>25</v>
      </c>
      <c r="B26" s="49" t="s">
        <v>41</v>
      </c>
      <c r="C26" s="85"/>
      <c r="D26" s="85"/>
    </row>
    <row r="27" spans="1:4" ht="19.8" customHeight="1" x14ac:dyDescent="0.3">
      <c r="A27" s="54" t="s">
        <v>26</v>
      </c>
      <c r="B27" s="49" t="s">
        <v>42</v>
      </c>
      <c r="C27" s="85"/>
      <c r="D27" s="85"/>
    </row>
    <row r="28" spans="1:4" x14ac:dyDescent="0.3">
      <c r="A28" s="3"/>
      <c r="B28" s="3"/>
      <c r="C28" s="71"/>
      <c r="D28" s="71"/>
    </row>
    <row r="29" spans="1:4" x14ac:dyDescent="0.3">
      <c r="A29" s="135" t="s">
        <v>4</v>
      </c>
      <c r="B29" s="135"/>
      <c r="C29" s="72"/>
      <c r="D29" s="72"/>
    </row>
    <row r="30" spans="1:4" ht="19.8" customHeight="1" x14ac:dyDescent="0.3">
      <c r="A30" s="132" t="s">
        <v>5</v>
      </c>
      <c r="B30" s="132"/>
      <c r="C30" s="133"/>
      <c r="D30" s="134"/>
    </row>
    <row r="31" spans="1:4" ht="19.8" customHeight="1" x14ac:dyDescent="0.3">
      <c r="A31" s="127" t="s">
        <v>6</v>
      </c>
      <c r="B31" s="128"/>
      <c r="C31" s="129"/>
      <c r="D31" s="130"/>
    </row>
    <row r="32" spans="1:4" ht="19.8" customHeight="1" x14ac:dyDescent="0.3">
      <c r="A32" s="127" t="s">
        <v>7</v>
      </c>
      <c r="B32" s="128"/>
      <c r="C32" s="129"/>
      <c r="D32" s="130"/>
    </row>
    <row r="33" spans="1:4" x14ac:dyDescent="0.3">
      <c r="A33" s="127"/>
      <c r="B33" s="127"/>
      <c r="C33" s="62"/>
      <c r="D33" s="62"/>
    </row>
    <row r="34" spans="1:4" ht="10.199999999999999" customHeight="1" x14ac:dyDescent="0.3">
      <c r="A34" s="4"/>
      <c r="B34" s="4"/>
      <c r="C34" s="62"/>
      <c r="D34" s="62"/>
    </row>
    <row r="35" spans="1:4" x14ac:dyDescent="0.3">
      <c r="A35" s="120" t="s">
        <v>8</v>
      </c>
      <c r="B35" s="120"/>
      <c r="C35" s="120"/>
      <c r="D35" s="120"/>
    </row>
    <row r="36" spans="1:4" x14ac:dyDescent="0.3">
      <c r="A36" s="126" t="s">
        <v>9</v>
      </c>
      <c r="B36" s="126"/>
      <c r="C36" s="5"/>
      <c r="D36" s="5"/>
    </row>
    <row r="37" spans="1:4" ht="9.6" customHeight="1" x14ac:dyDescent="0.3">
      <c r="A37" s="73"/>
      <c r="B37" s="74"/>
      <c r="C37" s="6"/>
      <c r="D37" s="7"/>
    </row>
    <row r="38" spans="1:4" x14ac:dyDescent="0.3">
      <c r="A38" s="75"/>
      <c r="B38" s="74"/>
      <c r="C38" s="12"/>
      <c r="D38" s="12"/>
    </row>
    <row r="39" spans="1:4" x14ac:dyDescent="0.3">
      <c r="A39" s="123" t="s">
        <v>59</v>
      </c>
      <c r="B39" s="124"/>
      <c r="C39" s="125"/>
      <c r="D39" s="125"/>
    </row>
    <row r="40" spans="1:4" ht="20.399999999999999" customHeight="1" x14ac:dyDescent="0.3">
      <c r="A40" s="6"/>
      <c r="B40" s="7"/>
      <c r="C40" s="119" t="s">
        <v>62</v>
      </c>
      <c r="D40" s="119"/>
    </row>
    <row r="41" spans="1:4" x14ac:dyDescent="0.3">
      <c r="A41" s="36"/>
      <c r="B41" s="9"/>
      <c r="C41" s="13"/>
      <c r="D41" s="14"/>
    </row>
    <row r="42" spans="1:4" x14ac:dyDescent="0.3">
      <c r="A42" s="8"/>
      <c r="B42" s="10"/>
      <c r="C42" s="11"/>
      <c r="D42" s="10"/>
    </row>
  </sheetData>
  <mergeCells count="21">
    <mergeCell ref="A2:D2"/>
    <mergeCell ref="A30:B30"/>
    <mergeCell ref="C30:D30"/>
    <mergeCell ref="A31:B31"/>
    <mergeCell ref="C31:D31"/>
    <mergeCell ref="A29:B29"/>
    <mergeCell ref="A6:D6"/>
    <mergeCell ref="A7:D7"/>
    <mergeCell ref="A8:B10"/>
    <mergeCell ref="C8:D8"/>
    <mergeCell ref="A11:D11"/>
    <mergeCell ref="A4:D4"/>
    <mergeCell ref="C40:D40"/>
    <mergeCell ref="A35:D35"/>
    <mergeCell ref="C9:D9"/>
    <mergeCell ref="A39:B39"/>
    <mergeCell ref="C39:D39"/>
    <mergeCell ref="A36:B36"/>
    <mergeCell ref="A32:B32"/>
    <mergeCell ref="C32:D32"/>
    <mergeCell ref="A33:B33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&amp;L&amp;"Arial Narrow,Normálne"                                                                                                             &amp;"Arial Narrow,Tučná kurzíva"Príloha č. 5 SP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O33"/>
  <sheetViews>
    <sheetView tabSelected="1" workbookViewId="0">
      <selection activeCell="N17" sqref="N17"/>
    </sheetView>
  </sheetViews>
  <sheetFormatPr defaultRowHeight="14.4" x14ac:dyDescent="0.3"/>
  <cols>
    <col min="1" max="1" width="3.33203125" customWidth="1"/>
    <col min="3" max="3" width="15.6640625" customWidth="1"/>
    <col min="4" max="4" width="7.88671875" customWidth="1"/>
    <col min="6" max="6" width="11.5546875" customWidth="1"/>
    <col min="7" max="7" width="11.109375" customWidth="1"/>
    <col min="8" max="8" width="9.88671875" customWidth="1"/>
    <col min="9" max="9" width="12.21875" customWidth="1"/>
    <col min="10" max="10" width="13.33203125" customWidth="1"/>
    <col min="11" max="11" width="13.88671875" customWidth="1"/>
    <col min="13" max="13" width="11.77734375" customWidth="1"/>
    <col min="14" max="14" width="12.5546875" customWidth="1"/>
  </cols>
  <sheetData>
    <row r="1" spans="1:15" x14ac:dyDescent="0.3">
      <c r="A1" s="153" t="s">
        <v>68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"/>
    </row>
    <row r="2" spans="1:15" ht="7.8" customHeight="1" x14ac:dyDescent="0.3">
      <c r="A2" s="16"/>
      <c r="B2" s="16"/>
      <c r="C2" s="17"/>
      <c r="D2" s="18"/>
      <c r="E2" s="18"/>
      <c r="F2" s="18"/>
      <c r="G2" s="18"/>
      <c r="H2" s="18"/>
      <c r="I2" s="19"/>
      <c r="J2" s="20"/>
      <c r="K2" s="21"/>
      <c r="L2" s="22"/>
      <c r="M2" s="15"/>
      <c r="N2" s="15"/>
      <c r="O2" s="15"/>
    </row>
    <row r="3" spans="1:15" x14ac:dyDescent="0.3">
      <c r="A3" s="141" t="s">
        <v>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7"/>
      <c r="N3" s="17"/>
      <c r="O3" s="17"/>
    </row>
    <row r="4" spans="1:15" ht="9.6" customHeight="1" x14ac:dyDescent="0.3">
      <c r="A4" s="47"/>
      <c r="B4" s="47"/>
      <c r="C4" s="47"/>
      <c r="D4" s="47"/>
      <c r="E4" s="47"/>
      <c r="F4" s="47"/>
      <c r="G4" s="47"/>
      <c r="H4" s="47"/>
      <c r="I4" s="17"/>
      <c r="J4" s="17"/>
      <c r="K4" s="17"/>
      <c r="L4" s="17"/>
      <c r="M4" s="17"/>
      <c r="N4" s="17"/>
      <c r="O4" s="17"/>
    </row>
    <row r="5" spans="1:15" ht="9" customHeight="1" x14ac:dyDescent="0.3">
      <c r="A5" s="155"/>
      <c r="B5" s="155"/>
      <c r="C5" s="155"/>
      <c r="D5" s="155"/>
      <c r="E5" s="155"/>
      <c r="F5" s="155"/>
      <c r="G5" s="155"/>
      <c r="H5" s="155"/>
      <c r="I5" s="17"/>
      <c r="J5" s="17"/>
      <c r="K5" s="17"/>
      <c r="L5" s="17"/>
      <c r="M5" s="17"/>
      <c r="N5" s="17"/>
      <c r="O5" s="17"/>
    </row>
    <row r="6" spans="1:15" x14ac:dyDescent="0.3">
      <c r="A6" s="156" t="s">
        <v>55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"/>
    </row>
    <row r="7" spans="1:15" ht="62.4" customHeight="1" x14ac:dyDescent="0.3">
      <c r="A7" s="114" t="s">
        <v>10</v>
      </c>
      <c r="B7" s="160" t="s">
        <v>61</v>
      </c>
      <c r="C7" s="161"/>
      <c r="D7" s="115" t="s">
        <v>12</v>
      </c>
      <c r="E7" s="117" t="s">
        <v>69</v>
      </c>
      <c r="F7" s="115" t="s">
        <v>13</v>
      </c>
      <c r="G7" s="115" t="s">
        <v>14</v>
      </c>
      <c r="H7" s="118" t="s">
        <v>15</v>
      </c>
      <c r="I7" s="116" t="s">
        <v>16</v>
      </c>
      <c r="J7" s="118" t="s">
        <v>17</v>
      </c>
      <c r="K7" s="116" t="s">
        <v>18</v>
      </c>
      <c r="L7" s="116" t="s">
        <v>19</v>
      </c>
      <c r="M7" s="116" t="s">
        <v>20</v>
      </c>
      <c r="N7" s="116" t="s">
        <v>21</v>
      </c>
      <c r="O7" s="23"/>
    </row>
    <row r="8" spans="1:15" ht="26.4" customHeight="1" x14ac:dyDescent="0.3">
      <c r="A8" s="93" t="s">
        <v>0</v>
      </c>
      <c r="B8" s="157" t="s">
        <v>46</v>
      </c>
      <c r="C8" s="158"/>
      <c r="D8" s="94" t="s">
        <v>22</v>
      </c>
      <c r="E8" s="95">
        <v>1</v>
      </c>
      <c r="F8" s="97"/>
      <c r="G8" s="98"/>
      <c r="H8" s="99"/>
      <c r="I8" s="100">
        <v>0</v>
      </c>
      <c r="J8" s="101">
        <v>0</v>
      </c>
      <c r="K8" s="100">
        <f>I8*J8</f>
        <v>0</v>
      </c>
      <c r="L8" s="100">
        <f>I8+K8</f>
        <v>0</v>
      </c>
      <c r="M8" s="102">
        <f>I8*E8</f>
        <v>0</v>
      </c>
      <c r="N8" s="100">
        <f>L8*E8</f>
        <v>0</v>
      </c>
      <c r="O8" s="23"/>
    </row>
    <row r="9" spans="1:15" ht="20.399999999999999" customHeight="1" x14ac:dyDescent="0.3">
      <c r="A9" s="24"/>
      <c r="B9" s="159" t="s">
        <v>23</v>
      </c>
      <c r="C9" s="159"/>
      <c r="D9" s="25"/>
      <c r="E9" s="26"/>
      <c r="F9" s="26"/>
      <c r="G9" s="26"/>
      <c r="H9" s="26"/>
      <c r="I9" s="26"/>
      <c r="J9" s="26"/>
      <c r="K9" s="26"/>
      <c r="L9" s="37"/>
      <c r="M9" s="112">
        <f>(M8:M8)</f>
        <v>0</v>
      </c>
      <c r="N9" s="113">
        <f>L8*E8</f>
        <v>0</v>
      </c>
      <c r="O9" s="27"/>
    </row>
    <row r="10" spans="1:15" x14ac:dyDescent="0.3">
      <c r="A10" s="24"/>
      <c r="B10" s="28"/>
      <c r="C10" s="28"/>
      <c r="D10" s="25"/>
      <c r="E10" s="26"/>
      <c r="F10" s="26"/>
      <c r="G10" s="26"/>
      <c r="H10" s="26"/>
      <c r="I10" s="26"/>
      <c r="J10" s="26"/>
      <c r="K10" s="26"/>
      <c r="L10" s="26"/>
      <c r="M10" s="44"/>
      <c r="N10" s="44"/>
      <c r="O10" s="27"/>
    </row>
    <row r="11" spans="1:15" x14ac:dyDescent="0.3">
      <c r="A11" s="162" t="s">
        <v>67</v>
      </c>
      <c r="B11" s="162"/>
      <c r="C11" s="162"/>
      <c r="D11" s="162"/>
      <c r="E11" s="162"/>
      <c r="F11" s="30"/>
      <c r="G11" s="30"/>
      <c r="H11" s="30"/>
      <c r="I11" s="30"/>
      <c r="J11" s="19"/>
      <c r="K11" s="38"/>
      <c r="L11" s="39"/>
      <c r="M11" s="40"/>
      <c r="N11" s="41"/>
      <c r="O11" s="27"/>
    </row>
    <row r="12" spans="1:15" ht="43.2" customHeight="1" x14ac:dyDescent="0.3">
      <c r="A12" s="92" t="s">
        <v>60</v>
      </c>
      <c r="B12" s="163" t="s">
        <v>11</v>
      </c>
      <c r="C12" s="163"/>
      <c r="D12" s="90" t="s">
        <v>12</v>
      </c>
      <c r="E12" s="90" t="s">
        <v>69</v>
      </c>
      <c r="F12" s="90" t="s">
        <v>16</v>
      </c>
      <c r="G12" s="90" t="s">
        <v>17</v>
      </c>
      <c r="H12" s="90" t="s">
        <v>18</v>
      </c>
      <c r="I12" s="90" t="s">
        <v>19</v>
      </c>
      <c r="J12" s="91" t="s">
        <v>20</v>
      </c>
      <c r="K12" s="91" t="s">
        <v>21</v>
      </c>
      <c r="L12" s="63"/>
      <c r="M12" s="64"/>
      <c r="N12" s="65"/>
      <c r="O12" s="27"/>
    </row>
    <row r="13" spans="1:15" ht="28.8" customHeight="1" x14ac:dyDescent="0.3">
      <c r="A13" s="45" t="s">
        <v>0</v>
      </c>
      <c r="B13" s="147" t="s">
        <v>50</v>
      </c>
      <c r="C13" s="147"/>
      <c r="D13" s="87" t="s">
        <v>47</v>
      </c>
      <c r="E13" s="87">
        <v>1</v>
      </c>
      <c r="F13" s="100"/>
      <c r="G13" s="103"/>
      <c r="H13" s="104">
        <f>F13*G13</f>
        <v>0</v>
      </c>
      <c r="I13" s="104">
        <f>F13+H13</f>
        <v>0</v>
      </c>
      <c r="J13" s="104">
        <f>F13*E13</f>
        <v>0</v>
      </c>
      <c r="K13" s="104">
        <f>I13*E13</f>
        <v>0</v>
      </c>
      <c r="L13" s="66"/>
      <c r="M13" s="67"/>
      <c r="N13" s="67"/>
      <c r="O13" s="27"/>
    </row>
    <row r="14" spans="1:15" ht="16.95" customHeight="1" x14ac:dyDescent="0.3">
      <c r="A14" s="42" t="s">
        <v>48</v>
      </c>
      <c r="B14" s="147" t="s">
        <v>37</v>
      </c>
      <c r="C14" s="147"/>
      <c r="D14" s="88" t="s">
        <v>47</v>
      </c>
      <c r="E14" s="88">
        <v>1</v>
      </c>
      <c r="F14" s="105"/>
      <c r="G14" s="106"/>
      <c r="H14" s="104">
        <f t="shared" ref="H14:H18" si="0">F14*G14</f>
        <v>0</v>
      </c>
      <c r="I14" s="104">
        <f t="shared" ref="I14:I18" si="1">F14+H14</f>
        <v>0</v>
      </c>
      <c r="J14" s="104">
        <f t="shared" ref="J14:J18" si="2">F14*E14</f>
        <v>0</v>
      </c>
      <c r="K14" s="104">
        <f t="shared" ref="K14:K18" si="3">I14*E14</f>
        <v>0</v>
      </c>
      <c r="L14" s="66"/>
      <c r="M14" s="67"/>
      <c r="N14" s="67"/>
      <c r="O14" s="27"/>
    </row>
    <row r="15" spans="1:15" ht="16.95" customHeight="1" x14ac:dyDescent="0.3">
      <c r="A15" s="42" t="s">
        <v>49</v>
      </c>
      <c r="B15" s="147" t="s">
        <v>39</v>
      </c>
      <c r="C15" s="147"/>
      <c r="D15" s="88" t="s">
        <v>47</v>
      </c>
      <c r="E15" s="88">
        <v>1</v>
      </c>
      <c r="F15" s="107"/>
      <c r="G15" s="108"/>
      <c r="H15" s="104">
        <f t="shared" si="0"/>
        <v>0</v>
      </c>
      <c r="I15" s="104">
        <f t="shared" si="1"/>
        <v>0</v>
      </c>
      <c r="J15" s="104">
        <f t="shared" si="2"/>
        <v>0</v>
      </c>
      <c r="K15" s="104">
        <f t="shared" si="3"/>
        <v>0</v>
      </c>
      <c r="L15" s="66"/>
      <c r="M15" s="67"/>
      <c r="N15" s="67"/>
      <c r="O15" s="27"/>
    </row>
    <row r="16" spans="1:15" ht="16.95" customHeight="1" x14ac:dyDescent="0.3">
      <c r="A16" s="42" t="s">
        <v>52</v>
      </c>
      <c r="B16" s="147" t="s">
        <v>51</v>
      </c>
      <c r="C16" s="147"/>
      <c r="D16" s="88" t="s">
        <v>47</v>
      </c>
      <c r="E16" s="88">
        <v>10</v>
      </c>
      <c r="F16" s="107"/>
      <c r="G16" s="108"/>
      <c r="H16" s="104">
        <f t="shared" si="0"/>
        <v>0</v>
      </c>
      <c r="I16" s="104">
        <f t="shared" si="1"/>
        <v>0</v>
      </c>
      <c r="J16" s="104">
        <f t="shared" si="2"/>
        <v>0</v>
      </c>
      <c r="K16" s="104">
        <f t="shared" si="3"/>
        <v>0</v>
      </c>
      <c r="L16" s="66"/>
      <c r="M16" s="67"/>
      <c r="N16" s="67"/>
      <c r="O16" s="27"/>
    </row>
    <row r="17" spans="1:15" ht="16.95" customHeight="1" x14ac:dyDescent="0.3">
      <c r="A17" s="42" t="s">
        <v>53</v>
      </c>
      <c r="B17" s="147" t="s">
        <v>41</v>
      </c>
      <c r="C17" s="147"/>
      <c r="D17" s="88" t="s">
        <v>47</v>
      </c>
      <c r="E17" s="88">
        <v>1</v>
      </c>
      <c r="F17" s="107"/>
      <c r="G17" s="108"/>
      <c r="H17" s="104">
        <f t="shared" si="0"/>
        <v>0</v>
      </c>
      <c r="I17" s="104">
        <f t="shared" si="1"/>
        <v>0</v>
      </c>
      <c r="J17" s="104">
        <f t="shared" si="2"/>
        <v>0</v>
      </c>
      <c r="K17" s="104">
        <f t="shared" si="3"/>
        <v>0</v>
      </c>
      <c r="L17" s="66"/>
      <c r="M17" s="67"/>
      <c r="N17" s="67"/>
      <c r="O17" s="27"/>
    </row>
    <row r="18" spans="1:15" ht="28.2" customHeight="1" x14ac:dyDescent="0.3">
      <c r="A18" s="45" t="s">
        <v>54</v>
      </c>
      <c r="B18" s="147" t="s">
        <v>42</v>
      </c>
      <c r="C18" s="147"/>
      <c r="D18" s="87" t="s">
        <v>47</v>
      </c>
      <c r="E18" s="87">
        <v>1</v>
      </c>
      <c r="F18" s="104"/>
      <c r="G18" s="109"/>
      <c r="H18" s="104">
        <f t="shared" si="0"/>
        <v>0</v>
      </c>
      <c r="I18" s="104">
        <f t="shared" si="1"/>
        <v>0</v>
      </c>
      <c r="J18" s="104">
        <f t="shared" si="2"/>
        <v>0</v>
      </c>
      <c r="K18" s="104">
        <f t="shared" si="3"/>
        <v>0</v>
      </c>
      <c r="L18" s="66"/>
      <c r="M18" s="67"/>
      <c r="N18" s="67"/>
      <c r="O18" s="27"/>
    </row>
    <row r="19" spans="1:15" ht="21.6" customHeight="1" x14ac:dyDescent="0.3">
      <c r="A19" s="43"/>
      <c r="B19" s="148" t="s">
        <v>23</v>
      </c>
      <c r="C19" s="148"/>
      <c r="D19" s="89"/>
      <c r="E19" s="89"/>
      <c r="F19" s="110"/>
      <c r="G19" s="110"/>
      <c r="H19" s="110"/>
      <c r="I19" s="110"/>
      <c r="J19" s="111">
        <f>SUM(J13:J18)</f>
        <v>0</v>
      </c>
      <c r="K19" s="111">
        <f>SUM(K13:K18)</f>
        <v>0</v>
      </c>
      <c r="L19" s="68"/>
      <c r="M19" s="69"/>
      <c r="N19" s="69"/>
      <c r="O19" s="27"/>
    </row>
    <row r="20" spans="1:15" x14ac:dyDescent="0.3">
      <c r="A20" s="24"/>
      <c r="B20" s="28"/>
      <c r="C20" s="28"/>
      <c r="D20" s="25"/>
      <c r="E20" s="26"/>
      <c r="F20" s="26"/>
      <c r="G20" s="26"/>
      <c r="H20" s="26"/>
      <c r="I20" s="26"/>
      <c r="J20" s="26"/>
      <c r="K20" s="26"/>
      <c r="L20" s="26"/>
      <c r="M20" s="29"/>
      <c r="N20" s="29"/>
      <c r="O20" s="27"/>
    </row>
    <row r="21" spans="1:15" ht="10.199999999999999" customHeight="1" x14ac:dyDescent="0.3">
      <c r="A21" s="33"/>
      <c r="B21" s="33"/>
      <c r="C21" s="33"/>
      <c r="D21" s="96"/>
      <c r="E21" s="96"/>
      <c r="F21" s="84"/>
      <c r="G21" s="30"/>
      <c r="H21" s="30"/>
      <c r="I21" s="22"/>
      <c r="J21" s="31"/>
      <c r="K21" s="34"/>
      <c r="L21" s="35"/>
      <c r="M21" s="32"/>
      <c r="N21" s="32"/>
      <c r="O21" s="32"/>
    </row>
    <row r="22" spans="1:15" ht="19.95" customHeight="1" x14ac:dyDescent="0.3">
      <c r="A22" s="149" t="s">
        <v>64</v>
      </c>
      <c r="B22" s="149"/>
      <c r="C22" s="150"/>
      <c r="D22" s="165"/>
      <c r="E22" s="165"/>
      <c r="F22" s="166"/>
      <c r="G22" s="33"/>
      <c r="H22" s="30"/>
      <c r="I22" s="33"/>
      <c r="J22" s="33"/>
      <c r="K22" s="34"/>
      <c r="L22" s="35"/>
      <c r="M22" s="32"/>
      <c r="N22" s="32"/>
      <c r="O22" s="32"/>
    </row>
    <row r="23" spans="1:15" ht="19.95" customHeight="1" x14ac:dyDescent="0.3">
      <c r="A23" s="151" t="s">
        <v>65</v>
      </c>
      <c r="B23" s="151"/>
      <c r="C23" s="152"/>
      <c r="D23" s="144"/>
      <c r="E23" s="144"/>
      <c r="F23" s="145"/>
      <c r="G23" s="33"/>
      <c r="J23" s="22"/>
      <c r="K23" s="34"/>
      <c r="L23" s="35"/>
      <c r="M23" s="32"/>
      <c r="N23" s="32"/>
      <c r="O23" s="32"/>
    </row>
    <row r="24" spans="1:15" ht="14.4" customHeight="1" x14ac:dyDescent="0.3">
      <c r="A24" s="33"/>
      <c r="B24" s="76"/>
      <c r="C24" s="77"/>
      <c r="D24" s="143"/>
      <c r="E24" s="143"/>
      <c r="F24" s="143"/>
      <c r="G24" s="33"/>
      <c r="H24" s="78"/>
      <c r="I24" s="79"/>
      <c r="J24" s="22"/>
      <c r="K24" s="34"/>
      <c r="L24" s="35"/>
      <c r="M24" s="32"/>
      <c r="N24" s="32"/>
      <c r="O24" s="32"/>
    </row>
    <row r="25" spans="1:15" ht="14.4" customHeight="1" x14ac:dyDescent="0.3">
      <c r="A25" s="33"/>
      <c r="B25" s="76"/>
      <c r="C25" s="77"/>
      <c r="D25" s="82"/>
      <c r="E25" s="82"/>
      <c r="F25" s="82"/>
      <c r="G25" s="33"/>
      <c r="H25" s="125"/>
      <c r="I25" s="125"/>
      <c r="J25" s="125"/>
      <c r="K25" s="34"/>
      <c r="L25" s="35"/>
      <c r="M25" s="32"/>
      <c r="N25" s="32"/>
      <c r="O25" s="32"/>
    </row>
    <row r="26" spans="1:15" ht="14.4" customHeight="1" x14ac:dyDescent="0.3">
      <c r="A26" s="33"/>
      <c r="B26" s="77"/>
      <c r="C26" s="77"/>
      <c r="D26" s="83"/>
      <c r="E26" s="83"/>
      <c r="F26" s="83"/>
      <c r="G26" s="33"/>
      <c r="H26" s="164" t="s">
        <v>62</v>
      </c>
      <c r="I26" s="164"/>
      <c r="J26" s="164"/>
      <c r="K26" s="34"/>
      <c r="L26" s="35"/>
      <c r="M26" s="32"/>
      <c r="N26" s="32"/>
      <c r="O26" s="32"/>
    </row>
    <row r="27" spans="1:15" x14ac:dyDescent="0.3">
      <c r="A27" s="33"/>
      <c r="B27" s="146" t="s">
        <v>66</v>
      </c>
      <c r="C27" s="146"/>
      <c r="D27" s="146"/>
      <c r="E27" s="146"/>
      <c r="F27" s="70"/>
      <c r="G27" s="33"/>
      <c r="H27" s="33"/>
      <c r="I27" s="79"/>
      <c r="J27" s="33"/>
      <c r="K27" s="34"/>
      <c r="L27" s="35"/>
      <c r="M27" s="32"/>
      <c r="N27" s="32"/>
      <c r="O27" s="32"/>
    </row>
    <row r="28" spans="1:15" x14ac:dyDescent="0.3">
      <c r="A28" s="46"/>
      <c r="B28" s="80"/>
      <c r="C28" s="33"/>
      <c r="D28" s="46"/>
      <c r="E28" s="46"/>
      <c r="F28" s="30"/>
      <c r="G28" s="30"/>
      <c r="H28" s="33"/>
      <c r="I28" s="79"/>
      <c r="J28" s="33"/>
      <c r="K28" s="34"/>
      <c r="L28" s="35"/>
      <c r="M28" s="32"/>
      <c r="N28" s="32"/>
      <c r="O28" s="32"/>
    </row>
    <row r="29" spans="1:15" x14ac:dyDescent="0.3">
      <c r="A29" s="46"/>
      <c r="B29" s="79"/>
      <c r="C29" s="142"/>
      <c r="D29" s="142"/>
      <c r="E29" s="81"/>
      <c r="F29" s="81"/>
      <c r="G29" s="81"/>
      <c r="H29" s="81"/>
      <c r="I29" s="81"/>
      <c r="J29" s="81"/>
      <c r="K29" s="34"/>
      <c r="L29" s="35"/>
      <c r="M29" s="32"/>
      <c r="N29" s="32"/>
      <c r="O29" s="32"/>
    </row>
    <row r="30" spans="1:15" x14ac:dyDescent="0.3"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5" x14ac:dyDescent="0.3"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5" x14ac:dyDescent="0.3"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2:11" x14ac:dyDescent="0.3">
      <c r="B33" s="79"/>
      <c r="C33" s="79"/>
      <c r="D33" s="79"/>
      <c r="E33" s="79"/>
      <c r="F33" s="79"/>
      <c r="G33" s="79"/>
      <c r="H33" s="79"/>
      <c r="I33" s="79"/>
      <c r="J33" s="79"/>
      <c r="K33" s="79"/>
    </row>
  </sheetData>
  <mergeCells count="25">
    <mergeCell ref="H25:J25"/>
    <mergeCell ref="H26:J26"/>
    <mergeCell ref="D22:F22"/>
    <mergeCell ref="A1:N1"/>
    <mergeCell ref="A5:H5"/>
    <mergeCell ref="A6:N6"/>
    <mergeCell ref="B14:C14"/>
    <mergeCell ref="B8:C8"/>
    <mergeCell ref="B9:C9"/>
    <mergeCell ref="B7:C7"/>
    <mergeCell ref="A11:E11"/>
    <mergeCell ref="B13:C13"/>
    <mergeCell ref="B12:C12"/>
    <mergeCell ref="A3:L3"/>
    <mergeCell ref="C29:D29"/>
    <mergeCell ref="D24:F24"/>
    <mergeCell ref="D23:F23"/>
    <mergeCell ref="B27:E27"/>
    <mergeCell ref="B15:C15"/>
    <mergeCell ref="B19:C19"/>
    <mergeCell ref="B16:C16"/>
    <mergeCell ref="B17:C17"/>
    <mergeCell ref="B18:C18"/>
    <mergeCell ref="A22:C22"/>
    <mergeCell ref="A23:C23"/>
  </mergeCells>
  <pageMargins left="0.51181102362204722" right="0.51181102362204722" top="0.74803149606299213" bottom="0.74803149606299213" header="0.31496062992125984" footer="0.31496062992125984"/>
  <pageSetup paperSize="9"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Špecifikácia_časť č. 3</vt:lpstr>
      <vt:lpstr>Kalkulácia_časť č. 3</vt:lpstr>
      <vt:lpstr>'Kalkulácia_časť č. 3'!Oblasť_tlače</vt:lpstr>
      <vt:lpstr>'Špecifikácia_časť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2022-12-06T13:48:08Z</cp:lastPrinted>
  <dcterms:created xsi:type="dcterms:W3CDTF">2022-10-06T05:14:30Z</dcterms:created>
  <dcterms:modified xsi:type="dcterms:W3CDTF">2022-12-06T13:48:25Z</dcterms:modified>
</cp:coreProperties>
</file>