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Prílohy KZ pre časť č. 1\"/>
    </mc:Choice>
  </mc:AlternateContent>
  <xr:revisionPtr revIDLastSave="0" documentId="13_ncr:1_{3D417509-3305-4DED-ABEC-2DB95F267440}" xr6:coauthVersionLast="36" xr6:coauthVersionMax="36" xr10:uidLastSave="{00000000-0000-0000-0000-000000000000}"/>
  <bookViews>
    <workbookView xWindow="0" yWindow="0" windowWidth="10368" windowHeight="5616" xr2:uid="{7524B3D3-C197-4986-BA96-949276120405}"/>
  </bookViews>
  <sheets>
    <sheet name="Príloha č. 1 KZ" sheetId="1" r:id="rId1"/>
    <sheet name="Príloha č. 2 KZ" sheetId="2" r:id="rId2"/>
    <sheet name="Príloha č. 3 KZ" sheetId="3" r:id="rId3"/>
  </sheets>
  <definedNames>
    <definedName name="_xlnm.Print_Area" localSheetId="0">'Príloha č. 1 KZ'!$A$4:$C$57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I9" i="2"/>
  <c r="J9" i="2"/>
  <c r="H9" i="2" l="1"/>
  <c r="M17" i="2" l="1"/>
  <c r="M18" i="2"/>
  <c r="L17" i="2"/>
  <c r="L18" i="2"/>
  <c r="K17" i="2"/>
  <c r="K18" i="2"/>
  <c r="M16" i="2"/>
  <c r="L16" i="2"/>
  <c r="K16" i="2"/>
  <c r="N18" i="2" l="1"/>
  <c r="N17" i="2"/>
  <c r="N16" i="2"/>
  <c r="N19" i="2" l="1"/>
  <c r="M19" i="2"/>
</calcChain>
</file>

<file path=xl/sharedStrings.xml><?xml version="1.0" encoding="utf-8"?>
<sst xmlns="http://schemas.openxmlformats.org/spreadsheetml/2006/main" count="173" uniqueCount="103">
  <si>
    <t>1.</t>
  </si>
  <si>
    <t>Monitorovacia centrála</t>
  </si>
  <si>
    <t>Analýzy arytmií - viacero typov</t>
  </si>
  <si>
    <t>Možnosť nastavenia alarmov a parametrov pacientskych monitorov</t>
  </si>
  <si>
    <t>Zobrazenia: monitorovacej veličiny; všetkých parametrov; kriviek pacienta; individuálne nastavenia pre jednotlivé veličiny; alarmov</t>
  </si>
  <si>
    <t>2.</t>
  </si>
  <si>
    <t>Monitor vitálnych funkcií s príslušenstvom</t>
  </si>
  <si>
    <t>Dotykový displej s vysokým rozlíšením</t>
  </si>
  <si>
    <t>Meranie: EKG</t>
  </si>
  <si>
    <t>Meranie: Tep srdca</t>
  </si>
  <si>
    <t>Respiračná krivka</t>
  </si>
  <si>
    <t>Meranie invazívneho tlaku krvi</t>
  </si>
  <si>
    <t>Meranie neinvazívneho tlaku krvi ( NIBP )</t>
  </si>
  <si>
    <t>Meranie saturácie kyslíka v krvi ( SpO2 )</t>
  </si>
  <si>
    <t>Meranie koncentrácie CO2 - kapnometria ( ETCO2 )</t>
  </si>
  <si>
    <t>Meranie CO</t>
  </si>
  <si>
    <t>Meranie teploty</t>
  </si>
  <si>
    <t>2.13</t>
  </si>
  <si>
    <t>Rozsah pacientov - novorodenci, deti, dospelí</t>
  </si>
  <si>
    <t>2.14</t>
  </si>
  <si>
    <t>Svetelný indikátor - napájania, batérie, alarmu</t>
  </si>
  <si>
    <t>2.15</t>
  </si>
  <si>
    <t>2.16</t>
  </si>
  <si>
    <t>Kompletné ukladanie dát</t>
  </si>
  <si>
    <t>3.</t>
  </si>
  <si>
    <t>Prenosný monitor vitálnych funkcií s príslušenstvom</t>
  </si>
  <si>
    <t>LCD farebný displej s vysokým rozlíšením</t>
  </si>
  <si>
    <t xml:space="preserve">Meranie saturácie kyslíka v krvi ( SpO2 ) </t>
  </si>
  <si>
    <t>3.13</t>
  </si>
  <si>
    <t>3.14</t>
  </si>
  <si>
    <t>3.15</t>
  </si>
  <si>
    <t>3.16</t>
  </si>
  <si>
    <t>Diaľkové meranie TK z centrálnej jednotky alebo meranie neinvazívneho TK pacienta ovládané z MVF konkrétneho pacienta</t>
  </si>
  <si>
    <t>PC jednotka: monitor; záložný zdroj; tlačiareň; WiFi router  (switch pri štrukt. kabeláži ); klávesnica, myš</t>
  </si>
  <si>
    <t>Neinvazívne meranie dychovej frekvencie pacienta</t>
  </si>
  <si>
    <t>Por. č.</t>
  </si>
  <si>
    <t>Merná jednotka
(MJ)</t>
  </si>
  <si>
    <t>Kód ŠUKL</t>
  </si>
  <si>
    <t>Sadzba DPH
v %</t>
  </si>
  <si>
    <t>Systém monitorovania pacientov</t>
  </si>
  <si>
    <t>celok</t>
  </si>
  <si>
    <t>Cena celkom</t>
  </si>
  <si>
    <t>ks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</si>
  <si>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</si>
  <si>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</si>
  <si>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</si>
  <si>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</si>
  <si>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</si>
  <si>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</si>
  <si>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</si>
  <si>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</si>
  <si>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</si>
  <si>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</si>
  <si>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</si>
  <si>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</si>
  <si>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</si>
  <si>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</si>
  <si>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</si>
  <si>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</si>
  <si>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</si>
  <si>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</si>
  <si>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</si>
  <si>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</si>
  <si>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</si>
  <si>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</si>
  <si>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</si>
  <si>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</si>
  <si>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</si>
  <si>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Príloha č. 3 - Zoznam subdodávateľov</t>
  </si>
  <si>
    <t>ŠPECIFIKÁCIA TOVARU</t>
  </si>
  <si>
    <t>Technické vlastnosti, parametre a hodnoty tovaru</t>
  </si>
  <si>
    <t>CENOVÁ KALKULÁCIA, POLOŽKOVITÝ ROZPOČET TOVARU</t>
  </si>
  <si>
    <t>Príloha č. 2 - Cenová kalkulácia, položkovitý rozpočet tovaru</t>
  </si>
  <si>
    <t>Obchodný názov  tovaru</t>
  </si>
  <si>
    <t xml:space="preserve">Počet MJ </t>
  </si>
  <si>
    <t>Výrobca tovaru (obchodné meno)</t>
  </si>
  <si>
    <t>Suma DPH
v EUR</t>
  </si>
  <si>
    <t>Por.č.</t>
  </si>
  <si>
    <t>Názov tovaru</t>
  </si>
  <si>
    <t>Sadzba DPH
 v %</t>
  </si>
  <si>
    <t>Suma DPH 
v EUR</t>
  </si>
  <si>
    <t>Kúpna cena
 za 1 MJ 
v EUR bez DPH</t>
  </si>
  <si>
    <t>Kúpna cena 
za 1 MJ 
v EUR s DPH</t>
  </si>
  <si>
    <t>Položkovitý rozpočet tovaru</t>
  </si>
  <si>
    <t>;</t>
  </si>
  <si>
    <t>hodnoty/parametre tovaru</t>
  </si>
  <si>
    <t>Celková kúpna cena za počet MJ
v EUR s DPH</t>
  </si>
  <si>
    <t>Celková kúpna cena za počet MJ 
v EUR bez DPH</t>
  </si>
  <si>
    <t>Kúpna cena
za 1 MJ v EUR
bez DPH</t>
  </si>
  <si>
    <t>Kúpna cena za počet MJ
v EUR s DPH</t>
  </si>
  <si>
    <t>Celková kúpna cena 
za počet MJ 
v EUR bez DPH</t>
  </si>
  <si>
    <t>Zdravotnícke vybavenie pre Kliniku úrazovej chirurgie, časť č. 1 - Systém monitorovania pacientov</t>
  </si>
  <si>
    <t>Zdravotnícke vybavenie pre Kliniku úrazovej chirurgie, časť č. 1 – Systém monitorovania pacientov</t>
  </si>
  <si>
    <r>
      <rPr>
        <b/>
        <sz val="11"/>
        <color theme="1"/>
        <rFont val="Arial Narrow"/>
        <family val="2"/>
        <charset val="238"/>
      </rPr>
      <t>Zdravotnícke vybavenie pre Kliniku úrazovej chirurgie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  <charset val="238"/>
      </rPr>
      <t>časť č. 1 – Systém monitorovania pacientov</t>
    </r>
  </si>
  <si>
    <r>
      <rPr>
        <b/>
        <sz val="10"/>
        <rFont val="Arial Narrow"/>
        <family val="2"/>
        <charset val="238"/>
      </rPr>
      <t>Položka č. 1 - Monitorovacia centrála</t>
    </r>
    <r>
      <rPr>
        <sz val="10"/>
        <rFont val="Arial Narrow"/>
        <family val="2"/>
        <charset val="238"/>
      </rPr>
      <t xml:space="preserve"> -</t>
    </r>
    <r>
      <rPr>
        <sz val="10"/>
        <rFont val="Calibri"/>
        <family val="2"/>
        <charset val="238"/>
      </rPr>
      <t>̶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 značka/typ/model : ........................... , rok výroby a výrobné číslo: ...........................</t>
    </r>
  </si>
  <si>
    <t>Pripojenie min. 32 a viac  pacientských monitorov</t>
  </si>
  <si>
    <t>Podpora zobrazenia min. 4 zobrazovacích monitorov a viac</t>
  </si>
  <si>
    <t>min. 24 hodinová analýza - plných kriviek; prehľad EKG; štatistika arytmií; ST segmentu</t>
  </si>
  <si>
    <t>min. 120 hodín trendov; plných kriviek ( Full Disclosure )</t>
  </si>
  <si>
    <r>
      <t xml:space="preserve">Položka č. 2 - Monitor vitálnych funkcií s príslušenstvom  </t>
    </r>
    <r>
      <rPr>
        <b/>
        <sz val="9"/>
        <rFont val="Calibri"/>
        <family val="2"/>
        <charset val="238"/>
      </rPr>
      <t>̶</t>
    </r>
    <r>
      <rPr>
        <b/>
        <sz val="9"/>
        <rFont val="Arial Narrow"/>
        <family val="2"/>
        <charset val="238"/>
      </rPr>
      <t xml:space="preserve">  značka/typ/model : ........................... , rok výroby a výrobné číslo : ...............</t>
    </r>
  </si>
  <si>
    <t>Hmotnosť max. 4,5 kg</t>
  </si>
  <si>
    <t>Výdrž batérie nepretržite min. 4 hodiny</t>
  </si>
  <si>
    <r>
      <t xml:space="preserve">Položka č. 3 - Prenosný monitor vitálnych funkcií s príslušenstvom  </t>
    </r>
    <r>
      <rPr>
        <b/>
        <sz val="10"/>
        <rFont val="Calibri"/>
        <family val="2"/>
        <charset val="238"/>
      </rPr>
      <t xml:space="preserve"> ̶</t>
    </r>
    <r>
      <rPr>
        <b/>
        <sz val="10"/>
        <rFont val="Arial Narrow"/>
        <family val="2"/>
        <charset val="238"/>
      </rPr>
      <t xml:space="preserve">  značka/typ/model : ........................... , rok výroby a výrobné číslo : 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</si>
</sst>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&quot;EUR&quot;"/>
    <numFmt numFmtId="166" formatCode="#,##0.00\ [$EUR]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8" tint="0.799951170384838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5" fillId="0" borderId="1" xfId="0" applyFont="1" applyBorder="1" applyAlignment="1">
      <alignment horizontal="left" wrapText="1"/>
    </xf>
    <xf numFmtId="0" fontId="11" fillId="0" borderId="0" xfId="0" applyFont="1"/>
    <xf numFmtId="0" fontId="9" fillId="0" borderId="0" xfId="0" applyFont="1" applyFill="1" applyBorder="1" applyAlignment="1"/>
    <xf numFmtId="0" fontId="8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vertical="center" wrapText="1"/>
    </xf>
    <xf numFmtId="166" fontId="7" fillId="4" borderId="0" xfId="0" applyNumberFormat="1" applyFont="1" applyFill="1" applyBorder="1" applyAlignment="1">
      <alignment vertical="center" wrapText="1"/>
    </xf>
    <xf numFmtId="166" fontId="8" fillId="4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164" fontId="5" fillId="0" borderId="0" xfId="0" applyNumberFormat="1" applyFont="1" applyAlignment="1">
      <alignment vertical="center" wrapText="1"/>
    </xf>
    <xf numFmtId="9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9" fontId="2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right" vertical="center" wrapText="1"/>
    </xf>
    <xf numFmtId="164" fontId="7" fillId="0" borderId="4" xfId="0" applyNumberFormat="1" applyFont="1" applyFill="1" applyBorder="1" applyAlignment="1">
      <alignment horizontal="right" vertical="center" wrapText="1"/>
    </xf>
    <xf numFmtId="164" fontId="7" fillId="6" borderId="4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16" fontId="8" fillId="0" borderId="1" xfId="0" applyNumberFormat="1" applyFont="1" applyFill="1" applyBorder="1" applyAlignment="1">
      <alignment horizontal="right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/>
    <xf numFmtId="0" fontId="10" fillId="0" borderId="1" xfId="0" applyFont="1" applyBorder="1" applyAlignment="1"/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wrapText="1"/>
    </xf>
    <xf numFmtId="49" fontId="8" fillId="0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wrapText="1"/>
    </xf>
    <xf numFmtId="0" fontId="2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66" fontId="2" fillId="5" borderId="1" xfId="0" applyNumberFormat="1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0" fontId="2" fillId="5" borderId="1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top" wrapText="1"/>
    </xf>
    <xf numFmtId="164" fontId="2" fillId="5" borderId="14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16" fontId="10" fillId="0" borderId="1" xfId="0" applyNumberFormat="1" applyFont="1" applyBorder="1" applyAlignment="1">
      <alignment horizontal="right" wrapText="1"/>
    </xf>
    <xf numFmtId="0" fontId="10" fillId="0" borderId="1" xfId="0" applyFont="1" applyFill="1" applyBorder="1" applyAlignment="1">
      <alignment vertical="center"/>
    </xf>
    <xf numFmtId="16" fontId="10" fillId="0" borderId="1" xfId="0" applyNumberFormat="1" applyFont="1" applyBorder="1" applyAlignment="1">
      <alignment horizontal="right"/>
    </xf>
    <xf numFmtId="16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16" fontId="10" fillId="0" borderId="1" xfId="0" applyNumberFormat="1" applyFont="1" applyFill="1" applyBorder="1" applyAlignment="1">
      <alignment horizontal="right"/>
    </xf>
    <xf numFmtId="16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center"/>
    </xf>
    <xf numFmtId="16" fontId="10" fillId="0" borderId="1" xfId="0" applyNumberFormat="1" applyFont="1" applyFill="1" applyBorder="1" applyAlignment="1">
      <alignment horizontal="center"/>
    </xf>
    <xf numFmtId="0" fontId="13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dimension ref="A1:C58"/>
  <sheetViews>
    <sheetView tabSelected="1" showWhiteSpace="0" view="pageLayout" zoomScaleNormal="100" workbookViewId="0">
      <selection activeCell="B51" sqref="B51:B54"/>
    </sheetView>
  </sheetViews>
  <sheetFormatPr defaultRowHeight="14.4" x14ac:dyDescent="0.3"/>
  <cols>
    <col min="1" max="1" width="6.88671875" customWidth="1"/>
    <col min="2" max="2" width="53.6640625" customWidth="1"/>
    <col min="3" max="3" width="19" customWidth="1"/>
  </cols>
  <sheetData>
    <row r="1" spans="1:3" ht="30" customHeight="1" x14ac:dyDescent="0.3">
      <c r="A1" s="90" t="s">
        <v>93</v>
      </c>
      <c r="B1" s="90"/>
      <c r="C1" s="90"/>
    </row>
    <row r="2" spans="1:3" ht="18" customHeight="1" x14ac:dyDescent="0.3">
      <c r="A2" s="83"/>
      <c r="B2" s="83"/>
      <c r="C2" s="83"/>
    </row>
    <row r="4" spans="1:3" ht="14.4" customHeight="1" x14ac:dyDescent="0.3">
      <c r="A4" s="92" t="s">
        <v>69</v>
      </c>
      <c r="B4" s="92"/>
      <c r="C4" s="92"/>
    </row>
    <row r="5" spans="1:3" ht="12" customHeight="1" x14ac:dyDescent="0.3">
      <c r="A5" s="92"/>
      <c r="B5" s="92"/>
      <c r="C5" s="92"/>
    </row>
    <row r="6" spans="1:3" ht="20.399999999999999" customHeight="1" x14ac:dyDescent="0.3">
      <c r="A6" s="93" t="s">
        <v>39</v>
      </c>
      <c r="B6" s="93"/>
      <c r="C6" s="93"/>
    </row>
    <row r="7" spans="1:3" ht="24.6" customHeight="1" x14ac:dyDescent="0.3">
      <c r="A7" s="94" t="s">
        <v>70</v>
      </c>
      <c r="B7" s="94"/>
      <c r="C7" s="94"/>
    </row>
    <row r="8" spans="1:3" ht="40.200000000000003" customHeight="1" x14ac:dyDescent="0.3">
      <c r="A8" s="134" t="s">
        <v>94</v>
      </c>
      <c r="B8" s="135"/>
      <c r="C8" s="95" t="s">
        <v>85</v>
      </c>
    </row>
    <row r="9" spans="1:3" ht="24" customHeight="1" x14ac:dyDescent="0.3">
      <c r="A9" s="136"/>
      <c r="B9" s="137"/>
      <c r="C9" s="96"/>
    </row>
    <row r="10" spans="1:3" ht="19.8" customHeight="1" x14ac:dyDescent="0.3">
      <c r="A10" s="73" t="s">
        <v>0</v>
      </c>
      <c r="B10" s="74" t="s">
        <v>1</v>
      </c>
      <c r="C10" s="77"/>
    </row>
    <row r="11" spans="1:3" ht="19.8" customHeight="1" x14ac:dyDescent="0.3">
      <c r="A11" s="118">
        <v>44562</v>
      </c>
      <c r="B11" s="119" t="s">
        <v>95</v>
      </c>
      <c r="C11" s="77"/>
    </row>
    <row r="12" spans="1:3" ht="19.8" customHeight="1" x14ac:dyDescent="0.3">
      <c r="A12" s="120">
        <v>44593</v>
      </c>
      <c r="B12" s="121" t="s">
        <v>96</v>
      </c>
      <c r="C12" s="77"/>
    </row>
    <row r="13" spans="1:3" ht="19.8" customHeight="1" x14ac:dyDescent="0.3">
      <c r="A13" s="120">
        <v>44621</v>
      </c>
      <c r="B13" s="121" t="s">
        <v>2</v>
      </c>
      <c r="C13" s="77"/>
    </row>
    <row r="14" spans="1:3" ht="19.8" customHeight="1" x14ac:dyDescent="0.3">
      <c r="A14" s="122">
        <v>44652</v>
      </c>
      <c r="B14" s="121" t="s">
        <v>3</v>
      </c>
      <c r="C14" s="77"/>
    </row>
    <row r="15" spans="1:3" ht="28.2" customHeight="1" x14ac:dyDescent="0.3">
      <c r="A15" s="123">
        <v>44682</v>
      </c>
      <c r="B15" s="124" t="s">
        <v>32</v>
      </c>
      <c r="C15" s="77"/>
    </row>
    <row r="16" spans="1:3" ht="27.6" x14ac:dyDescent="0.3">
      <c r="A16" s="122">
        <v>44713</v>
      </c>
      <c r="B16" s="125" t="s">
        <v>97</v>
      </c>
      <c r="C16" s="77"/>
    </row>
    <row r="17" spans="1:3" ht="19.8" customHeight="1" x14ac:dyDescent="0.3">
      <c r="A17" s="126">
        <v>44743</v>
      </c>
      <c r="B17" s="121" t="s">
        <v>98</v>
      </c>
      <c r="C17" s="77"/>
    </row>
    <row r="18" spans="1:3" ht="27.6" x14ac:dyDescent="0.3">
      <c r="A18" s="126">
        <v>44774</v>
      </c>
      <c r="B18" s="124" t="s">
        <v>4</v>
      </c>
      <c r="C18" s="77"/>
    </row>
    <row r="19" spans="1:3" ht="30.6" customHeight="1" x14ac:dyDescent="0.3">
      <c r="A19" s="127">
        <v>44805</v>
      </c>
      <c r="B19" s="128" t="s">
        <v>33</v>
      </c>
      <c r="C19" s="77"/>
    </row>
    <row r="20" spans="1:3" ht="30" customHeight="1" x14ac:dyDescent="0.3">
      <c r="A20" s="129" t="s">
        <v>99</v>
      </c>
      <c r="B20" s="130"/>
      <c r="C20" s="84"/>
    </row>
    <row r="21" spans="1:3" ht="19.8" customHeight="1" x14ac:dyDescent="0.3">
      <c r="A21" s="79" t="s">
        <v>5</v>
      </c>
      <c r="B21" s="76" t="s">
        <v>6</v>
      </c>
      <c r="C21" s="77"/>
    </row>
    <row r="22" spans="1:3" ht="19.8" customHeight="1" x14ac:dyDescent="0.3">
      <c r="A22" s="126">
        <v>44563</v>
      </c>
      <c r="B22" s="76" t="s">
        <v>7</v>
      </c>
      <c r="C22" s="77"/>
    </row>
    <row r="23" spans="1:3" ht="19.8" customHeight="1" x14ac:dyDescent="0.3">
      <c r="A23" s="126">
        <v>44594</v>
      </c>
      <c r="B23" s="76" t="s">
        <v>34</v>
      </c>
      <c r="C23" s="77"/>
    </row>
    <row r="24" spans="1:3" ht="19.8" customHeight="1" x14ac:dyDescent="0.3">
      <c r="A24" s="126">
        <v>44622</v>
      </c>
      <c r="B24" s="76" t="s">
        <v>8</v>
      </c>
      <c r="C24" s="77"/>
    </row>
    <row r="25" spans="1:3" ht="19.8" customHeight="1" x14ac:dyDescent="0.3">
      <c r="A25" s="123">
        <v>44653</v>
      </c>
      <c r="B25" s="121" t="s">
        <v>9</v>
      </c>
      <c r="C25" s="77"/>
    </row>
    <row r="26" spans="1:3" ht="19.8" customHeight="1" x14ac:dyDescent="0.3">
      <c r="A26" s="122">
        <v>44683</v>
      </c>
      <c r="B26" s="76" t="s">
        <v>10</v>
      </c>
      <c r="C26" s="77"/>
    </row>
    <row r="27" spans="1:3" ht="19.8" customHeight="1" x14ac:dyDescent="0.3">
      <c r="A27" s="122">
        <v>44714</v>
      </c>
      <c r="B27" s="78" t="s">
        <v>11</v>
      </c>
      <c r="C27" s="77"/>
    </row>
    <row r="28" spans="1:3" ht="19.8" customHeight="1" x14ac:dyDescent="0.3">
      <c r="A28" s="122">
        <v>44744</v>
      </c>
      <c r="B28" s="78" t="s">
        <v>12</v>
      </c>
      <c r="C28" s="77"/>
    </row>
    <row r="29" spans="1:3" ht="19.8" customHeight="1" x14ac:dyDescent="0.3">
      <c r="A29" s="122">
        <v>44775</v>
      </c>
      <c r="B29" s="76" t="s">
        <v>13</v>
      </c>
      <c r="C29" s="77"/>
    </row>
    <row r="30" spans="1:3" ht="19.8" customHeight="1" x14ac:dyDescent="0.3">
      <c r="A30" s="122">
        <v>44806</v>
      </c>
      <c r="B30" s="76" t="s">
        <v>14</v>
      </c>
      <c r="C30" s="77"/>
    </row>
    <row r="31" spans="1:3" ht="19.8" customHeight="1" x14ac:dyDescent="0.3">
      <c r="A31" s="126">
        <v>44836</v>
      </c>
      <c r="B31" s="76" t="s">
        <v>15</v>
      </c>
      <c r="C31" s="77"/>
    </row>
    <row r="32" spans="1:3" ht="19.8" customHeight="1" x14ac:dyDescent="0.3">
      <c r="A32" s="126">
        <v>44867</v>
      </c>
      <c r="B32" s="76" t="s">
        <v>16</v>
      </c>
      <c r="C32" s="77"/>
    </row>
    <row r="33" spans="1:3" ht="19.8" customHeight="1" x14ac:dyDescent="0.3">
      <c r="A33" s="126">
        <v>44897</v>
      </c>
      <c r="B33" s="76" t="s">
        <v>100</v>
      </c>
      <c r="C33" s="77"/>
    </row>
    <row r="34" spans="1:3" ht="19.8" customHeight="1" x14ac:dyDescent="0.3">
      <c r="A34" s="123" t="s">
        <v>17</v>
      </c>
      <c r="B34" s="76" t="s">
        <v>18</v>
      </c>
      <c r="C34" s="79"/>
    </row>
    <row r="35" spans="1:3" ht="19.8" customHeight="1" x14ac:dyDescent="0.3">
      <c r="A35" s="131" t="s">
        <v>19</v>
      </c>
      <c r="B35" s="76" t="s">
        <v>20</v>
      </c>
      <c r="C35" s="77"/>
    </row>
    <row r="36" spans="1:3" ht="19.8" customHeight="1" x14ac:dyDescent="0.3">
      <c r="A36" s="131" t="s">
        <v>21</v>
      </c>
      <c r="B36" s="76" t="s">
        <v>101</v>
      </c>
      <c r="C36" s="77"/>
    </row>
    <row r="37" spans="1:3" ht="19.8" customHeight="1" x14ac:dyDescent="0.3">
      <c r="A37" s="132" t="s">
        <v>22</v>
      </c>
      <c r="B37" s="76" t="s">
        <v>23</v>
      </c>
      <c r="C37" s="77"/>
    </row>
    <row r="38" spans="1:3" ht="31.8" customHeight="1" x14ac:dyDescent="0.3">
      <c r="A38" s="138" t="s">
        <v>102</v>
      </c>
      <c r="B38" s="139"/>
      <c r="C38" s="85"/>
    </row>
    <row r="39" spans="1:3" ht="19.8" customHeight="1" x14ac:dyDescent="0.3">
      <c r="A39" s="133" t="s">
        <v>24</v>
      </c>
      <c r="B39" s="80" t="s">
        <v>25</v>
      </c>
      <c r="C39" s="77"/>
    </row>
    <row r="40" spans="1:3" ht="19.8" customHeight="1" x14ac:dyDescent="0.3">
      <c r="A40" s="126">
        <v>44564</v>
      </c>
      <c r="B40" s="81" t="s">
        <v>26</v>
      </c>
      <c r="C40" s="77"/>
    </row>
    <row r="41" spans="1:3" ht="19.8" customHeight="1" x14ac:dyDescent="0.3">
      <c r="A41" s="126">
        <v>44595</v>
      </c>
      <c r="B41" s="80" t="s">
        <v>34</v>
      </c>
      <c r="C41" s="77"/>
    </row>
    <row r="42" spans="1:3" ht="19.8" customHeight="1" x14ac:dyDescent="0.3">
      <c r="A42" s="126">
        <v>44623</v>
      </c>
      <c r="B42" s="80" t="s">
        <v>8</v>
      </c>
      <c r="C42" s="77"/>
    </row>
    <row r="43" spans="1:3" ht="19.8" customHeight="1" x14ac:dyDescent="0.3">
      <c r="A43" s="126">
        <v>44654</v>
      </c>
      <c r="B43" s="77" t="s">
        <v>9</v>
      </c>
      <c r="C43" s="77"/>
    </row>
    <row r="44" spans="1:3" ht="19.8" customHeight="1" x14ac:dyDescent="0.3">
      <c r="A44" s="126">
        <v>44684</v>
      </c>
      <c r="B44" s="121" t="s">
        <v>10</v>
      </c>
      <c r="C44" s="77"/>
    </row>
    <row r="45" spans="1:3" ht="19.8" customHeight="1" x14ac:dyDescent="0.3">
      <c r="A45" s="126">
        <v>44715</v>
      </c>
      <c r="B45" s="80" t="s">
        <v>11</v>
      </c>
      <c r="C45" s="77"/>
    </row>
    <row r="46" spans="1:3" ht="19.8" customHeight="1" x14ac:dyDescent="0.3">
      <c r="A46" s="126">
        <v>44745</v>
      </c>
      <c r="B46" s="80" t="s">
        <v>12</v>
      </c>
      <c r="C46" s="77"/>
    </row>
    <row r="47" spans="1:3" ht="19.8" customHeight="1" x14ac:dyDescent="0.3">
      <c r="A47" s="126">
        <v>44776</v>
      </c>
      <c r="B47" s="128" t="s">
        <v>27</v>
      </c>
      <c r="C47" s="77"/>
    </row>
    <row r="48" spans="1:3" ht="19.8" customHeight="1" x14ac:dyDescent="0.3">
      <c r="A48" s="75">
        <v>44807</v>
      </c>
      <c r="B48" s="80" t="s">
        <v>14</v>
      </c>
      <c r="C48" s="77"/>
    </row>
    <row r="49" spans="1:3" ht="19.8" customHeight="1" x14ac:dyDescent="0.3">
      <c r="A49" s="75">
        <v>44837</v>
      </c>
      <c r="B49" s="80" t="s">
        <v>15</v>
      </c>
      <c r="C49" s="77"/>
    </row>
    <row r="50" spans="1:3" ht="19.8" customHeight="1" x14ac:dyDescent="0.3">
      <c r="A50" s="75">
        <v>44868</v>
      </c>
      <c r="B50" s="80" t="s">
        <v>16</v>
      </c>
      <c r="C50" s="77"/>
    </row>
    <row r="51" spans="1:3" ht="19.8" customHeight="1" x14ac:dyDescent="0.3">
      <c r="A51" s="75">
        <v>44898</v>
      </c>
      <c r="B51" s="80" t="s">
        <v>100</v>
      </c>
      <c r="C51" s="77"/>
    </row>
    <row r="52" spans="1:3" ht="19.8" customHeight="1" x14ac:dyDescent="0.3">
      <c r="A52" s="75" t="s">
        <v>28</v>
      </c>
      <c r="B52" s="80" t="s">
        <v>18</v>
      </c>
      <c r="C52" s="77"/>
    </row>
    <row r="53" spans="1:3" ht="19.8" customHeight="1" x14ac:dyDescent="0.3">
      <c r="A53" s="75" t="s">
        <v>29</v>
      </c>
      <c r="B53" s="77" t="s">
        <v>20</v>
      </c>
      <c r="C53" s="77"/>
    </row>
    <row r="54" spans="1:3" ht="19.8" customHeight="1" x14ac:dyDescent="0.3">
      <c r="A54" s="82" t="s">
        <v>30</v>
      </c>
      <c r="B54" s="80" t="s">
        <v>101</v>
      </c>
      <c r="C54" s="77"/>
    </row>
    <row r="55" spans="1:3" ht="19.8" customHeight="1" x14ac:dyDescent="0.3">
      <c r="A55" s="82" t="s">
        <v>31</v>
      </c>
      <c r="B55" s="80" t="s">
        <v>23</v>
      </c>
      <c r="C55" s="77"/>
    </row>
    <row r="56" spans="1:3" ht="15.6" x14ac:dyDescent="0.3">
      <c r="A56" s="2"/>
      <c r="B56" s="2"/>
      <c r="C56" s="3"/>
    </row>
    <row r="58" spans="1:3" x14ac:dyDescent="0.3">
      <c r="A58" s="91"/>
      <c r="B58" s="91"/>
      <c r="C58" s="91"/>
    </row>
  </sheetData>
  <mergeCells count="9">
    <mergeCell ref="A1:C1"/>
    <mergeCell ref="A58:C58"/>
    <mergeCell ref="A20:B20"/>
    <mergeCell ref="A38:B38"/>
    <mergeCell ref="A4:C5"/>
    <mergeCell ref="A6:C6"/>
    <mergeCell ref="A7:C7"/>
    <mergeCell ref="A8:B9"/>
    <mergeCell ref="C8:C9"/>
  </mergeCells>
  <pageMargins left="0.7" right="0.7" top="0.75" bottom="0.75" header="0.3" footer="0.3"/>
  <pageSetup paperSize="9" orientation="portrait" verticalDpi="0" r:id="rId1"/>
  <headerFooter>
    <oddHeader>&amp;L&amp;"Arial Narrow,Tučná kurzíva"                                                                                                                         Príloha č. 1 - Špecifikácia tovaru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Q21"/>
  <sheetViews>
    <sheetView workbookViewId="0">
      <selection activeCell="L8" sqref="L8"/>
    </sheetView>
  </sheetViews>
  <sheetFormatPr defaultRowHeight="14.4" x14ac:dyDescent="0.3"/>
  <cols>
    <col min="1" max="1" width="6.77734375" customWidth="1"/>
    <col min="3" max="3" width="14.44140625" customWidth="1"/>
    <col min="4" max="4" width="7.33203125" customWidth="1"/>
    <col min="6" max="6" width="13" customWidth="1"/>
    <col min="7" max="7" width="11.44140625" customWidth="1"/>
    <col min="8" max="8" width="13.21875" customWidth="1"/>
    <col min="9" max="9" width="13.44140625" customWidth="1"/>
    <col min="10" max="10" width="8.5546875" customWidth="1"/>
    <col min="11" max="11" width="10.33203125" customWidth="1"/>
    <col min="12" max="12" width="13.33203125" customWidth="1"/>
    <col min="13" max="13" width="13.5546875" customWidth="1"/>
    <col min="14" max="14" width="14.109375" customWidth="1"/>
  </cols>
  <sheetData>
    <row r="1" spans="1:17" x14ac:dyDescent="0.3">
      <c r="A1" s="100" t="s">
        <v>72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5"/>
    </row>
    <row r="2" spans="1:17" x14ac:dyDescent="0.3">
      <c r="A2" s="6"/>
      <c r="B2" s="6"/>
      <c r="C2" s="7"/>
      <c r="D2" s="8"/>
      <c r="E2" s="8"/>
      <c r="F2" s="8"/>
      <c r="G2" s="8"/>
      <c r="H2" s="8"/>
      <c r="I2" s="9"/>
      <c r="J2" s="10"/>
      <c r="K2" s="11"/>
      <c r="L2" s="12"/>
      <c r="M2" s="5"/>
      <c r="N2" s="5"/>
      <c r="O2" s="5"/>
    </row>
    <row r="3" spans="1:17" x14ac:dyDescent="0.3">
      <c r="A3" s="117" t="s">
        <v>92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5"/>
      <c r="N3" s="5"/>
      <c r="O3" s="5"/>
    </row>
    <row r="4" spans="1:17" x14ac:dyDescent="0.3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5"/>
      <c r="N4" s="5"/>
      <c r="O4" s="5"/>
    </row>
    <row r="5" spans="1:17" x14ac:dyDescent="0.3">
      <c r="A5" s="6"/>
      <c r="B5" s="6"/>
      <c r="C5" s="7"/>
      <c r="D5" s="8"/>
      <c r="E5" s="8"/>
      <c r="F5" s="8"/>
      <c r="G5" s="8"/>
      <c r="H5" s="8"/>
      <c r="I5" s="9"/>
      <c r="J5" s="10"/>
      <c r="K5" s="11"/>
      <c r="L5" s="12"/>
      <c r="M5" s="5"/>
      <c r="N5" s="5"/>
      <c r="O5" s="5"/>
    </row>
    <row r="6" spans="1:17" x14ac:dyDescent="0.3">
      <c r="A6" s="105" t="s">
        <v>71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5"/>
    </row>
    <row r="7" spans="1:17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"/>
    </row>
    <row r="8" spans="1:17" ht="39.6" customHeight="1" x14ac:dyDescent="0.3">
      <c r="A8" s="62" t="s">
        <v>35</v>
      </c>
      <c r="B8" s="99" t="s">
        <v>78</v>
      </c>
      <c r="C8" s="99"/>
      <c r="D8" s="63" t="s">
        <v>36</v>
      </c>
      <c r="E8" s="63" t="s">
        <v>74</v>
      </c>
      <c r="F8" s="63" t="s">
        <v>88</v>
      </c>
      <c r="G8" s="63" t="s">
        <v>38</v>
      </c>
      <c r="H8" s="64" t="s">
        <v>76</v>
      </c>
      <c r="I8" s="65" t="s">
        <v>89</v>
      </c>
      <c r="J8" s="106" t="s">
        <v>90</v>
      </c>
      <c r="K8" s="107"/>
      <c r="L8" s="65" t="s">
        <v>86</v>
      </c>
      <c r="M8" s="57"/>
      <c r="N8" s="57"/>
      <c r="O8" s="13"/>
      <c r="Q8" s="2"/>
    </row>
    <row r="9" spans="1:17" ht="27" customHeight="1" x14ac:dyDescent="0.3">
      <c r="A9" s="52" t="s">
        <v>0</v>
      </c>
      <c r="B9" s="101" t="s">
        <v>39</v>
      </c>
      <c r="C9" s="101"/>
      <c r="D9" s="51" t="s">
        <v>40</v>
      </c>
      <c r="E9" s="58">
        <v>1</v>
      </c>
      <c r="F9" s="69"/>
      <c r="G9" s="59"/>
      <c r="H9" s="70">
        <f>F9*G9</f>
        <v>0</v>
      </c>
      <c r="I9" s="70">
        <f>F9+H9</f>
        <v>0</v>
      </c>
      <c r="J9" s="108">
        <f>F9*E9</f>
        <v>0</v>
      </c>
      <c r="K9" s="108"/>
      <c r="L9" s="70">
        <f>I9*E9</f>
        <v>0</v>
      </c>
      <c r="M9" s="56"/>
      <c r="N9" s="56"/>
      <c r="O9" s="13"/>
    </row>
    <row r="10" spans="1:17" ht="21.6" customHeight="1" x14ac:dyDescent="0.3">
      <c r="A10" s="14"/>
      <c r="B10" s="102" t="s">
        <v>41</v>
      </c>
      <c r="C10" s="102"/>
      <c r="D10" s="15"/>
      <c r="E10" s="16"/>
      <c r="F10" s="71"/>
      <c r="G10" s="71"/>
      <c r="H10" s="71"/>
      <c r="I10" s="87"/>
      <c r="J10" s="16"/>
      <c r="K10" s="16"/>
      <c r="L10" s="88"/>
      <c r="M10" s="19"/>
      <c r="N10" s="19"/>
      <c r="O10" s="17"/>
    </row>
    <row r="11" spans="1:17" x14ac:dyDescent="0.3">
      <c r="A11" s="14"/>
      <c r="B11" s="18"/>
      <c r="C11" s="18"/>
      <c r="D11" s="15"/>
      <c r="E11" s="16"/>
      <c r="F11" s="16"/>
      <c r="G11" s="16"/>
      <c r="H11" s="16"/>
      <c r="I11" s="16"/>
      <c r="J11" s="16"/>
      <c r="K11" s="16"/>
      <c r="L11" s="16"/>
      <c r="M11" s="47"/>
      <c r="N11" s="47"/>
      <c r="O11" s="17"/>
    </row>
    <row r="12" spans="1:17" x14ac:dyDescent="0.3">
      <c r="A12" s="14"/>
      <c r="B12" s="18"/>
      <c r="C12" s="18"/>
      <c r="D12" s="15"/>
      <c r="E12" s="16"/>
      <c r="F12" s="16"/>
      <c r="G12" s="16"/>
      <c r="H12" s="16"/>
      <c r="I12" s="16"/>
      <c r="J12" s="16"/>
      <c r="K12" s="16"/>
      <c r="L12" s="16"/>
      <c r="M12" s="47"/>
      <c r="N12" s="47"/>
      <c r="O12" s="17"/>
    </row>
    <row r="13" spans="1:17" x14ac:dyDescent="0.3">
      <c r="A13" s="14"/>
      <c r="B13" s="18"/>
      <c r="C13" s="18"/>
      <c r="D13" s="15"/>
      <c r="E13" s="16"/>
      <c r="F13" s="16"/>
      <c r="G13" s="16"/>
      <c r="H13" s="16"/>
      <c r="I13" s="16"/>
      <c r="J13" s="16"/>
      <c r="K13" s="16"/>
      <c r="L13" s="16"/>
      <c r="M13" s="19"/>
      <c r="N13" s="19"/>
      <c r="O13" s="17"/>
    </row>
    <row r="14" spans="1:17" x14ac:dyDescent="0.3">
      <c r="A14" s="103" t="s">
        <v>83</v>
      </c>
      <c r="B14" s="103"/>
      <c r="C14" s="103"/>
      <c r="D14" s="103"/>
      <c r="E14" s="103"/>
      <c r="F14" s="20"/>
      <c r="G14" s="20"/>
      <c r="H14" s="20"/>
      <c r="I14" s="20"/>
      <c r="J14" s="9"/>
      <c r="K14" s="21"/>
      <c r="L14" s="22"/>
      <c r="M14" s="23"/>
      <c r="N14" s="24"/>
      <c r="O14" s="17"/>
    </row>
    <row r="15" spans="1:17" ht="39.6" x14ac:dyDescent="0.3">
      <c r="A15" s="62" t="s">
        <v>77</v>
      </c>
      <c r="B15" s="99" t="s">
        <v>78</v>
      </c>
      <c r="C15" s="99"/>
      <c r="D15" s="63" t="s">
        <v>36</v>
      </c>
      <c r="E15" s="63" t="s">
        <v>74</v>
      </c>
      <c r="F15" s="63" t="s">
        <v>73</v>
      </c>
      <c r="G15" s="63" t="s">
        <v>75</v>
      </c>
      <c r="H15" s="63" t="s">
        <v>37</v>
      </c>
      <c r="I15" s="63" t="s">
        <v>81</v>
      </c>
      <c r="J15" s="65" t="s">
        <v>79</v>
      </c>
      <c r="K15" s="65" t="s">
        <v>80</v>
      </c>
      <c r="L15" s="65" t="s">
        <v>82</v>
      </c>
      <c r="M15" s="86" t="s">
        <v>87</v>
      </c>
      <c r="N15" s="86" t="s">
        <v>86</v>
      </c>
      <c r="O15" s="17"/>
    </row>
    <row r="16" spans="1:17" ht="21" customHeight="1" x14ac:dyDescent="0.3">
      <c r="A16" s="1" t="s">
        <v>0</v>
      </c>
      <c r="B16" s="97" t="s">
        <v>1</v>
      </c>
      <c r="C16" s="97"/>
      <c r="D16" s="48" t="s">
        <v>42</v>
      </c>
      <c r="E16" s="51">
        <v>1</v>
      </c>
      <c r="F16" s="60"/>
      <c r="G16" s="60"/>
      <c r="H16" s="51"/>
      <c r="I16" s="55"/>
      <c r="J16" s="49">
        <v>0</v>
      </c>
      <c r="K16" s="50">
        <f>I16*J16</f>
        <v>0</v>
      </c>
      <c r="L16" s="50">
        <f>I16+(I16*J16)</f>
        <v>0</v>
      </c>
      <c r="M16" s="66">
        <f>I16*E16</f>
        <v>0</v>
      </c>
      <c r="N16" s="66">
        <f>L16*E16</f>
        <v>0</v>
      </c>
      <c r="O16" s="17"/>
    </row>
    <row r="17" spans="1:15" ht="27.6" customHeight="1" x14ac:dyDescent="0.3">
      <c r="A17" s="1" t="s">
        <v>5</v>
      </c>
      <c r="B17" s="97" t="s">
        <v>6</v>
      </c>
      <c r="C17" s="97"/>
      <c r="D17" s="48" t="s">
        <v>42</v>
      </c>
      <c r="E17" s="51">
        <v>4</v>
      </c>
      <c r="F17" s="60"/>
      <c r="G17" s="60"/>
      <c r="H17" s="51"/>
      <c r="I17" s="55"/>
      <c r="J17" s="49">
        <v>0</v>
      </c>
      <c r="K17" s="50">
        <f t="shared" ref="K17:K18" si="0">I17*J17</f>
        <v>0</v>
      </c>
      <c r="L17" s="50">
        <f t="shared" ref="L17:L18" si="1">I17+(I17*J17)</f>
        <v>0</v>
      </c>
      <c r="M17" s="66">
        <f>I17*E17</f>
        <v>0</v>
      </c>
      <c r="N17" s="66">
        <f>L17*E17</f>
        <v>0</v>
      </c>
      <c r="O17" s="17"/>
    </row>
    <row r="18" spans="1:15" ht="30" customHeight="1" x14ac:dyDescent="0.3">
      <c r="A18" s="1" t="s">
        <v>24</v>
      </c>
      <c r="B18" s="97" t="s">
        <v>25</v>
      </c>
      <c r="C18" s="97"/>
      <c r="D18" s="51" t="s">
        <v>42</v>
      </c>
      <c r="E18" s="51">
        <v>3</v>
      </c>
      <c r="F18" s="51"/>
      <c r="G18" s="51"/>
      <c r="H18" s="51"/>
      <c r="I18" s="55"/>
      <c r="J18" s="49">
        <v>0</v>
      </c>
      <c r="K18" s="50">
        <f t="shared" si="0"/>
        <v>0</v>
      </c>
      <c r="L18" s="50">
        <f t="shared" si="1"/>
        <v>0</v>
      </c>
      <c r="M18" s="66">
        <f>I18*E18</f>
        <v>0</v>
      </c>
      <c r="N18" s="66">
        <f>L18*E18</f>
        <v>0</v>
      </c>
      <c r="O18" s="17"/>
    </row>
    <row r="19" spans="1:15" ht="25.2" customHeight="1" x14ac:dyDescent="0.3">
      <c r="A19" s="28"/>
      <c r="B19" s="98" t="s">
        <v>41</v>
      </c>
      <c r="C19" s="98"/>
      <c r="D19" s="35"/>
      <c r="E19" s="35"/>
      <c r="F19" s="20"/>
      <c r="G19" s="20"/>
      <c r="H19" s="20"/>
      <c r="I19" s="20"/>
      <c r="J19" s="11"/>
      <c r="K19" s="21"/>
      <c r="L19" s="22"/>
      <c r="M19" s="67">
        <f>SUM(M16:M18)</f>
        <v>0</v>
      </c>
      <c r="N19" s="68">
        <f>SUM(N16:N18)</f>
        <v>0</v>
      </c>
      <c r="O19" s="25"/>
    </row>
    <row r="20" spans="1:15" x14ac:dyDescent="0.3">
      <c r="A20" s="26"/>
      <c r="B20" s="26"/>
      <c r="C20" s="26"/>
      <c r="D20" s="27"/>
      <c r="E20" s="27"/>
      <c r="F20" s="27"/>
      <c r="G20" s="27"/>
      <c r="H20" s="27"/>
      <c r="I20" s="29"/>
      <c r="J20" s="30"/>
      <c r="K20" s="31"/>
      <c r="L20" s="32"/>
      <c r="M20" s="33"/>
      <c r="N20" s="33"/>
      <c r="O20" s="25"/>
    </row>
    <row r="21" spans="1:15" x14ac:dyDescent="0.3">
      <c r="A21" s="26"/>
      <c r="B21" s="26"/>
      <c r="C21" s="26"/>
      <c r="D21" s="34"/>
      <c r="E21" s="27"/>
      <c r="F21" s="27"/>
      <c r="G21" s="26"/>
      <c r="H21" s="27"/>
      <c r="I21" s="26"/>
      <c r="J21" s="26"/>
      <c r="K21" s="31"/>
      <c r="L21" s="32"/>
      <c r="M21" s="33"/>
      <c r="N21" s="33"/>
      <c r="O21" s="25"/>
    </row>
  </sheetData>
  <mergeCells count="14">
    <mergeCell ref="B18:C18"/>
    <mergeCell ref="B19:C19"/>
    <mergeCell ref="B8:C8"/>
    <mergeCell ref="A1:N1"/>
    <mergeCell ref="B9:C9"/>
    <mergeCell ref="B10:C10"/>
    <mergeCell ref="A14:E14"/>
    <mergeCell ref="B16:C16"/>
    <mergeCell ref="B17:C17"/>
    <mergeCell ref="B15:C15"/>
    <mergeCell ref="A3:L3"/>
    <mergeCell ref="A6:N6"/>
    <mergeCell ref="J8:K8"/>
    <mergeCell ref="J9:K9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D424-BF6A-4563-9FC4-DA201A6804F5}">
  <sheetPr>
    <pageSetUpPr fitToPage="1"/>
  </sheetPr>
  <dimension ref="A1:C51"/>
  <sheetViews>
    <sheetView workbookViewId="0">
      <selection activeCell="C17" sqref="C17:C18"/>
    </sheetView>
  </sheetViews>
  <sheetFormatPr defaultRowHeight="14.4" x14ac:dyDescent="0.3"/>
  <cols>
    <col min="1" max="1" width="5.109375" customWidth="1"/>
    <col min="2" max="2" width="34.88671875" customWidth="1"/>
    <col min="3" max="3" width="51.88671875" customWidth="1"/>
  </cols>
  <sheetData>
    <row r="1" spans="1:3" x14ac:dyDescent="0.3">
      <c r="A1" s="112" t="s">
        <v>68</v>
      </c>
      <c r="B1" s="112"/>
      <c r="C1" s="112"/>
    </row>
    <row r="2" spans="1:3" x14ac:dyDescent="0.3">
      <c r="A2" s="61"/>
      <c r="B2" s="61"/>
      <c r="C2" s="61"/>
    </row>
    <row r="3" spans="1:3" ht="8.4" customHeight="1" x14ac:dyDescent="0.3">
      <c r="A3" s="61"/>
      <c r="B3" s="61"/>
      <c r="C3" s="61"/>
    </row>
    <row r="4" spans="1:3" ht="31.2" customHeight="1" x14ac:dyDescent="0.3">
      <c r="A4" s="117" t="s">
        <v>91</v>
      </c>
      <c r="B4" s="116"/>
      <c r="C4" s="116"/>
    </row>
    <row r="5" spans="1:3" x14ac:dyDescent="0.3">
      <c r="A5" s="115"/>
      <c r="B5" s="115"/>
      <c r="C5" s="115"/>
    </row>
    <row r="6" spans="1:3" x14ac:dyDescent="0.3">
      <c r="A6" s="72"/>
      <c r="B6" s="72"/>
      <c r="C6" s="72"/>
    </row>
    <row r="7" spans="1:3" ht="16.8" customHeight="1" x14ac:dyDescent="0.3">
      <c r="A7" s="113" t="s">
        <v>43</v>
      </c>
      <c r="B7" s="113"/>
      <c r="C7" s="113"/>
    </row>
    <row r="8" spans="1:3" x14ac:dyDescent="0.3">
      <c r="A8" s="37" t="s">
        <v>44</v>
      </c>
      <c r="B8" s="4"/>
      <c r="C8" s="4"/>
    </row>
    <row r="9" spans="1:3" ht="15" customHeight="1" x14ac:dyDescent="0.3">
      <c r="A9" s="40" t="s">
        <v>84</v>
      </c>
      <c r="B9" s="40" t="s">
        <v>46</v>
      </c>
      <c r="C9" s="40"/>
    </row>
    <row r="10" spans="1:3" x14ac:dyDescent="0.3">
      <c r="A10" s="40" t="s">
        <v>47</v>
      </c>
      <c r="B10" s="40" t="s">
        <v>48</v>
      </c>
      <c r="C10" s="40"/>
    </row>
    <row r="11" spans="1:3" x14ac:dyDescent="0.3">
      <c r="A11" s="40" t="s">
        <v>49</v>
      </c>
      <c r="B11" s="40" t="s">
        <v>50</v>
      </c>
      <c r="C11" s="40"/>
    </row>
    <row r="12" spans="1:3" x14ac:dyDescent="0.3">
      <c r="A12" s="40" t="s">
        <v>51</v>
      </c>
      <c r="B12" s="40" t="s">
        <v>52</v>
      </c>
      <c r="C12" s="40"/>
    </row>
    <row r="13" spans="1:3" x14ac:dyDescent="0.3">
      <c r="A13" s="40" t="s">
        <v>53</v>
      </c>
      <c r="B13" s="40" t="s">
        <v>54</v>
      </c>
      <c r="C13" s="40"/>
    </row>
    <row r="14" spans="1:3" ht="27.6" x14ac:dyDescent="0.3">
      <c r="A14" s="40" t="s">
        <v>55</v>
      </c>
      <c r="B14" s="40" t="s">
        <v>56</v>
      </c>
      <c r="C14" s="40"/>
    </row>
    <row r="15" spans="1:3" x14ac:dyDescent="0.3">
      <c r="A15" s="114" t="s">
        <v>57</v>
      </c>
      <c r="B15" s="114" t="s">
        <v>58</v>
      </c>
      <c r="C15" s="41" t="s">
        <v>59</v>
      </c>
    </row>
    <row r="16" spans="1:3" x14ac:dyDescent="0.3">
      <c r="A16" s="114"/>
      <c r="B16" s="114"/>
      <c r="C16" s="42" t="s">
        <v>60</v>
      </c>
    </row>
    <row r="17" spans="1:3" x14ac:dyDescent="0.3">
      <c r="A17" s="114"/>
      <c r="B17" s="114"/>
      <c r="C17" s="42" t="s">
        <v>61</v>
      </c>
    </row>
    <row r="18" spans="1:3" x14ac:dyDescent="0.3">
      <c r="A18" s="114"/>
      <c r="B18" s="114"/>
      <c r="C18" s="42" t="s">
        <v>62</v>
      </c>
    </row>
    <row r="19" spans="1:3" x14ac:dyDescent="0.3">
      <c r="A19" s="114"/>
      <c r="B19" s="114"/>
      <c r="C19" s="43" t="s">
        <v>63</v>
      </c>
    </row>
    <row r="20" spans="1:3" x14ac:dyDescent="0.3">
      <c r="A20" s="40" t="s">
        <v>64</v>
      </c>
      <c r="B20" s="40" t="s">
        <v>65</v>
      </c>
      <c r="C20" s="40"/>
    </row>
    <row r="21" spans="1:3" x14ac:dyDescent="0.3">
      <c r="A21" s="38"/>
      <c r="B21" s="4"/>
      <c r="C21" s="4"/>
    </row>
    <row r="22" spans="1:3" ht="7.8" customHeight="1" x14ac:dyDescent="0.3">
      <c r="A22" s="37"/>
      <c r="B22" s="4"/>
      <c r="C22" s="4"/>
    </row>
    <row r="23" spans="1:3" x14ac:dyDescent="0.3">
      <c r="A23" s="37" t="s">
        <v>66</v>
      </c>
      <c r="B23" s="4"/>
      <c r="C23" s="4"/>
    </row>
    <row r="24" spans="1:3" x14ac:dyDescent="0.3">
      <c r="A24" s="54" t="s">
        <v>45</v>
      </c>
      <c r="B24" s="54" t="s">
        <v>46</v>
      </c>
      <c r="C24" s="54"/>
    </row>
    <row r="25" spans="1:3" x14ac:dyDescent="0.3">
      <c r="A25" s="54" t="s">
        <v>47</v>
      </c>
      <c r="B25" s="54" t="s">
        <v>48</v>
      </c>
      <c r="C25" s="54"/>
    </row>
    <row r="26" spans="1:3" x14ac:dyDescent="0.3">
      <c r="A26" s="54" t="s">
        <v>49</v>
      </c>
      <c r="B26" s="54" t="s">
        <v>50</v>
      </c>
      <c r="C26" s="54"/>
    </row>
    <row r="27" spans="1:3" x14ac:dyDescent="0.3">
      <c r="A27" s="54" t="s">
        <v>51</v>
      </c>
      <c r="B27" s="54" t="s">
        <v>52</v>
      </c>
      <c r="C27" s="54"/>
    </row>
    <row r="28" spans="1:3" x14ac:dyDescent="0.3">
      <c r="A28" s="54" t="s">
        <v>53</v>
      </c>
      <c r="B28" s="54" t="s">
        <v>54</v>
      </c>
      <c r="C28" s="54"/>
    </row>
    <row r="29" spans="1:3" ht="27.6" x14ac:dyDescent="0.3">
      <c r="A29" s="54" t="s">
        <v>55</v>
      </c>
      <c r="B29" s="54" t="s">
        <v>56</v>
      </c>
      <c r="C29" s="54"/>
    </row>
    <row r="30" spans="1:3" x14ac:dyDescent="0.3">
      <c r="A30" s="114" t="s">
        <v>57</v>
      </c>
      <c r="B30" s="114" t="s">
        <v>58</v>
      </c>
      <c r="C30" s="54" t="s">
        <v>59</v>
      </c>
    </row>
    <row r="31" spans="1:3" x14ac:dyDescent="0.3">
      <c r="A31" s="114"/>
      <c r="B31" s="114"/>
      <c r="C31" s="54" t="s">
        <v>60</v>
      </c>
    </row>
    <row r="32" spans="1:3" x14ac:dyDescent="0.3">
      <c r="A32" s="114"/>
      <c r="B32" s="114"/>
      <c r="C32" s="54" t="s">
        <v>61</v>
      </c>
    </row>
    <row r="33" spans="1:3" x14ac:dyDescent="0.3">
      <c r="A33" s="114"/>
      <c r="B33" s="114"/>
      <c r="C33" s="54" t="s">
        <v>62</v>
      </c>
    </row>
    <row r="34" spans="1:3" x14ac:dyDescent="0.3">
      <c r="A34" s="114"/>
      <c r="B34" s="114"/>
      <c r="C34" s="54" t="s">
        <v>63</v>
      </c>
    </row>
    <row r="35" spans="1:3" x14ac:dyDescent="0.3">
      <c r="A35" s="54" t="s">
        <v>64</v>
      </c>
      <c r="B35" s="54" t="s">
        <v>65</v>
      </c>
      <c r="C35" s="54"/>
    </row>
    <row r="36" spans="1:3" x14ac:dyDescent="0.3">
      <c r="A36" s="38"/>
      <c r="B36" s="4"/>
      <c r="C36" s="4"/>
    </row>
    <row r="37" spans="1:3" ht="7.2" customHeight="1" x14ac:dyDescent="0.3">
      <c r="A37" s="39"/>
      <c r="B37" s="4"/>
      <c r="C37" s="4"/>
    </row>
    <row r="38" spans="1:3" x14ac:dyDescent="0.3">
      <c r="A38" s="37" t="s">
        <v>67</v>
      </c>
      <c r="B38" s="4"/>
      <c r="C38" s="4"/>
    </row>
    <row r="39" spans="1:3" x14ac:dyDescent="0.3">
      <c r="A39" s="40" t="s">
        <v>45</v>
      </c>
      <c r="B39" s="40" t="s">
        <v>46</v>
      </c>
      <c r="C39" s="40"/>
    </row>
    <row r="40" spans="1:3" x14ac:dyDescent="0.3">
      <c r="A40" s="40" t="s">
        <v>47</v>
      </c>
      <c r="B40" s="40" t="s">
        <v>48</v>
      </c>
      <c r="C40" s="40"/>
    </row>
    <row r="41" spans="1:3" x14ac:dyDescent="0.3">
      <c r="A41" s="40" t="s">
        <v>49</v>
      </c>
      <c r="B41" s="40" t="s">
        <v>50</v>
      </c>
      <c r="C41" s="40"/>
    </row>
    <row r="42" spans="1:3" x14ac:dyDescent="0.3">
      <c r="A42" s="40" t="s">
        <v>51</v>
      </c>
      <c r="B42" s="40" t="s">
        <v>52</v>
      </c>
      <c r="C42" s="40"/>
    </row>
    <row r="43" spans="1:3" x14ac:dyDescent="0.3">
      <c r="A43" s="40" t="s">
        <v>53</v>
      </c>
      <c r="B43" s="40" t="s">
        <v>54</v>
      </c>
      <c r="C43" s="40"/>
    </row>
    <row r="44" spans="1:3" ht="27.6" x14ac:dyDescent="0.3">
      <c r="A44" s="40" t="s">
        <v>55</v>
      </c>
      <c r="B44" s="40" t="s">
        <v>56</v>
      </c>
      <c r="C44" s="40"/>
    </row>
    <row r="45" spans="1:3" x14ac:dyDescent="0.3">
      <c r="A45" s="109" t="s">
        <v>57</v>
      </c>
      <c r="B45" s="109" t="s">
        <v>58</v>
      </c>
      <c r="C45" s="44" t="s">
        <v>59</v>
      </c>
    </row>
    <row r="46" spans="1:3" x14ac:dyDescent="0.3">
      <c r="A46" s="110"/>
      <c r="B46" s="110"/>
      <c r="C46" s="45" t="s">
        <v>60</v>
      </c>
    </row>
    <row r="47" spans="1:3" x14ac:dyDescent="0.3">
      <c r="A47" s="110"/>
      <c r="B47" s="110"/>
      <c r="C47" s="45" t="s">
        <v>61</v>
      </c>
    </row>
    <row r="48" spans="1:3" x14ac:dyDescent="0.3">
      <c r="A48" s="110"/>
      <c r="B48" s="110"/>
      <c r="C48" s="45" t="s">
        <v>62</v>
      </c>
    </row>
    <row r="49" spans="1:3" x14ac:dyDescent="0.3">
      <c r="A49" s="111"/>
      <c r="B49" s="111"/>
      <c r="C49" s="46" t="s">
        <v>63</v>
      </c>
    </row>
    <row r="50" spans="1:3" x14ac:dyDescent="0.3">
      <c r="A50" s="40" t="s">
        <v>64</v>
      </c>
      <c r="B50" s="40" t="s">
        <v>65</v>
      </c>
      <c r="C50" s="40"/>
    </row>
    <row r="51" spans="1:3" x14ac:dyDescent="0.3">
      <c r="A51" s="36"/>
    </row>
  </sheetData>
  <mergeCells count="10">
    <mergeCell ref="A45:A49"/>
    <mergeCell ref="B45:B49"/>
    <mergeCell ref="A1:C1"/>
    <mergeCell ref="A7:C7"/>
    <mergeCell ref="A15:A19"/>
    <mergeCell ref="B15:B19"/>
    <mergeCell ref="A30:A34"/>
    <mergeCell ref="B30:B34"/>
    <mergeCell ref="A5:C5"/>
    <mergeCell ref="A4:C4"/>
  </mergeCells>
  <pageMargins left="0.70866141732283472" right="0.70866141732283472" top="0.74803149606299213" bottom="0.74803149606299213" header="0.31496062992125984" footer="0.31496062992125984"/>
  <pageSetup paperSize="9" scale="95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Príloha č. 1 KZ</vt:lpstr>
      <vt:lpstr>Príloha č. 2 KZ</vt:lpstr>
      <vt:lpstr>Príloha č. 3 KZ</vt:lpstr>
      <vt:lpstr>'Príloha č. 1 KZ'!Oblasť_tlače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2022-12-06T13:39:56Z</cp:lastPrinted>
  <dcterms:created xsi:type="dcterms:W3CDTF">2022-10-06T05:14:30Z</dcterms:created>
  <dcterms:modified xsi:type="dcterms:W3CDTF">2022-12-13T15:38:57Z</dcterms:modified>
</cp:coreProperties>
</file>