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AEF0EA1E-8A99-49B1-BFBF-0A3819F5851C}" xr6:coauthVersionLast="36" xr6:coauthVersionMax="36" xr10:uidLastSave="{00000000-0000-0000-0000-000000000000}"/>
  <bookViews>
    <workbookView xWindow="0" yWindow="0" windowWidth="10368" windowHeight="5616" xr2:uid="{7524B3D3-C197-4986-BA96-949276120405}"/>
  </bookViews>
  <sheets>
    <sheet name="Príloha č. 5 pre časť č. 1" sheetId="1" r:id="rId1"/>
    <sheet name="Príloha č. 6 pre časť č. 1" sheetId="2" r:id="rId2"/>
  </sheets>
  <definedNames>
    <definedName name="_xlnm.Print_Area" localSheetId="0">'Príloha č. 5 pre časť č. 1'!$A$1:$D$75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M13" i="2"/>
  <c r="M12" i="2"/>
  <c r="M15" i="2" s="1"/>
  <c r="K14" i="2"/>
  <c r="L14" i="2" s="1"/>
  <c r="N14" i="2" s="1"/>
  <c r="K13" i="2"/>
  <c r="L13" i="2" s="1"/>
  <c r="N13" i="2" s="1"/>
  <c r="K12" i="2"/>
  <c r="L12" i="2" s="1"/>
  <c r="N12" i="2" s="1"/>
  <c r="J7" i="2"/>
  <c r="J8" i="2" s="1"/>
  <c r="H7" i="2"/>
  <c r="I7" i="2" s="1"/>
  <c r="K7" i="2" s="1"/>
  <c r="K8" i="2" s="1"/>
  <c r="N15" i="2" l="1"/>
</calcChain>
</file>

<file path=xl/sharedStrings.xml><?xml version="1.0" encoding="utf-8"?>
<sst xmlns="http://schemas.openxmlformats.org/spreadsheetml/2006/main" count="117" uniqueCount="84">
  <si>
    <t>1.</t>
  </si>
  <si>
    <t>Monitorovacia centrála</t>
  </si>
  <si>
    <t>Pripojenie min. 32 a viac  pacientských monitorov</t>
  </si>
  <si>
    <t>Podpora zobrazenia min. 4 zobrazovacích monitorov a viac</t>
  </si>
  <si>
    <t>Analýzy arytmií - viacero typov</t>
  </si>
  <si>
    <t>Možnosť nastavenia alarmov a parametrov pacientskych monitorov</t>
  </si>
  <si>
    <t>min. 24 hodinová analýza - plných kriviek; prehľad EKG; štatistika arytmií; ST segmentu</t>
  </si>
  <si>
    <t>Zobrazenia: monitorovacej veličiny; všetkých parametrov; kriviek pacienta; individuálne nastavenia pre jednotlivé veličiny; alarmov</t>
  </si>
  <si>
    <t>2.</t>
  </si>
  <si>
    <t>Monitor vitálnych funkcií s príslušenstvom</t>
  </si>
  <si>
    <t>Dotykový displej s vysokým rozlíšením</t>
  </si>
  <si>
    <t>Meranie: EKG</t>
  </si>
  <si>
    <t>Meranie: Tep srdca</t>
  </si>
  <si>
    <t>Respiračná krivka</t>
  </si>
  <si>
    <t>Meranie invazívneho tlaku krvi</t>
  </si>
  <si>
    <t>Meranie neinvazívneho tlaku krvi ( NIBP )</t>
  </si>
  <si>
    <t>Meranie saturácie kyslíka v krvi ( SpO2 )</t>
  </si>
  <si>
    <t>Meranie koncentrácie CO2 - kapnometria ( ETCO2 )</t>
  </si>
  <si>
    <t>Meranie CO</t>
  </si>
  <si>
    <t>Meranie teploty</t>
  </si>
  <si>
    <t>2.13</t>
  </si>
  <si>
    <t>Rozsah pacientov - novorodenci, deti, dospelí</t>
  </si>
  <si>
    <t>2.14</t>
  </si>
  <si>
    <t>Svetelný indikátor - napájania, batérie, alarmu</t>
  </si>
  <si>
    <t>2.15</t>
  </si>
  <si>
    <t>Výdrž batérie nepretržite min. 4 hodiny</t>
  </si>
  <si>
    <t>2.16</t>
  </si>
  <si>
    <t>Kompletné ukladanie dát</t>
  </si>
  <si>
    <t>3.</t>
  </si>
  <si>
    <t>Prenosný monitor vitálnych funkcií s príslušenstvom</t>
  </si>
  <si>
    <t>LCD farebný displej s vysokým rozlíšením</t>
  </si>
  <si>
    <t xml:space="preserve">Meranie saturácie kyslíka v krvi ( SpO2 ) </t>
  </si>
  <si>
    <t>3.13</t>
  </si>
  <si>
    <t>3.14</t>
  </si>
  <si>
    <t>3.15</t>
  </si>
  <si>
    <t>3.16</t>
  </si>
  <si>
    <t>ŠPECIFIKÁCIA PREDMETU ZÁKAZKY</t>
  </si>
  <si>
    <t>Požadované minimálne technické vlastnosti, parametre a hodnoty predmetu zákazky</t>
  </si>
  <si>
    <t>Obchodný názov uchádzača:</t>
  </si>
  <si>
    <t>Sídlo uchádzača:</t>
  </si>
  <si>
    <t>IČO:</t>
  </si>
  <si>
    <t>Kontaktné údaje na klienstké pracovisko (pre potreby plnenia zmluvy)</t>
  </si>
  <si>
    <t>Hotline/ Helpdesk / Call centrum:</t>
  </si>
  <si>
    <t>Diaľkové meranie TK z centrálnej jednotky alebo meranie neinvazívneho TK pacienta ovládané z MVF konkrétneho pacienta</t>
  </si>
  <si>
    <t>min. 120 hodín trendov; plných kriviek ( Full Disclosure )</t>
  </si>
  <si>
    <t>PC jednotka: monitor; záložný zdroj; tlačiareň; WiFi router  (switch pri štrukt. kabeláži ); klávesnica, myš</t>
  </si>
  <si>
    <t>Neinvazívne meranie dychovej frekvencie pacienta</t>
  </si>
  <si>
    <t>Por. č.</t>
  </si>
  <si>
    <t>Názov položky predmetu zákazky</t>
  </si>
  <si>
    <t>Merná jednotka
(MJ)</t>
  </si>
  <si>
    <t>Obchodný názov ponúkaného tovaru</t>
  </si>
  <si>
    <t>Názov výrobcu ponúkaného tovaru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</si>
  <si>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</si>
  <si>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</si>
  <si>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</si>
  <si>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</si>
  <si>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</si>
  <si>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</si>
  <si>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</si>
  <si>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Systém monitorovania pacientov</t>
  </si>
  <si>
    <t>celok</t>
  </si>
  <si>
    <t>Cena celkom</t>
  </si>
  <si>
    <t>ks</t>
  </si>
  <si>
    <t>Názov predmetu zákazky</t>
  </si>
  <si>
    <t>hodnota /
parameter</t>
  </si>
  <si>
    <t>V .............................., dňa ..................</t>
  </si>
  <si>
    <t>V ........................................, dňa ...................</t>
  </si>
  <si>
    <t>Týmto potvrdzujem, že všetky uvedené informácie sú pravdivé.</t>
  </si>
  <si>
    <t xml:space="preserve">meno, priezvisko, funkcia, podpis oprávnenej osoby uchádzača </t>
  </si>
  <si>
    <t>Suma DPH
v EUR</t>
  </si>
  <si>
    <t>Položkovitý rozpis ceny:</t>
  </si>
  <si>
    <t xml:space="preserve">Položka č. 2 - Monitor vitálnych funkcií s príslušenstvom </t>
  </si>
  <si>
    <t>Položka č. 1 - Monitorovacia centrála</t>
  </si>
  <si>
    <t xml:space="preserve">Položka č. 3 - Prenosný monitor vitálnych funkcií s príslušenstvom </t>
  </si>
  <si>
    <t>Ponuka uchádzača</t>
  </si>
  <si>
    <t>spĺňa/nespĺňa</t>
  </si>
  <si>
    <t>Parametre ponúkaného zariadenia</t>
  </si>
  <si>
    <t>Počet MJ</t>
  </si>
  <si>
    <r>
      <rPr>
        <sz val="11"/>
        <color theme="1"/>
        <rFont val="Arial Narrow"/>
        <family val="2"/>
        <charset val="238"/>
      </rPr>
      <t>Predmet zákazky</t>
    </r>
    <r>
      <rPr>
        <b/>
        <sz val="11"/>
        <color theme="1"/>
        <rFont val="Arial Narrow"/>
        <family val="2"/>
        <charset val="238"/>
      </rPr>
      <t xml:space="preserve"> : Zdravotnícke vybavenie pre Kliniku úrazovej chirurgie, časť č. 1 - Systém monitorovania pacientov</t>
    </r>
  </si>
  <si>
    <r>
      <t xml:space="preserve">Predmet zákazky: </t>
    </r>
    <r>
      <rPr>
        <b/>
        <i/>
        <sz val="11"/>
        <color theme="1"/>
        <rFont val="Arial Narrow"/>
        <family val="2"/>
        <charset val="238"/>
      </rPr>
      <t>Zdravotnícke vybavenie pre Kliniku úrazovej chirurgie, časť č. 1 – Systém monitorovania pacientov</t>
    </r>
  </si>
  <si>
    <t xml:space="preserve">                                                                                                                                                                Príloha č. 6 SP - Návrh na plnenie kritéria - kalkulácia ceny                                                                                                                                                                      </t>
  </si>
  <si>
    <t>NÁVRH NA PLNENIE KRITÉRIA - KALKULÁCIA CENY</t>
  </si>
  <si>
    <r>
      <t xml:space="preserve">Hmotnosť max.  </t>
    </r>
    <r>
      <rPr>
        <strike/>
        <sz val="10"/>
        <rFont val="Arial Narrow"/>
        <family val="2"/>
        <charset val="238"/>
      </rPr>
      <t>4,5 kg</t>
    </r>
    <r>
      <rPr>
        <sz val="10"/>
        <rFont val="Arial Narrow"/>
        <family val="2"/>
        <charset val="238"/>
      </rPr>
      <t xml:space="preserve">  </t>
    </r>
    <r>
      <rPr>
        <sz val="10"/>
        <color rgb="FFFF0000"/>
        <rFont val="Arial Narrow"/>
        <family val="2"/>
        <charset val="238"/>
      </rPr>
      <t>5 kg</t>
    </r>
  </si>
  <si>
    <r>
      <t xml:space="preserve">Hmotnosť max. </t>
    </r>
    <r>
      <rPr>
        <strike/>
        <sz val="10"/>
        <rFont val="Arial Narrow"/>
        <family val="2"/>
        <charset val="238"/>
      </rPr>
      <t>4,5 kg</t>
    </r>
    <r>
      <rPr>
        <sz val="10"/>
        <rFont val="Arial Narrow"/>
        <family val="2"/>
        <charset val="238"/>
      </rPr>
      <t xml:space="preserve"> </t>
    </r>
    <r>
      <rPr>
        <sz val="10"/>
        <color rgb="FFFF0000"/>
        <rFont val="Arial Narrow"/>
        <family val="2"/>
        <charset val="238"/>
      </rPr>
      <t>5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</si>
</sst>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EUR&quot;"/>
    <numFmt numFmtId="166" formatCode="#,##0.00\ [$EUR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2" tint="-9.9978637043366805E-2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trike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gray125">
        <bgColor theme="8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10" fillId="0" borderId="0" xfId="0" applyFont="1"/>
    <xf numFmtId="0" fontId="8" fillId="0" borderId="0" xfId="0" applyFont="1" applyFill="1" applyBorder="1" applyAlignment="1"/>
    <xf numFmtId="0" fontId="11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wrapText="1"/>
      <protection locked="0"/>
    </xf>
    <xf numFmtId="49" fontId="4" fillId="0" borderId="0" xfId="2" applyNumberFormat="1" applyFont="1" applyAlignment="1" applyProtection="1">
      <alignment wrapText="1"/>
      <protection locked="0"/>
    </xf>
    <xf numFmtId="49" fontId="4" fillId="0" borderId="0" xfId="2" applyNumberFormat="1" applyFont="1" applyAlignment="1">
      <alignment wrapText="1"/>
    </xf>
    <xf numFmtId="0" fontId="4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vertical="center" wrapText="1"/>
    </xf>
    <xf numFmtId="166" fontId="6" fillId="3" borderId="7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right" wrapText="1"/>
    </xf>
    <xf numFmtId="16" fontId="7" fillId="0" borderId="1" xfId="0" applyNumberFormat="1" applyFont="1" applyBorder="1" applyAlignment="1">
      <alignment horizontal="right"/>
    </xf>
    <xf numFmtId="16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16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/>
    <xf numFmtId="0" fontId="7" fillId="0" borderId="1" xfId="0" applyFont="1" applyBorder="1" applyAlignment="1"/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16" fontId="7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16" fontId="7" fillId="0" borderId="1" xfId="0" applyNumberFormat="1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right" vertical="center"/>
    </xf>
    <xf numFmtId="0" fontId="4" fillId="0" borderId="0" xfId="2" applyFont="1" applyBorder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vertical="center" wrapText="1"/>
      <protection locked="0"/>
    </xf>
    <xf numFmtId="49" fontId="7" fillId="0" borderId="0" xfId="2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/>
    <xf numFmtId="49" fontId="4" fillId="0" borderId="0" xfId="2" applyNumberFormat="1" applyFont="1" applyBorder="1" applyAlignment="1" applyProtection="1">
      <alignment wrapText="1"/>
      <protection locked="0"/>
    </xf>
    <xf numFmtId="0" fontId="4" fillId="0" borderId="0" xfId="2" applyFont="1" applyBorder="1" applyAlignment="1" applyProtection="1">
      <alignment horizontal="right"/>
      <protection locked="0"/>
    </xf>
    <xf numFmtId="0" fontId="4" fillId="0" borderId="0" xfId="2" applyFont="1" applyBorder="1" applyAlignment="1">
      <alignment wrapText="1"/>
    </xf>
    <xf numFmtId="49" fontId="4" fillId="0" borderId="0" xfId="2" applyNumberFormat="1" applyFont="1" applyBorder="1" applyAlignment="1">
      <alignment wrapText="1"/>
    </xf>
    <xf numFmtId="0" fontId="11" fillId="0" borderId="0" xfId="0" applyFont="1"/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4" fontId="7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5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1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9" fontId="6" fillId="5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164" fontId="6" fillId="5" borderId="2" xfId="0" applyNumberFormat="1" applyFont="1" applyFill="1" applyBorder="1" applyAlignment="1">
      <alignment horizontal="center" vertical="top" wrapText="1"/>
    </xf>
    <xf numFmtId="166" fontId="6" fillId="5" borderId="2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 wrapText="1"/>
    </xf>
    <xf numFmtId="9" fontId="7" fillId="0" borderId="1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9" fontId="7" fillId="0" borderId="8" xfId="0" applyNumberFormat="1" applyFont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164" fontId="14" fillId="7" borderId="1" xfId="0" applyNumberFormat="1" applyFont="1" applyFill="1" applyBorder="1" applyAlignment="1">
      <alignment horizontal="right" vertical="center" wrapText="1"/>
    </xf>
    <xf numFmtId="164" fontId="6" fillId="8" borderId="6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21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4" fillId="6" borderId="19" xfId="2" applyFont="1" applyFill="1" applyBorder="1" applyAlignment="1" applyProtection="1">
      <alignment horizontal="center" vertical="center" wrapText="1"/>
      <protection locked="0"/>
    </xf>
    <xf numFmtId="0" fontId="4" fillId="6" borderId="20" xfId="2" applyFont="1" applyFill="1" applyBorder="1" applyAlignment="1" applyProtection="1">
      <alignment horizontal="center" vertical="center" wrapText="1"/>
      <protection locked="0"/>
    </xf>
    <xf numFmtId="0" fontId="4" fillId="6" borderId="15" xfId="2" applyFont="1" applyFill="1" applyBorder="1" applyAlignment="1" applyProtection="1">
      <alignment horizontal="center" vertical="center" wrapText="1"/>
      <protection locked="0"/>
    </xf>
    <xf numFmtId="0" fontId="4" fillId="6" borderId="16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left" wrapText="1"/>
      <protection locked="0"/>
    </xf>
    <xf numFmtId="0" fontId="4" fillId="0" borderId="11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4" fillId="6" borderId="17" xfId="2" applyFont="1" applyFill="1" applyBorder="1" applyAlignment="1" applyProtection="1">
      <alignment horizontal="center" vertical="top" wrapText="1"/>
      <protection locked="0"/>
    </xf>
    <xf numFmtId="0" fontId="4" fillId="6" borderId="18" xfId="2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7" fillId="0" borderId="11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19" fillId="5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D75"/>
  <sheetViews>
    <sheetView tabSelected="1" view="pageLayout" topLeftCell="A43" zoomScaleNormal="100" workbookViewId="0">
      <selection activeCell="B52" sqref="B52"/>
    </sheetView>
  </sheetViews>
  <sheetFormatPr defaultRowHeight="14.4" x14ac:dyDescent="0.3"/>
  <cols>
    <col min="1" max="1" width="6.88671875" customWidth="1"/>
    <col min="2" max="2" width="46.6640625" customWidth="1"/>
    <col min="3" max="3" width="13.109375" customWidth="1"/>
    <col min="4" max="4" width="14.77734375" customWidth="1"/>
  </cols>
  <sheetData>
    <row r="1" spans="1:4" ht="31.8" customHeight="1" x14ac:dyDescent="0.3">
      <c r="A1" s="143" t="s">
        <v>78</v>
      </c>
      <c r="B1" s="143"/>
      <c r="C1" s="143"/>
      <c r="D1" s="143"/>
    </row>
    <row r="2" spans="1:4" ht="13.2" customHeight="1" x14ac:dyDescent="0.3">
      <c r="A2" s="39"/>
      <c r="B2" s="39"/>
      <c r="C2" s="93"/>
      <c r="D2" s="39"/>
    </row>
    <row r="3" spans="1:4" ht="14.4" customHeight="1" x14ac:dyDescent="0.3">
      <c r="A3" s="153"/>
      <c r="B3" s="153"/>
      <c r="C3" s="153"/>
      <c r="D3" s="153"/>
    </row>
    <row r="4" spans="1:4" ht="14.4" customHeight="1" x14ac:dyDescent="0.3">
      <c r="B4" s="80"/>
    </row>
    <row r="5" spans="1:4" ht="26.4" customHeight="1" x14ac:dyDescent="0.3">
      <c r="A5" s="151" t="s">
        <v>36</v>
      </c>
      <c r="B5" s="151"/>
      <c r="C5" s="151"/>
      <c r="D5" s="151"/>
    </row>
    <row r="6" spans="1:4" ht="7.8" customHeight="1" x14ac:dyDescent="0.3">
      <c r="A6" s="152"/>
      <c r="B6" s="152"/>
      <c r="C6" s="152"/>
      <c r="D6" s="152"/>
    </row>
    <row r="7" spans="1:4" ht="18.600000000000001" customHeight="1" x14ac:dyDescent="0.3">
      <c r="A7" s="124" t="s">
        <v>37</v>
      </c>
      <c r="B7" s="125"/>
      <c r="C7" s="130" t="s">
        <v>74</v>
      </c>
      <c r="D7" s="131"/>
    </row>
    <row r="8" spans="1:4" ht="18.600000000000001" customHeight="1" x14ac:dyDescent="0.3">
      <c r="A8" s="126"/>
      <c r="B8" s="127"/>
      <c r="C8" s="130" t="s">
        <v>76</v>
      </c>
      <c r="D8" s="131"/>
    </row>
    <row r="9" spans="1:4" ht="25.2" customHeight="1" x14ac:dyDescent="0.3">
      <c r="A9" s="128"/>
      <c r="B9" s="129"/>
      <c r="C9" s="97" t="s">
        <v>75</v>
      </c>
      <c r="D9" s="97" t="s">
        <v>64</v>
      </c>
    </row>
    <row r="10" spans="1:4" ht="19.8" customHeight="1" x14ac:dyDescent="0.3">
      <c r="A10" s="154" t="s">
        <v>72</v>
      </c>
      <c r="B10" s="154"/>
      <c r="C10" s="154"/>
      <c r="D10" s="154"/>
    </row>
    <row r="11" spans="1:4" ht="19.8" customHeight="1" x14ac:dyDescent="0.3">
      <c r="A11" s="47" t="s">
        <v>0</v>
      </c>
      <c r="B11" s="48" t="s">
        <v>1</v>
      </c>
      <c r="C11" s="98"/>
      <c r="D11" s="98"/>
    </row>
    <row r="12" spans="1:4" ht="19.8" customHeight="1" x14ac:dyDescent="0.3">
      <c r="A12" s="49">
        <v>44562</v>
      </c>
      <c r="B12" s="50" t="s">
        <v>2</v>
      </c>
      <c r="C12" s="98"/>
      <c r="D12" s="98"/>
    </row>
    <row r="13" spans="1:4" ht="19.8" customHeight="1" x14ac:dyDescent="0.3">
      <c r="A13" s="51">
        <v>44593</v>
      </c>
      <c r="B13" s="48" t="s">
        <v>3</v>
      </c>
      <c r="C13" s="98"/>
      <c r="D13" s="98"/>
    </row>
    <row r="14" spans="1:4" ht="19.8" customHeight="1" x14ac:dyDescent="0.3">
      <c r="A14" s="51">
        <v>44621</v>
      </c>
      <c r="B14" s="48" t="s">
        <v>4</v>
      </c>
      <c r="C14" s="98"/>
      <c r="D14" s="98"/>
    </row>
    <row r="15" spans="1:4" ht="27.6" x14ac:dyDescent="0.3">
      <c r="A15" s="52">
        <v>44652</v>
      </c>
      <c r="B15" s="69" t="s">
        <v>5</v>
      </c>
      <c r="C15" s="98"/>
      <c r="D15" s="98"/>
    </row>
    <row r="16" spans="1:4" ht="41.4" x14ac:dyDescent="0.3">
      <c r="A16" s="53">
        <v>44682</v>
      </c>
      <c r="B16" s="54" t="s">
        <v>43</v>
      </c>
      <c r="C16" s="98"/>
      <c r="D16" s="98"/>
    </row>
    <row r="17" spans="1:4" ht="27.6" x14ac:dyDescent="0.3">
      <c r="A17" s="71">
        <v>44713</v>
      </c>
      <c r="B17" s="55" t="s">
        <v>6</v>
      </c>
      <c r="C17" s="98"/>
      <c r="D17" s="98"/>
    </row>
    <row r="18" spans="1:4" ht="19.2" customHeight="1" x14ac:dyDescent="0.3">
      <c r="A18" s="56">
        <v>44743</v>
      </c>
      <c r="B18" s="48" t="s">
        <v>44</v>
      </c>
      <c r="C18" s="98"/>
      <c r="D18" s="98"/>
    </row>
    <row r="19" spans="1:4" ht="31.8" customHeight="1" x14ac:dyDescent="0.3">
      <c r="A19" s="53">
        <v>44774</v>
      </c>
      <c r="B19" s="54" t="s">
        <v>7</v>
      </c>
      <c r="C19" s="98"/>
      <c r="D19" s="98"/>
    </row>
    <row r="20" spans="1:4" ht="30.6" customHeight="1" x14ac:dyDescent="0.3">
      <c r="A20" s="70">
        <v>44805</v>
      </c>
      <c r="B20" s="57" t="s">
        <v>45</v>
      </c>
      <c r="C20" s="98"/>
      <c r="D20" s="98"/>
    </row>
    <row r="21" spans="1:4" ht="14.4" customHeight="1" x14ac:dyDescent="0.3">
      <c r="A21" s="144" t="s">
        <v>71</v>
      </c>
      <c r="B21" s="145"/>
      <c r="C21" s="145"/>
      <c r="D21" s="146"/>
    </row>
    <row r="22" spans="1:4" ht="19.8" customHeight="1" x14ac:dyDescent="0.3">
      <c r="A22" s="58" t="s">
        <v>8</v>
      </c>
      <c r="B22" s="59" t="s">
        <v>9</v>
      </c>
      <c r="C22" s="98"/>
      <c r="D22" s="98"/>
    </row>
    <row r="23" spans="1:4" ht="19.8" customHeight="1" x14ac:dyDescent="0.3">
      <c r="A23" s="56">
        <v>44563</v>
      </c>
      <c r="B23" s="59" t="s">
        <v>10</v>
      </c>
      <c r="C23" s="98"/>
      <c r="D23" s="98"/>
    </row>
    <row r="24" spans="1:4" ht="19.8" customHeight="1" x14ac:dyDescent="0.3">
      <c r="A24" s="56">
        <v>44594</v>
      </c>
      <c r="B24" s="59" t="s">
        <v>46</v>
      </c>
      <c r="C24" s="98"/>
      <c r="D24" s="98"/>
    </row>
    <row r="25" spans="1:4" ht="19.8" customHeight="1" x14ac:dyDescent="0.3">
      <c r="A25" s="56">
        <v>44622</v>
      </c>
      <c r="B25" s="59" t="s">
        <v>11</v>
      </c>
      <c r="C25" s="98"/>
      <c r="D25" s="98"/>
    </row>
    <row r="26" spans="1:4" ht="19.8" customHeight="1" x14ac:dyDescent="0.3">
      <c r="A26" s="53">
        <v>44653</v>
      </c>
      <c r="B26" s="48" t="s">
        <v>12</v>
      </c>
      <c r="C26" s="98"/>
      <c r="D26" s="98"/>
    </row>
    <row r="27" spans="1:4" ht="19.8" customHeight="1" x14ac:dyDescent="0.3">
      <c r="A27" s="52">
        <v>44683</v>
      </c>
      <c r="B27" s="59" t="s">
        <v>13</v>
      </c>
      <c r="C27" s="98"/>
      <c r="D27" s="98"/>
    </row>
    <row r="28" spans="1:4" ht="19.8" customHeight="1" x14ac:dyDescent="0.3">
      <c r="A28" s="52">
        <v>44714</v>
      </c>
      <c r="B28" s="60" t="s">
        <v>14</v>
      </c>
      <c r="C28" s="98"/>
      <c r="D28" s="98"/>
    </row>
    <row r="29" spans="1:4" ht="19.8" customHeight="1" x14ac:dyDescent="0.3">
      <c r="A29" s="52">
        <v>44744</v>
      </c>
      <c r="B29" s="61" t="s">
        <v>15</v>
      </c>
      <c r="C29" s="98"/>
      <c r="D29" s="98"/>
    </row>
    <row r="30" spans="1:4" ht="19.8" customHeight="1" x14ac:dyDescent="0.3">
      <c r="A30" s="52">
        <v>44775</v>
      </c>
      <c r="B30" s="59" t="s">
        <v>16</v>
      </c>
      <c r="C30" s="98"/>
      <c r="D30" s="98"/>
    </row>
    <row r="31" spans="1:4" ht="19.8" customHeight="1" x14ac:dyDescent="0.3">
      <c r="A31" s="52">
        <v>44806</v>
      </c>
      <c r="B31" s="59" t="s">
        <v>17</v>
      </c>
      <c r="C31" s="98"/>
      <c r="D31" s="98"/>
    </row>
    <row r="32" spans="1:4" ht="19.8" customHeight="1" x14ac:dyDescent="0.3">
      <c r="A32" s="56">
        <v>44836</v>
      </c>
      <c r="B32" s="59" t="s">
        <v>18</v>
      </c>
      <c r="C32" s="98"/>
      <c r="D32" s="98"/>
    </row>
    <row r="33" spans="1:4" ht="19.8" customHeight="1" x14ac:dyDescent="0.3">
      <c r="A33" s="56">
        <v>44867</v>
      </c>
      <c r="B33" s="59" t="s">
        <v>19</v>
      </c>
      <c r="C33" s="98"/>
      <c r="D33" s="98"/>
    </row>
    <row r="34" spans="1:4" ht="19.8" customHeight="1" x14ac:dyDescent="0.3">
      <c r="A34" s="56">
        <v>44897</v>
      </c>
      <c r="B34" s="59" t="s">
        <v>82</v>
      </c>
      <c r="C34" s="98"/>
      <c r="D34" s="98"/>
    </row>
    <row r="35" spans="1:4" ht="19.8" customHeight="1" x14ac:dyDescent="0.3">
      <c r="A35" s="53" t="s">
        <v>20</v>
      </c>
      <c r="B35" s="59" t="s">
        <v>21</v>
      </c>
      <c r="C35" s="99"/>
      <c r="D35" s="98"/>
    </row>
    <row r="36" spans="1:4" ht="19.8" customHeight="1" x14ac:dyDescent="0.3">
      <c r="A36" s="62" t="s">
        <v>22</v>
      </c>
      <c r="B36" s="59" t="s">
        <v>23</v>
      </c>
      <c r="C36" s="98"/>
      <c r="D36" s="98"/>
    </row>
    <row r="37" spans="1:4" ht="19.8" customHeight="1" x14ac:dyDescent="0.3">
      <c r="A37" s="62" t="s">
        <v>24</v>
      </c>
      <c r="B37" s="59" t="s">
        <v>25</v>
      </c>
      <c r="C37" s="98"/>
      <c r="D37" s="98"/>
    </row>
    <row r="38" spans="1:4" ht="19.8" customHeight="1" x14ac:dyDescent="0.3">
      <c r="A38" s="63" t="s">
        <v>26</v>
      </c>
      <c r="B38" s="59" t="s">
        <v>27</v>
      </c>
      <c r="C38" s="98"/>
      <c r="D38" s="98"/>
    </row>
    <row r="39" spans="1:4" ht="19.8" customHeight="1" x14ac:dyDescent="0.3">
      <c r="A39" s="144" t="s">
        <v>73</v>
      </c>
      <c r="B39" s="145"/>
      <c r="C39" s="145"/>
      <c r="D39" s="146"/>
    </row>
    <row r="40" spans="1:4" ht="19.8" customHeight="1" x14ac:dyDescent="0.3">
      <c r="A40" s="64" t="s">
        <v>28</v>
      </c>
      <c r="B40" s="65" t="s">
        <v>29</v>
      </c>
      <c r="C40" s="98"/>
      <c r="D40" s="98"/>
    </row>
    <row r="41" spans="1:4" ht="19.8" customHeight="1" x14ac:dyDescent="0.3">
      <c r="A41" s="56">
        <v>44564</v>
      </c>
      <c r="B41" s="66" t="s">
        <v>30</v>
      </c>
      <c r="C41" s="98"/>
      <c r="D41" s="98"/>
    </row>
    <row r="42" spans="1:4" ht="19.8" customHeight="1" x14ac:dyDescent="0.3">
      <c r="A42" s="56">
        <v>44595</v>
      </c>
      <c r="B42" s="65" t="s">
        <v>46</v>
      </c>
      <c r="C42" s="98"/>
      <c r="D42" s="98"/>
    </row>
    <row r="43" spans="1:4" ht="19.8" customHeight="1" x14ac:dyDescent="0.3">
      <c r="A43" s="56">
        <v>44623</v>
      </c>
      <c r="B43" s="65" t="s">
        <v>11</v>
      </c>
      <c r="C43" s="98"/>
      <c r="D43" s="98"/>
    </row>
    <row r="44" spans="1:4" ht="19.8" customHeight="1" x14ac:dyDescent="0.3">
      <c r="A44" s="56">
        <v>44654</v>
      </c>
      <c r="B44" s="67" t="s">
        <v>12</v>
      </c>
      <c r="C44" s="98"/>
      <c r="D44" s="98"/>
    </row>
    <row r="45" spans="1:4" ht="19.8" customHeight="1" x14ac:dyDescent="0.3">
      <c r="A45" s="56">
        <v>44684</v>
      </c>
      <c r="B45" s="48" t="s">
        <v>13</v>
      </c>
      <c r="C45" s="98"/>
      <c r="D45" s="98"/>
    </row>
    <row r="46" spans="1:4" ht="19.8" customHeight="1" x14ac:dyDescent="0.3">
      <c r="A46" s="56">
        <v>44715</v>
      </c>
      <c r="B46" s="65" t="s">
        <v>14</v>
      </c>
      <c r="C46" s="98"/>
      <c r="D46" s="98"/>
    </row>
    <row r="47" spans="1:4" ht="19.8" customHeight="1" x14ac:dyDescent="0.3">
      <c r="A47" s="56">
        <v>44745</v>
      </c>
      <c r="B47" s="65" t="s">
        <v>15</v>
      </c>
      <c r="C47" s="98"/>
      <c r="D47" s="98"/>
    </row>
    <row r="48" spans="1:4" ht="19.8" customHeight="1" x14ac:dyDescent="0.3">
      <c r="A48" s="56">
        <v>44776</v>
      </c>
      <c r="B48" s="57" t="s">
        <v>31</v>
      </c>
      <c r="C48" s="98"/>
      <c r="D48" s="98"/>
    </row>
    <row r="49" spans="1:4" ht="19.8" customHeight="1" x14ac:dyDescent="0.3">
      <c r="A49" s="56">
        <v>44807</v>
      </c>
      <c r="B49" s="65" t="s">
        <v>17</v>
      </c>
      <c r="C49" s="98"/>
      <c r="D49" s="98"/>
    </row>
    <row r="50" spans="1:4" ht="19.8" customHeight="1" x14ac:dyDescent="0.3">
      <c r="A50" s="56">
        <v>44837</v>
      </c>
      <c r="B50" s="65" t="s">
        <v>18</v>
      </c>
      <c r="C50" s="98"/>
      <c r="D50" s="98"/>
    </row>
    <row r="51" spans="1:4" ht="19.8" customHeight="1" x14ac:dyDescent="0.3">
      <c r="A51" s="56">
        <v>44868</v>
      </c>
      <c r="B51" s="65" t="s">
        <v>19</v>
      </c>
      <c r="C51" s="98"/>
      <c r="D51" s="98"/>
    </row>
    <row r="52" spans="1:4" ht="19.8" customHeight="1" x14ac:dyDescent="0.3">
      <c r="A52" s="56">
        <v>44898</v>
      </c>
      <c r="B52" s="65" t="s">
        <v>83</v>
      </c>
      <c r="C52" s="98"/>
      <c r="D52" s="98"/>
    </row>
    <row r="53" spans="1:4" ht="19.8" customHeight="1" x14ac:dyDescent="0.3">
      <c r="A53" s="56" t="s">
        <v>32</v>
      </c>
      <c r="B53" s="65" t="s">
        <v>21</v>
      </c>
      <c r="C53" s="98"/>
      <c r="D53" s="98"/>
    </row>
    <row r="54" spans="1:4" ht="19.8" customHeight="1" x14ac:dyDescent="0.3">
      <c r="A54" s="56" t="s">
        <v>33</v>
      </c>
      <c r="B54" s="67" t="s">
        <v>23</v>
      </c>
      <c r="C54" s="98"/>
      <c r="D54" s="98"/>
    </row>
    <row r="55" spans="1:4" ht="19.8" customHeight="1" x14ac:dyDescent="0.3">
      <c r="A55" s="68" t="s">
        <v>34</v>
      </c>
      <c r="B55" s="65" t="s">
        <v>25</v>
      </c>
      <c r="C55" s="98"/>
      <c r="D55" s="98"/>
    </row>
    <row r="56" spans="1:4" ht="19.8" customHeight="1" x14ac:dyDescent="0.3">
      <c r="A56" s="68" t="s">
        <v>35</v>
      </c>
      <c r="B56" s="65" t="s">
        <v>27</v>
      </c>
      <c r="C56" s="98"/>
      <c r="D56" s="98"/>
    </row>
    <row r="57" spans="1:4" ht="15.6" x14ac:dyDescent="0.3">
      <c r="A57" s="1"/>
      <c r="B57" s="1"/>
      <c r="C57" s="2"/>
      <c r="D57" s="2"/>
    </row>
    <row r="58" spans="1:4" x14ac:dyDescent="0.3">
      <c r="A58" s="1"/>
      <c r="B58" s="3"/>
      <c r="C58" s="4"/>
      <c r="D58" s="5"/>
    </row>
    <row r="59" spans="1:4" x14ac:dyDescent="0.3">
      <c r="A59" s="150" t="s">
        <v>67</v>
      </c>
      <c r="B59" s="150"/>
      <c r="C59" s="96"/>
      <c r="D59" s="96"/>
    </row>
    <row r="60" spans="1:4" ht="18" customHeight="1" x14ac:dyDescent="0.3">
      <c r="A60" s="147" t="s">
        <v>38</v>
      </c>
      <c r="B60" s="147"/>
      <c r="C60" s="148"/>
      <c r="D60" s="149"/>
    </row>
    <row r="61" spans="1:4" ht="19.2" customHeight="1" x14ac:dyDescent="0.3">
      <c r="A61" s="132" t="s">
        <v>39</v>
      </c>
      <c r="B61" s="132"/>
      <c r="C61" s="135"/>
      <c r="D61" s="136"/>
    </row>
    <row r="62" spans="1:4" ht="18.600000000000001" customHeight="1" x14ac:dyDescent="0.3">
      <c r="A62" s="132" t="s">
        <v>40</v>
      </c>
      <c r="B62" s="132"/>
      <c r="C62" s="137"/>
      <c r="D62" s="138"/>
    </row>
    <row r="63" spans="1:4" ht="17.399999999999999" customHeight="1" x14ac:dyDescent="0.3">
      <c r="A63" s="132"/>
      <c r="B63" s="132"/>
      <c r="C63" s="132"/>
      <c r="D63" s="132"/>
    </row>
    <row r="64" spans="1:4" x14ac:dyDescent="0.3">
      <c r="A64" s="6"/>
      <c r="B64" s="6"/>
      <c r="C64" s="72"/>
      <c r="D64" s="72"/>
    </row>
    <row r="65" spans="1:4" x14ac:dyDescent="0.3">
      <c r="A65" s="133" t="s">
        <v>41</v>
      </c>
      <c r="B65" s="133"/>
      <c r="C65" s="133"/>
      <c r="D65" s="133"/>
    </row>
    <row r="66" spans="1:4" x14ac:dyDescent="0.3">
      <c r="A66" s="134" t="s">
        <v>42</v>
      </c>
      <c r="B66" s="134"/>
      <c r="C66" s="73"/>
      <c r="D66" s="73"/>
    </row>
    <row r="67" spans="1:4" x14ac:dyDescent="0.3">
      <c r="A67" s="7"/>
      <c r="B67" s="8"/>
      <c r="C67" s="7"/>
      <c r="D67" s="8"/>
    </row>
    <row r="68" spans="1:4" x14ac:dyDescent="0.3">
      <c r="A68" s="7"/>
      <c r="B68" s="8"/>
      <c r="C68" s="7"/>
      <c r="D68" s="8"/>
    </row>
    <row r="69" spans="1:4" x14ac:dyDescent="0.3">
      <c r="A69" s="140" t="s">
        <v>65</v>
      </c>
      <c r="B69" s="140"/>
      <c r="C69" s="10"/>
      <c r="D69" s="10"/>
    </row>
    <row r="70" spans="1:4" x14ac:dyDescent="0.3">
      <c r="A70" s="7"/>
      <c r="B70" s="76"/>
      <c r="C70" s="75"/>
      <c r="D70" s="75"/>
    </row>
    <row r="71" spans="1:4" ht="27.6" customHeight="1" x14ac:dyDescent="0.3">
      <c r="A71" s="7"/>
      <c r="B71" s="74"/>
      <c r="C71" s="141"/>
      <c r="D71" s="141"/>
    </row>
    <row r="72" spans="1:4" x14ac:dyDescent="0.3">
      <c r="B72" s="77"/>
      <c r="C72" s="139"/>
      <c r="D72" s="139"/>
    </row>
    <row r="73" spans="1:4" x14ac:dyDescent="0.3">
      <c r="B73" s="9"/>
      <c r="C73" s="78"/>
      <c r="D73" s="79"/>
    </row>
    <row r="75" spans="1:4" x14ac:dyDescent="0.3">
      <c r="A75" s="142"/>
      <c r="B75" s="142"/>
      <c r="C75" s="142"/>
      <c r="D75" s="142"/>
    </row>
  </sheetData>
  <mergeCells count="25">
    <mergeCell ref="C72:D72"/>
    <mergeCell ref="A69:B69"/>
    <mergeCell ref="C71:D71"/>
    <mergeCell ref="A75:D75"/>
    <mergeCell ref="A1:D1"/>
    <mergeCell ref="A21:D21"/>
    <mergeCell ref="A39:D39"/>
    <mergeCell ref="A60:B60"/>
    <mergeCell ref="C60:D60"/>
    <mergeCell ref="A59:B59"/>
    <mergeCell ref="A5:D5"/>
    <mergeCell ref="A6:D6"/>
    <mergeCell ref="A3:D3"/>
    <mergeCell ref="A10:D10"/>
    <mergeCell ref="A63:B63"/>
    <mergeCell ref="C8:D8"/>
    <mergeCell ref="A7:B9"/>
    <mergeCell ref="C7:D7"/>
    <mergeCell ref="C63:D63"/>
    <mergeCell ref="A65:D65"/>
    <mergeCell ref="A66:B66"/>
    <mergeCell ref="A61:B61"/>
    <mergeCell ref="C61:D61"/>
    <mergeCell ref="A62:B62"/>
    <mergeCell ref="C62:D62"/>
  </mergeCells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  <headerFooter differentOddEven="1">
    <oddHeader>&amp;L&amp;"Arial Narrow,Tučná kurzíva"                                                                                                           Príloha č. 5 SP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R24"/>
  <sheetViews>
    <sheetView view="pageLayout" zoomScaleNormal="100" workbookViewId="0">
      <selection activeCell="N7" sqref="N7"/>
    </sheetView>
  </sheetViews>
  <sheetFormatPr defaultRowHeight="14.4" x14ac:dyDescent="0.3"/>
  <cols>
    <col min="1" max="1" width="5.21875" customWidth="1"/>
    <col min="3" max="3" width="9.109375" customWidth="1"/>
    <col min="4" max="4" width="7.33203125" customWidth="1"/>
    <col min="6" max="6" width="10.6640625" customWidth="1"/>
    <col min="7" max="7" width="11.21875" customWidth="1"/>
    <col min="9" max="9" width="11.88671875" customWidth="1"/>
    <col min="10" max="10" width="12.77734375" customWidth="1"/>
    <col min="11" max="11" width="13.6640625" customWidth="1"/>
    <col min="12" max="12" width="11.109375" customWidth="1"/>
    <col min="13" max="13" width="11.33203125" customWidth="1"/>
    <col min="14" max="14" width="12.6640625" customWidth="1"/>
  </cols>
  <sheetData>
    <row r="1" spans="1:17" x14ac:dyDescent="0.3">
      <c r="A1" s="162" t="s">
        <v>80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1"/>
    </row>
    <row r="2" spans="1:17" x14ac:dyDescent="0.3">
      <c r="A2" s="12"/>
      <c r="B2" s="12"/>
      <c r="C2" s="13"/>
      <c r="D2" s="14"/>
      <c r="E2" s="14"/>
      <c r="F2" s="14"/>
      <c r="G2" s="14"/>
      <c r="H2" s="14"/>
      <c r="I2" s="14"/>
      <c r="J2" s="15"/>
      <c r="K2" s="16"/>
      <c r="L2" s="17"/>
      <c r="M2" s="18"/>
      <c r="N2" s="11"/>
      <c r="O2" s="11"/>
    </row>
    <row r="3" spans="1:17" x14ac:dyDescent="0.3">
      <c r="A3" s="165" t="s">
        <v>79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3"/>
    </row>
    <row r="4" spans="1:17" ht="14.4" customHeigh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3"/>
      <c r="K4" s="13"/>
      <c r="L4" s="13"/>
      <c r="M4" s="13"/>
      <c r="N4" s="13"/>
      <c r="O4" s="13"/>
    </row>
    <row r="5" spans="1:17" x14ac:dyDescent="0.3">
      <c r="A5" s="164" t="s">
        <v>81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"/>
    </row>
    <row r="6" spans="1:17" ht="55.2" x14ac:dyDescent="0.3">
      <c r="A6" s="100" t="s">
        <v>47</v>
      </c>
      <c r="B6" s="161" t="s">
        <v>63</v>
      </c>
      <c r="C6" s="161"/>
      <c r="D6" s="101" t="s">
        <v>49</v>
      </c>
      <c r="E6" s="101" t="s">
        <v>77</v>
      </c>
      <c r="F6" s="101" t="s">
        <v>53</v>
      </c>
      <c r="G6" s="101" t="s">
        <v>54</v>
      </c>
      <c r="H6" s="101" t="s">
        <v>55</v>
      </c>
      <c r="I6" s="102" t="s">
        <v>56</v>
      </c>
      <c r="J6" s="103" t="s">
        <v>57</v>
      </c>
      <c r="K6" s="102" t="s">
        <v>57</v>
      </c>
      <c r="L6" s="45"/>
      <c r="M6" s="45"/>
      <c r="N6" s="45"/>
      <c r="O6" s="19"/>
      <c r="Q6" s="1"/>
    </row>
    <row r="7" spans="1:17" ht="27" customHeight="1" x14ac:dyDescent="0.3">
      <c r="A7" s="33" t="s">
        <v>0</v>
      </c>
      <c r="B7" s="168" t="s">
        <v>59</v>
      </c>
      <c r="C7" s="168"/>
      <c r="D7" s="83" t="s">
        <v>60</v>
      </c>
      <c r="E7" s="84">
        <v>1</v>
      </c>
      <c r="F7" s="108"/>
      <c r="G7" s="109"/>
      <c r="H7" s="108">
        <f>F7*G7</f>
        <v>0</v>
      </c>
      <c r="I7" s="108">
        <f>F7+H7</f>
        <v>0</v>
      </c>
      <c r="J7" s="108">
        <f>F7*E7</f>
        <v>0</v>
      </c>
      <c r="K7" s="108">
        <f>I7*E7</f>
        <v>0</v>
      </c>
      <c r="L7" s="44"/>
      <c r="M7" s="44"/>
      <c r="N7" s="44"/>
      <c r="O7" s="19"/>
    </row>
    <row r="8" spans="1:17" ht="25.2" customHeight="1" x14ac:dyDescent="0.3">
      <c r="A8" s="82"/>
      <c r="B8" s="169" t="s">
        <v>61</v>
      </c>
      <c r="C8" s="169"/>
      <c r="D8" s="21"/>
      <c r="E8" s="22"/>
      <c r="F8" s="110"/>
      <c r="G8" s="110"/>
      <c r="H8" s="110"/>
      <c r="I8" s="110"/>
      <c r="J8" s="122">
        <f>(J7:J7)</f>
        <v>0</v>
      </c>
      <c r="K8" s="122">
        <f>(K7:K7)</f>
        <v>0</v>
      </c>
      <c r="L8" s="22"/>
      <c r="M8" s="22"/>
      <c r="N8" s="46"/>
      <c r="O8" s="23"/>
    </row>
    <row r="9" spans="1:17" ht="23.4" customHeight="1" x14ac:dyDescent="0.3">
      <c r="A9" s="20"/>
      <c r="B9" s="24"/>
      <c r="C9" s="24"/>
      <c r="D9" s="21"/>
      <c r="E9" s="22"/>
      <c r="F9" s="22"/>
      <c r="G9" s="22"/>
      <c r="H9" s="22"/>
      <c r="I9" s="22"/>
      <c r="J9" s="22"/>
      <c r="K9" s="22"/>
      <c r="L9" s="22"/>
      <c r="M9" s="22"/>
      <c r="N9" s="25"/>
      <c r="O9" s="23"/>
    </row>
    <row r="10" spans="1:17" x14ac:dyDescent="0.3">
      <c r="A10" s="170" t="s">
        <v>70</v>
      </c>
      <c r="B10" s="170"/>
      <c r="C10" s="170"/>
      <c r="D10" s="170"/>
      <c r="E10" s="170"/>
      <c r="F10" s="40"/>
      <c r="G10" s="40"/>
      <c r="H10" s="26"/>
      <c r="I10" s="26"/>
      <c r="J10" s="26"/>
      <c r="K10" s="15"/>
      <c r="L10" s="41"/>
      <c r="M10" s="42"/>
      <c r="N10" s="43"/>
      <c r="O10" s="23"/>
    </row>
    <row r="11" spans="1:17" ht="58.2" customHeight="1" x14ac:dyDescent="0.3">
      <c r="A11" s="92" t="s">
        <v>47</v>
      </c>
      <c r="B11" s="172" t="s">
        <v>48</v>
      </c>
      <c r="C11" s="173"/>
      <c r="D11" s="104" t="s">
        <v>49</v>
      </c>
      <c r="E11" s="104" t="s">
        <v>77</v>
      </c>
      <c r="F11" s="104" t="s">
        <v>50</v>
      </c>
      <c r="G11" s="105" t="s">
        <v>51</v>
      </c>
      <c r="H11" s="101" t="s">
        <v>52</v>
      </c>
      <c r="I11" s="101" t="s">
        <v>53</v>
      </c>
      <c r="J11" s="101" t="s">
        <v>54</v>
      </c>
      <c r="K11" s="106" t="s">
        <v>69</v>
      </c>
      <c r="L11" s="106" t="s">
        <v>56</v>
      </c>
      <c r="M11" s="106" t="s">
        <v>57</v>
      </c>
      <c r="N11" s="107" t="s">
        <v>58</v>
      </c>
      <c r="O11" s="23"/>
    </row>
    <row r="12" spans="1:17" ht="27" customHeight="1" x14ac:dyDescent="0.3">
      <c r="A12" s="95" t="s">
        <v>0</v>
      </c>
      <c r="B12" s="171" t="s">
        <v>1</v>
      </c>
      <c r="C12" s="171"/>
      <c r="D12" s="85" t="s">
        <v>62</v>
      </c>
      <c r="E12" s="86">
        <v>1</v>
      </c>
      <c r="F12" s="111"/>
      <c r="G12" s="111"/>
      <c r="H12" s="112"/>
      <c r="I12" s="113"/>
      <c r="J12" s="114"/>
      <c r="K12" s="113">
        <f>I12*J12</f>
        <v>0</v>
      </c>
      <c r="L12" s="113">
        <f>I12+K12</f>
        <v>0</v>
      </c>
      <c r="M12" s="113">
        <f>I12*E12</f>
        <v>0</v>
      </c>
      <c r="N12" s="115">
        <f>L12*E12</f>
        <v>0</v>
      </c>
      <c r="O12" s="23"/>
    </row>
    <row r="13" spans="1:17" ht="32.4" customHeight="1" x14ac:dyDescent="0.3">
      <c r="A13" s="94" t="s">
        <v>8</v>
      </c>
      <c r="B13" s="166" t="s">
        <v>9</v>
      </c>
      <c r="C13" s="166"/>
      <c r="D13" s="83" t="s">
        <v>62</v>
      </c>
      <c r="E13" s="83">
        <v>4</v>
      </c>
      <c r="F13" s="116"/>
      <c r="G13" s="116"/>
      <c r="H13" s="117"/>
      <c r="I13" s="118"/>
      <c r="J13" s="119"/>
      <c r="K13" s="118">
        <f>I13*J13</f>
        <v>0</v>
      </c>
      <c r="L13" s="113">
        <f t="shared" ref="L13:L14" si="0">I13+K13</f>
        <v>0</v>
      </c>
      <c r="M13" s="118">
        <f>I13*E13</f>
        <v>0</v>
      </c>
      <c r="N13" s="108">
        <f>L13*E13</f>
        <v>0</v>
      </c>
      <c r="O13" s="23"/>
    </row>
    <row r="14" spans="1:17" ht="45" customHeight="1" x14ac:dyDescent="0.3">
      <c r="A14" s="94" t="s">
        <v>28</v>
      </c>
      <c r="B14" s="166" t="s">
        <v>29</v>
      </c>
      <c r="C14" s="166"/>
      <c r="D14" s="83" t="s">
        <v>62</v>
      </c>
      <c r="E14" s="83">
        <v>3</v>
      </c>
      <c r="F14" s="117"/>
      <c r="G14" s="117"/>
      <c r="H14" s="117"/>
      <c r="I14" s="118"/>
      <c r="J14" s="119"/>
      <c r="K14" s="118">
        <f>I14*J14</f>
        <v>0</v>
      </c>
      <c r="L14" s="113">
        <f t="shared" si="0"/>
        <v>0</v>
      </c>
      <c r="M14" s="118">
        <f>I14*E14</f>
        <v>0</v>
      </c>
      <c r="N14" s="108">
        <f>L14*E14</f>
        <v>0</v>
      </c>
      <c r="O14" s="23"/>
    </row>
    <row r="15" spans="1:17" ht="28.2" customHeight="1" x14ac:dyDescent="0.3">
      <c r="A15" s="87"/>
      <c r="B15" s="167" t="s">
        <v>61</v>
      </c>
      <c r="C15" s="167"/>
      <c r="D15" s="87"/>
      <c r="E15" s="87"/>
      <c r="F15" s="26"/>
      <c r="G15" s="26"/>
      <c r="H15" s="26"/>
      <c r="I15" s="26"/>
      <c r="J15" s="26"/>
      <c r="K15" s="18"/>
      <c r="L15" s="88"/>
      <c r="M15" s="108">
        <f>SUM(M12:M14)</f>
        <v>0</v>
      </c>
      <c r="N15" s="123">
        <f>SUM(N12:N14)</f>
        <v>0</v>
      </c>
      <c r="O15" s="27"/>
    </row>
    <row r="16" spans="1:17" x14ac:dyDescent="0.3">
      <c r="A16" s="30"/>
      <c r="B16" s="30"/>
      <c r="C16" s="30"/>
      <c r="D16" s="32"/>
      <c r="E16" s="32"/>
      <c r="F16" s="32"/>
      <c r="G16" s="32"/>
      <c r="H16" s="32"/>
      <c r="I16" s="32"/>
      <c r="J16" s="34"/>
      <c r="K16" s="35"/>
      <c r="L16" s="36"/>
      <c r="M16" s="37"/>
      <c r="N16" s="38"/>
      <c r="O16" s="27"/>
    </row>
    <row r="17" spans="1:18" x14ac:dyDescent="0.3">
      <c r="A17" s="30"/>
      <c r="B17" s="30"/>
      <c r="C17" s="89"/>
      <c r="D17" s="120"/>
      <c r="E17" s="121"/>
      <c r="F17" s="121"/>
      <c r="G17" s="30"/>
      <c r="H17" s="30"/>
      <c r="I17" s="32"/>
      <c r="J17" s="30"/>
      <c r="K17" s="30"/>
      <c r="L17" s="36"/>
      <c r="M17" s="37"/>
      <c r="N17" s="38"/>
      <c r="O17" s="27"/>
    </row>
    <row r="18" spans="1:18" ht="19.8" customHeight="1" x14ac:dyDescent="0.3">
      <c r="A18" s="158" t="s">
        <v>38</v>
      </c>
      <c r="B18" s="158"/>
      <c r="C18" s="158"/>
      <c r="D18" s="160"/>
      <c r="E18" s="160"/>
      <c r="F18" s="160"/>
      <c r="G18" s="30"/>
      <c r="H18" s="34"/>
      <c r="I18" s="156"/>
      <c r="J18" s="156"/>
      <c r="K18" s="156"/>
      <c r="L18" s="36"/>
      <c r="M18" s="37"/>
      <c r="N18" s="38"/>
      <c r="O18" s="27"/>
    </row>
    <row r="19" spans="1:18" ht="19.8" customHeight="1" x14ac:dyDescent="0.3">
      <c r="A19" s="159" t="s">
        <v>39</v>
      </c>
      <c r="B19" s="159"/>
      <c r="C19" s="159"/>
      <c r="D19" s="160"/>
      <c r="E19" s="160"/>
      <c r="F19" s="160"/>
      <c r="G19" s="30"/>
      <c r="H19" s="34"/>
      <c r="I19" s="157" t="s">
        <v>68</v>
      </c>
      <c r="J19" s="157"/>
      <c r="K19" s="157"/>
      <c r="L19" s="36"/>
      <c r="M19" s="37"/>
      <c r="N19" s="38"/>
      <c r="O19" s="27"/>
    </row>
    <row r="20" spans="1:18" x14ac:dyDescent="0.3">
      <c r="A20" s="30"/>
      <c r="B20" s="90"/>
      <c r="C20" s="91"/>
      <c r="D20" s="89"/>
      <c r="E20" s="89"/>
      <c r="F20" s="89"/>
      <c r="G20" s="30"/>
      <c r="H20" s="34"/>
      <c r="I20" s="34"/>
      <c r="J20" s="34"/>
      <c r="K20" s="34"/>
      <c r="L20" s="36"/>
      <c r="M20" s="37"/>
      <c r="N20" s="38"/>
      <c r="O20" s="27"/>
    </row>
    <row r="21" spans="1:18" x14ac:dyDescent="0.3">
      <c r="A21" s="30"/>
      <c r="B21" s="155" t="s">
        <v>66</v>
      </c>
      <c r="C21" s="155"/>
      <c r="D21" s="155"/>
      <c r="E21" s="155"/>
      <c r="F21" s="155"/>
      <c r="G21" s="30"/>
      <c r="H21" s="34"/>
      <c r="K21" s="34"/>
      <c r="L21" s="36"/>
      <c r="M21" s="37"/>
      <c r="N21" s="38"/>
      <c r="O21" s="27"/>
      <c r="Q21" s="34"/>
      <c r="R21" s="34"/>
    </row>
    <row r="22" spans="1:18" x14ac:dyDescent="0.3">
      <c r="A22" s="81"/>
      <c r="B22" s="1"/>
      <c r="C22" s="1"/>
      <c r="D22" s="1"/>
      <c r="E22" s="31"/>
      <c r="F22" s="31"/>
      <c r="G22" s="31"/>
      <c r="H22" s="34"/>
      <c r="I22" s="34"/>
      <c r="J22" s="34"/>
      <c r="K22" s="34"/>
      <c r="L22" s="28"/>
      <c r="M22" s="29"/>
      <c r="N22" s="27"/>
      <c r="O22" s="27"/>
    </row>
    <row r="23" spans="1:18" x14ac:dyDescent="0.3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8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</sheetData>
  <mergeCells count="20">
    <mergeCell ref="B14:C14"/>
    <mergeCell ref="B15:C15"/>
    <mergeCell ref="B7:C7"/>
    <mergeCell ref="B8:C8"/>
    <mergeCell ref="A10:E10"/>
    <mergeCell ref="B12:C12"/>
    <mergeCell ref="B13:C13"/>
    <mergeCell ref="B11:C11"/>
    <mergeCell ref="B6:C6"/>
    <mergeCell ref="A1:N1"/>
    <mergeCell ref="A4:I4"/>
    <mergeCell ref="A5:N5"/>
    <mergeCell ref="A3:N3"/>
    <mergeCell ref="B21:F21"/>
    <mergeCell ref="I18:K18"/>
    <mergeCell ref="I19:K19"/>
    <mergeCell ref="A18:C18"/>
    <mergeCell ref="A19:C19"/>
    <mergeCell ref="D18:F18"/>
    <mergeCell ref="D19:F19"/>
  </mergeCells>
  <pageMargins left="0.51181102362204722" right="0.51181102362204722" top="0.74803149606299213" bottom="0.62992125984251968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5 pre časť č. 1</vt:lpstr>
      <vt:lpstr>Príloha č. 6 pre časť č. 1</vt:lpstr>
      <vt:lpstr>'Príloha č. 5 pre časť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2022-12-06T10:17:49Z</cp:lastPrinted>
  <dcterms:created xsi:type="dcterms:W3CDTF">2022-10-06T05:14:30Z</dcterms:created>
  <dcterms:modified xsi:type="dcterms:W3CDTF">2022-12-30T11:21:52Z</dcterms:modified>
</cp:coreProperties>
</file>