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<sst xmlns="http://schemas.openxmlformats.org/spreadsheetml/2006/main" count="610" uniqueCount="265">
  <si>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</si>
  <si>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</si>
  <si>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</si>
  <si>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</si>
  <si>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</si>
  <si>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</si>
  <si>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</si>
  <si>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</si>
  <si>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</si>
  <si>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</si>
  <si>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</si>
  <si>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</si>
  <si>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</si>
  <si>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</si>
  <si>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</si>
  <si>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</si>
  <si>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</si>
  <si>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</si>
  <si>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</si>
  <si>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</si>
  <si>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</si>
  <si>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</si>
  <si>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</si>
  <si>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</si>
  <si>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</si>
  <si>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</si>
  <si>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</si>
  <si>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</si>
  <si>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</si>
  <si>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</si>
  <si>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</si>
  <si>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</si>
  <si>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</si>
  <si>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</si>
  <si>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</si>
  <si>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</si>
  <si>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</si>
  <si>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</si>
  <si>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</si>
  <si>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</si>
  <si>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</si>
  <si>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</si>
  <si>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</si>
  <si>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</si>
  <si>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</si>
  <si>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</si>
  <si>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</si>
  <si>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</si>
  <si>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</si>
  <si>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</si>
  <si>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</si>
  <si>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</si>
  <si>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</si>
  <si>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</si>
  <si>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</si>
  <si>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</si>
  <si>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</si>
  <si>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</si>
  <si>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</si>
  <si>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</si>
  <si>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</si>
  <si>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</si>
  <si>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</si>
  <si>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</si>
  <si>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</si>
  <si>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</si>
  <si>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</si>
  <si>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</si>
  <si>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</si>
  <si>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</si>
  <si>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</si>
  <si>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</si>
  <si>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</si>
  <si>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</si>
  <si>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</si>
  <si>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</si>
  <si>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</si>
  <si>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</si>
  <si>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</si>
  <si>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</si>
  <si>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</si>
  <si>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</si>
  <si>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</si>
  <si>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</si>
  <si>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</si>
  <si>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</si>
  <si>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</si>
  <si>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</si>
  <si>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</si>
  <si>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</si>
  <si>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</si>
  <si>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</si>
  <si>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</si>
  <si>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</si>
  <si>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</si>
  <si>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</si>
  <si>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</si>
  <si>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</si>
  <si>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</si>
  <si>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</si>
  <si>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</si>
  <si>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</si>
  <si>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</si>
  <si>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</si>
  <si>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</si>
  <si>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</si>
  <si>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</si>
  <si>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</si>
  <si>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</si>
  <si>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</si>
  <si>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</si>
  <si>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</si>
  <si>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</si>
  <si>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</si>
  <si>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</si>
  <si>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</si>
  <si>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</si>
  <si>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</si>
  <si>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</si>
  <si>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</si>
  <si>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</si>
  <si>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</si>
  <si>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</si>
  <si>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</si>
  <si>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</si>
  <si>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</si>
  <si>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</si>
  <si>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</si>
  <si>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</si>
  <si>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</si>
  <si>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</si>
  <si>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</si>
  <si>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</si>
  <si>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</si>
  <si>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</si>
  <si>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</si>
  <si>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</si>
  <si>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</si>
  <si>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</si>
  <si>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</si>
  <si>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</si>
  <si>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</si>
  <si>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</si>
  <si>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</si>
  <si>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</si>
  <si>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</si>
  <si>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</si>
  <si>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</si>
  <si>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</si>
  <si>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</si>
  <si>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</si>
  <si>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</si>
  <si>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</si>
  <si>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</si>
  <si>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</si>
  <si>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</si>
  <si>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</si>
  <si>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</si>
  <si>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</si>
  <si>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</si>
  <si>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</si>
  <si>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</si>
  <si>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</si>
  <si>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</si>
  <si>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</si>
  <si>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</si>
  <si>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</si>
  <si>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</si>
  <si>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</si>
  <si>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</si>
  <si>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</si>
  <si>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</si>
  <si>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</si>
  <si>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</si>
  <si>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</si>
  <si>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</si>
  <si>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</si>
  <si>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</si>
  <si>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</si>
  <si>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</si>
  <si>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</si>
  <si>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</si>
  <si>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</si>
  <si>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</si>
  <si>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</si>
  <si>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</si>
  <si>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</si>
  <si>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</si>
  <si>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</si>
  <si>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</si>
  <si>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</si>
  <si>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</si>
  <si>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</si>
  <si>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</si>
  <si>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</si>
  <si>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</si>
  <si>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</si>
  <si>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</si>
  <si>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</si>
  <si>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</si>
  <si>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</si>
  <si>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</si>
  <si>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</si>
  <si>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</si>
  <si>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</si>
  <si>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</si>
  <si>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</si>
  <si>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</si>
  <si>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</si>
  <si>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</si>
  <si>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</si>
  <si>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</si>
  <si>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</si>
  <si>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</si>
  <si>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</si>
  <si>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</si>
  <si>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</si>
  <si>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</si>
  <si>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</si>
  <si>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</si>
  <si>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</si>
  <si>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</si>
  <si>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</si>
  <si>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</si>
  <si>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</si>
  <si>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</si>
  <si>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</si>
  <si>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</si>
  <si>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</si>
  <si>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</si>
  <si>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</si>
  <si>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</si>
  <si>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</si>
  <si>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</si>
  <si>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</si>
  <si>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</si>
  <si>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</si>
  <si>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</si>
  <si>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</si>
  <si>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</si>
  <si>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</si>
  <si>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</si>
  <si>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</si>
  <si>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</si>
  <si>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</si>
  <si>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</si>
  <si>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</si>
  <si>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</si>
  <si>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</si>
  <si>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</si>
  <si>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</si>
  <si>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</si>
  <si>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</si>
  <si>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</si>
  <si>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</si>
  <si>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</si>
  <si>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</si>
  <si>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</si>
  <si>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</si>
  <si>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</si>
  <si>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</si>
  <si>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</si>
  <si>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</si>
  <si>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10 osôb</t>
  </si>
  <si>
    <t xml:space="preserve">Názov predmetu zákazky:  Lesnícke služby v pestovnej činnosti na organizačnej zložke OZ Šariš, VC na LS Malcov na obdobie 2023-2026.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</si>
</sst>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7" fillId="0" borderId="5" xfId="1" applyFont="1" applyBorder="1" applyAlignment="1">
      <alignment horizontal="right"/>
    </xf>
    <xf numFmtId="3" fontId="17" fillId="0" borderId="5" xfId="1" applyNumberFormat="1" applyFont="1" applyBorder="1" applyAlignment="1"/>
    <xf numFmtId="3" fontId="17" fillId="0" borderId="5" xfId="1" applyNumberFormat="1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F174" sqref="F174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3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925</v>
      </c>
      <c r="F7" s="80">
        <v>52.37</v>
      </c>
      <c r="G7" s="81">
        <f t="shared" ref="G7:G38" si="0">F7*E7</f>
        <v>48442.25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4">
        <v>97</v>
      </c>
      <c r="F8" s="80">
        <v>52.37</v>
      </c>
      <c r="G8" s="81">
        <f t="shared" si="0"/>
        <v>5079.8899999999994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79">
        <v>5</v>
      </c>
      <c r="F9" s="80">
        <v>34.19</v>
      </c>
      <c r="G9" s="81">
        <f t="shared" si="0"/>
        <v>170.95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79">
        <v>202</v>
      </c>
      <c r="F10" s="80">
        <v>40.19</v>
      </c>
      <c r="G10" s="81">
        <f t="shared" si="0"/>
        <v>8118.3799999999992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79">
        <v>0</v>
      </c>
      <c r="F11" s="80"/>
      <c r="G11" s="81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79">
        <v>0</v>
      </c>
      <c r="F12" s="80"/>
      <c r="G12" s="81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79">
        <v>0</v>
      </c>
      <c r="F13" s="80"/>
      <c r="G13" s="81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79">
        <v>0</v>
      </c>
      <c r="F14" s="80"/>
      <c r="G14" s="81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79">
        <v>0</v>
      </c>
      <c r="F15" s="80"/>
      <c r="G15" s="81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79">
        <v>0</v>
      </c>
      <c r="F16" s="80"/>
      <c r="G16" s="81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79">
        <v>0</v>
      </c>
      <c r="F17" s="80"/>
      <c r="G17" s="81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79">
        <v>0</v>
      </c>
      <c r="F18" s="80"/>
      <c r="G18" s="81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79">
        <v>0</v>
      </c>
      <c r="F19" s="80"/>
      <c r="G19" s="81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79">
        <v>0</v>
      </c>
      <c r="F20" s="80"/>
      <c r="G20" s="81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79">
        <v>0</v>
      </c>
      <c r="F21" s="80"/>
      <c r="G21" s="81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79">
        <v>46</v>
      </c>
      <c r="F22" s="80">
        <v>8.6999999999999993</v>
      </c>
      <c r="G22" s="81">
        <f t="shared" si="0"/>
        <v>400.2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79">
        <v>92</v>
      </c>
      <c r="F23" s="80">
        <v>8.6999999999999993</v>
      </c>
      <c r="G23" s="81">
        <f t="shared" si="0"/>
        <v>800.4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79">
        <v>0</v>
      </c>
      <c r="F24" s="80"/>
      <c r="G24" s="81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79">
        <v>222</v>
      </c>
      <c r="F25" s="80">
        <v>52.47</v>
      </c>
      <c r="G25" s="81">
        <f t="shared" si="0"/>
        <v>11648.34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79">
        <v>0</v>
      </c>
      <c r="F26" s="80"/>
      <c r="G26" s="81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79">
        <v>0</v>
      </c>
      <c r="F27" s="80"/>
      <c r="G27" s="81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6">
        <v>16594</v>
      </c>
      <c r="F28" s="80">
        <v>4.2300000000000004</v>
      </c>
      <c r="G28" s="81">
        <f t="shared" si="0"/>
        <v>70192.62000000001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79">
        <v>0</v>
      </c>
      <c r="F29" s="80"/>
      <c r="G29" s="81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79">
        <v>0</v>
      </c>
      <c r="F30" s="80"/>
      <c r="G30" s="81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79">
        <v>0</v>
      </c>
      <c r="F31" s="80"/>
      <c r="G31" s="81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79">
        <v>0</v>
      </c>
      <c r="F32" s="80"/>
      <c r="G32" s="81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79">
        <v>0</v>
      </c>
      <c r="F33" s="80"/>
      <c r="G33" s="81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79">
        <v>0</v>
      </c>
      <c r="F34" s="80"/>
      <c r="G34" s="81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6">
        <v>2230</v>
      </c>
      <c r="F35" s="80">
        <v>6.92</v>
      </c>
      <c r="G35" s="81">
        <f t="shared" si="0"/>
        <v>15431.6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79">
        <v>0</v>
      </c>
      <c r="F36" s="80"/>
      <c r="G36" s="81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79">
        <v>0</v>
      </c>
      <c r="F37" s="80"/>
      <c r="G37" s="81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79">
        <v>0</v>
      </c>
      <c r="F38" s="80"/>
      <c r="G38" s="81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79">
        <v>0</v>
      </c>
      <c r="F39" s="80"/>
      <c r="G39" s="81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79">
        <v>0</v>
      </c>
      <c r="F40" s="80"/>
      <c r="G40" s="81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79">
        <v>0</v>
      </c>
      <c r="F41" s="80"/>
      <c r="G41" s="81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79">
        <v>0</v>
      </c>
      <c r="F42" s="80"/>
      <c r="G42" s="81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79">
        <v>0</v>
      </c>
      <c r="F43" s="80"/>
      <c r="G43" s="81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6">
        <v>3693</v>
      </c>
      <c r="F44" s="80">
        <v>4.21</v>
      </c>
      <c r="G44" s="81">
        <f t="shared" si="1"/>
        <v>15547.53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79">
        <v>46</v>
      </c>
      <c r="F45" s="80">
        <v>264.57</v>
      </c>
      <c r="G45" s="81">
        <f t="shared" si="1"/>
        <v>12170.22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79">
        <v>0</v>
      </c>
      <c r="F46" s="80"/>
      <c r="G46" s="81">
        <f t="shared" si="1"/>
        <v>0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79">
        <v>0</v>
      </c>
      <c r="F47" s="80"/>
      <c r="G47" s="81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79">
        <v>0</v>
      </c>
      <c r="F48" s="80"/>
      <c r="G48" s="81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79">
        <v>0</v>
      </c>
      <c r="F49" s="80"/>
      <c r="G49" s="81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79">
        <v>222</v>
      </c>
      <c r="F50" s="80">
        <v>8.6999999999999993</v>
      </c>
      <c r="G50" s="81">
        <f t="shared" si="1"/>
        <v>1931.3999999999999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79">
        <v>0</v>
      </c>
      <c r="F51" s="80"/>
      <c r="G51" s="81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79">
        <v>0</v>
      </c>
      <c r="F52" s="80"/>
      <c r="G52" s="81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79">
        <v>46</v>
      </c>
      <c r="F53" s="80">
        <v>6.05</v>
      </c>
      <c r="G53" s="81">
        <f t="shared" si="1"/>
        <v>278.3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79">
        <v>0</v>
      </c>
      <c r="F54" s="80"/>
      <c r="G54" s="81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79">
        <v>0</v>
      </c>
      <c r="F55" s="80"/>
      <c r="G55" s="81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79">
        <v>0</v>
      </c>
      <c r="F56" s="80"/>
      <c r="G56" s="81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79">
        <v>0</v>
      </c>
      <c r="F57" s="80"/>
      <c r="G57" s="81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79">
        <v>0</v>
      </c>
      <c r="F58" s="80"/>
      <c r="G58" s="81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79">
        <v>0</v>
      </c>
      <c r="F59" s="80"/>
      <c r="G59" s="81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79">
        <v>0</v>
      </c>
      <c r="F60" s="80"/>
      <c r="G60" s="81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79">
        <v>46</v>
      </c>
      <c r="F61" s="80">
        <v>6.05</v>
      </c>
      <c r="G61" s="81">
        <f t="shared" si="1"/>
        <v>278.3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79">
        <v>0</v>
      </c>
      <c r="F62" s="80"/>
      <c r="G62" s="81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79">
        <v>0</v>
      </c>
      <c r="F63" s="80"/>
      <c r="G63" s="81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79">
        <v>0</v>
      </c>
      <c r="F64" s="80"/>
      <c r="G64" s="81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79">
        <v>0</v>
      </c>
      <c r="F65" s="80"/>
      <c r="G65" s="81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79">
        <v>0</v>
      </c>
      <c r="F66" s="80"/>
      <c r="G66" s="81">
        <f t="shared" si="1"/>
        <v>0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79">
        <v>0</v>
      </c>
      <c r="F67" s="80"/>
      <c r="G67" s="81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79">
        <v>862</v>
      </c>
      <c r="F68" s="80">
        <v>7.1</v>
      </c>
      <c r="G68" s="81">
        <f t="shared" si="1"/>
        <v>6120.2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79">
        <v>487</v>
      </c>
      <c r="F69" s="80">
        <v>9.15</v>
      </c>
      <c r="G69" s="81">
        <f t="shared" si="1"/>
        <v>4456.05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6">
        <v>4557</v>
      </c>
      <c r="F70" s="80">
        <v>13.93</v>
      </c>
      <c r="G70" s="81">
        <f t="shared" si="1"/>
        <v>63479.01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6">
        <v>3938</v>
      </c>
      <c r="F71" s="80">
        <v>22.29</v>
      </c>
      <c r="G71" s="81">
        <f t="shared" ref="G71:G102" si="2">F71*E71</f>
        <v>87778.01999999999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79">
        <v>262</v>
      </c>
      <c r="F72" s="80">
        <v>8.86</v>
      </c>
      <c r="G72" s="81">
        <f t="shared" si="2"/>
        <v>2321.3199999999997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79">
        <v>262</v>
      </c>
      <c r="F73" s="80">
        <v>8.86</v>
      </c>
      <c r="G73" s="81">
        <f t="shared" si="2"/>
        <v>2321.3199999999997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79">
        <v>262</v>
      </c>
      <c r="F74" s="80">
        <v>8.86</v>
      </c>
      <c r="G74" s="81">
        <f t="shared" si="2"/>
        <v>2321.3199999999997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79">
        <v>0</v>
      </c>
      <c r="F75" s="80"/>
      <c r="G75" s="81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79">
        <v>5</v>
      </c>
      <c r="F76" s="80">
        <v>3.17</v>
      </c>
      <c r="G76" s="81">
        <f t="shared" si="2"/>
        <v>15.85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79">
        <v>0</v>
      </c>
      <c r="F77" s="80"/>
      <c r="G77" s="81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79">
        <v>5</v>
      </c>
      <c r="F78" s="80">
        <v>0.44</v>
      </c>
      <c r="G78" s="81">
        <f t="shared" si="2"/>
        <v>2.2000000000000002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79">
        <v>0</v>
      </c>
      <c r="F79" s="80"/>
      <c r="G79" s="81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79">
        <v>0</v>
      </c>
      <c r="F80" s="80"/>
      <c r="G80" s="81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79">
        <v>0</v>
      </c>
      <c r="F81" s="80"/>
      <c r="G81" s="81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79">
        <v>0</v>
      </c>
      <c r="F82" s="80"/>
      <c r="G82" s="81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79">
        <v>0</v>
      </c>
      <c r="F83" s="80"/>
      <c r="G83" s="81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79">
        <v>0</v>
      </c>
      <c r="F84" s="80"/>
      <c r="G84" s="81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79">
        <v>0</v>
      </c>
      <c r="F85" s="80"/>
      <c r="G85" s="81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79">
        <v>0</v>
      </c>
      <c r="F86" s="80"/>
      <c r="G86" s="81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79">
        <v>0</v>
      </c>
      <c r="F87" s="80"/>
      <c r="G87" s="81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79">
        <v>0</v>
      </c>
      <c r="F88" s="80"/>
      <c r="G88" s="81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79">
        <v>0</v>
      </c>
      <c r="F89" s="80"/>
      <c r="G89" s="81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79">
        <v>0</v>
      </c>
      <c r="F90" s="80"/>
      <c r="G90" s="81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79">
        <v>0</v>
      </c>
      <c r="F91" s="80"/>
      <c r="G91" s="81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6">
        <v>3852</v>
      </c>
      <c r="F92" s="80">
        <v>7.95</v>
      </c>
      <c r="G92" s="81">
        <f t="shared" si="2"/>
        <v>30623.4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79">
        <v>762</v>
      </c>
      <c r="F93" s="80">
        <v>9.8000000000000007</v>
      </c>
      <c r="G93" s="81">
        <f t="shared" si="2"/>
        <v>7467.6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79">
        <v>0</v>
      </c>
      <c r="F94" s="80"/>
      <c r="G94" s="81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79">
        <v>0</v>
      </c>
      <c r="F95" s="80"/>
      <c r="G95" s="81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79">
        <v>0</v>
      </c>
      <c r="F96" s="80"/>
      <c r="G96" s="81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79">
        <v>0</v>
      </c>
      <c r="F97" s="80"/>
      <c r="G97" s="81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79">
        <v>0</v>
      </c>
      <c r="F98" s="80"/>
      <c r="G98" s="81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79">
        <v>0</v>
      </c>
      <c r="F99" s="80"/>
      <c r="G99" s="81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79">
        <v>0</v>
      </c>
      <c r="F100" s="80"/>
      <c r="G100" s="81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79">
        <v>0</v>
      </c>
      <c r="F101" s="80"/>
      <c r="G101" s="81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79">
        <v>262</v>
      </c>
      <c r="F102" s="80">
        <v>8.6999999999999993</v>
      </c>
      <c r="G102" s="81">
        <f t="shared" si="2"/>
        <v>2279.3999999999996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79">
        <v>262</v>
      </c>
      <c r="F103" s="80">
        <v>9.6</v>
      </c>
      <c r="G103" s="81">
        <f t="shared" ref="G103:G134" si="3">F103*E103</f>
        <v>2515.1999999999998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79">
        <v>0</v>
      </c>
      <c r="F104" s="80"/>
      <c r="G104" s="81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79">
        <v>0</v>
      </c>
      <c r="F105" s="80"/>
      <c r="G105" s="81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79">
        <v>0</v>
      </c>
      <c r="F106" s="80"/>
      <c r="G106" s="81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79">
        <v>0</v>
      </c>
      <c r="F107" s="80"/>
      <c r="G107" s="81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79">
        <v>0</v>
      </c>
      <c r="F108" s="80"/>
      <c r="G108" s="81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79">
        <v>39</v>
      </c>
      <c r="F109" s="80">
        <v>10.45</v>
      </c>
      <c r="G109" s="81">
        <f t="shared" si="3"/>
        <v>407.54999999999995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79">
        <v>69</v>
      </c>
      <c r="F110" s="80">
        <v>7.95</v>
      </c>
      <c r="G110" s="81">
        <f t="shared" si="3"/>
        <v>548.55000000000007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79">
        <v>0</v>
      </c>
      <c r="F111" s="80"/>
      <c r="G111" s="81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79">
        <v>0</v>
      </c>
      <c r="F112" s="80"/>
      <c r="G112" s="81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79">
        <v>39</v>
      </c>
      <c r="F113" s="80">
        <v>11.22</v>
      </c>
      <c r="G113" s="81">
        <f t="shared" si="3"/>
        <v>437.58000000000004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6">
        <v>1660</v>
      </c>
      <c r="F114" s="80">
        <v>4.2300000000000004</v>
      </c>
      <c r="G114" s="81">
        <f t="shared" si="3"/>
        <v>7021.8000000000011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79">
        <v>0</v>
      </c>
      <c r="F115" s="80"/>
      <c r="G115" s="81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79">
        <v>0</v>
      </c>
      <c r="F116" s="80"/>
      <c r="G116" s="81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79">
        <v>0</v>
      </c>
      <c r="F117" s="80"/>
      <c r="G117" s="81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79">
        <v>0</v>
      </c>
      <c r="F118" s="80"/>
      <c r="G118" s="81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79">
        <v>0</v>
      </c>
      <c r="F119" s="80"/>
      <c r="G119" s="81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79">
        <v>0</v>
      </c>
      <c r="F120" s="80"/>
      <c r="G120" s="81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79">
        <v>0</v>
      </c>
      <c r="F121" s="80"/>
      <c r="G121" s="81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79">
        <v>0</v>
      </c>
      <c r="F122" s="80"/>
      <c r="G122" s="81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79">
        <v>0</v>
      </c>
      <c r="F123" s="80"/>
      <c r="G123" s="81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79">
        <v>0</v>
      </c>
      <c r="F124" s="80"/>
      <c r="G124" s="81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79">
        <v>0</v>
      </c>
      <c r="F125" s="82"/>
      <c r="G125" s="81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79">
        <v>0</v>
      </c>
      <c r="F126" s="82"/>
      <c r="G126" s="81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79">
        <v>0</v>
      </c>
      <c r="F127" s="82"/>
      <c r="G127" s="81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79">
        <v>0</v>
      </c>
      <c r="F128" s="82"/>
      <c r="G128" s="81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79">
        <v>0</v>
      </c>
      <c r="F129" s="82"/>
      <c r="G129" s="81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79">
        <v>0</v>
      </c>
      <c r="F130" s="82"/>
      <c r="G130" s="81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79">
        <v>0</v>
      </c>
      <c r="F131" s="82"/>
      <c r="G131" s="81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79">
        <v>0</v>
      </c>
      <c r="F132" s="82"/>
      <c r="G132" s="81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79">
        <v>0</v>
      </c>
      <c r="F133" s="82"/>
      <c r="G133" s="81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79">
        <v>0</v>
      </c>
      <c r="F134" s="82"/>
      <c r="G134" s="81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79">
        <v>5</v>
      </c>
      <c r="F135" s="82">
        <v>114.48</v>
      </c>
      <c r="G135" s="81">
        <f t="shared" ref="G135" si="4">F135*E135</f>
        <v>572.4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79">
        <v>92</v>
      </c>
      <c r="F136" s="82">
        <v>114.48</v>
      </c>
      <c r="G136" s="81">
        <f t="shared" ref="G136:G139" si="5">F136*E136</f>
        <v>10532.16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79">
        <v>0</v>
      </c>
      <c r="F137" s="82"/>
      <c r="G137" s="81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79">
        <v>0</v>
      </c>
      <c r="F138" s="82"/>
      <c r="G138" s="81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79">
        <v>422</v>
      </c>
      <c r="F139" s="82">
        <v>7.95</v>
      </c>
      <c r="G139" s="81">
        <f t="shared" si="5"/>
        <v>3354.9</v>
      </c>
      <c r="H139" s="4" t="s">
        <v>255</v>
      </c>
    </row>
    <row r="140" spans="1:10" s="42" customFormat="1" ht="17.25" customHeight="1" x14ac:dyDescent="0.3">
      <c r="A140" s="87" t="s">
        <v>233</v>
      </c>
      <c r="B140" s="87"/>
      <c r="C140" s="43"/>
      <c r="D140" s="44"/>
      <c r="E140" s="45"/>
      <c r="F140" s="46"/>
      <c r="G140" s="74">
        <f>SUM(G7:G139)</f>
        <v>425066.20999999996</v>
      </c>
    </row>
    <row r="141" spans="1:10" ht="26.25" customHeight="1" x14ac:dyDescent="0.25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5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5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8"/>
      <c r="D149" s="89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8"/>
      <c r="D151" s="89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8"/>
      <c r="D160" s="89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11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227314.62999999998</v>
      </c>
      <c r="F166" s="111"/>
      <c r="G166" s="78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110">
        <f>SUBTOTAL(9,G40,G53,G54,G57,G59,G61,G64,G66,G68,G69,G70,G71,G72,G73,G74,G76,G79,G84,G85,G90,G93,G96,G98,G100,G103,G109,G112,G113,G114,G124,G125,G126,G131,G132,G136,G137)</f>
        <v>197751.58000000002</v>
      </c>
      <c r="F167" s="111"/>
      <c r="G167" s="78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110">
        <f>SUBTOTAL(9,G15,G16,G24,G26,G27,G33,G34,G77,G80,G87,G94,G101)</f>
        <v>0</v>
      </c>
      <c r="F168" s="111"/>
      <c r="G168" s="78" t="e">
        <f t="shared" si="6"/>
        <v>#DIV/0!</v>
      </c>
    </row>
    <row r="169" spans="2:7" ht="15" customHeight="1" x14ac:dyDescent="0.25">
      <c r="B169"/>
      <c r="C169" s="104" t="s">
        <v>240</v>
      </c>
      <c r="D169" s="105"/>
      <c r="E169" s="110">
        <f>SUBTOTAL(9,G118)</f>
        <v>0</v>
      </c>
      <c r="F169" s="111"/>
      <c r="G169" s="78" t="e">
        <f t="shared" si="6"/>
        <v>#DIV/0!</v>
      </c>
    </row>
    <row r="170" spans="2:7" ht="13.8" x14ac:dyDescent="0.25">
      <c r="B170"/>
      <c r="C170" s="102" t="s">
        <v>233</v>
      </c>
      <c r="D170" s="103"/>
      <c r="E170" s="112">
        <f>SUM(E166:E169)</f>
        <v>425066.20999999996</v>
      </c>
      <c r="F170" s="112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2022-11-21T11:25:35Z</dcterms:modified>
</cp:coreProperties>
</file>