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H:\VO\POTRAVA\DD a DSS ZH\potraviny 2023\"/>
    </mc:Choice>
  </mc:AlternateContent>
  <xr:revisionPtr revIDLastSave="0" documentId="13_ncr:1_{F8ABB3DB-0636-4895-B769-4FAA9E597DBC}" xr6:coauthVersionLast="47" xr6:coauthVersionMax="47" xr10:uidLastSave="{00000000-0000-0000-0000-000000000000}"/>
  <bookViews>
    <workbookView xWindow="-120" yWindow="-120" windowWidth="29040" windowHeight="15720" tabRatio="757" activeTab="1" xr2:uid="{00000000-000D-0000-FFFF-FFFF00000000}"/>
  </bookViews>
  <sheets>
    <sheet name="Mlieko a mliečne výrobky" sheetId="19" r:id="rId1"/>
    <sheet name="Mäso a mäsové výrobky" sheetId="21" r:id="rId2"/>
    <sheet name="Mrazené mäso" sheetId="17" r:id="rId3"/>
    <sheet name="Mrazené polotovary" sheetId="18" r:id="rId4"/>
    <sheet name="Trvanlivé potraviny" sheetId="13" r:id="rId5"/>
    <sheet name="Vajcia" sheetId="16" r:id="rId6"/>
  </sheets>
  <definedNames>
    <definedName name="hodZvýrazniť" localSheetId="1">IFERROR(IF(#REF!="áno", TRUE, FALSE),FALSE)</definedName>
    <definedName name="hodZvýrazniť" localSheetId="0">IFERROR(IF(#REF!="áno", TRUE, FALSE),FALSE)</definedName>
    <definedName name="hodZvýrazniť" localSheetId="2">IFERROR(IF(#REF!="áno", TRUE, FALSE),FALSE)</definedName>
    <definedName name="hodZvýrazniť" localSheetId="3">IFERROR(IF(#REF!="áno", TRUE, FALSE),FALSE)</definedName>
    <definedName name="hodZvýrazniť" localSheetId="5">IFERROR(IF(#REF!="áno", TRUE, FALSE),FALSE)</definedName>
    <definedName name="hodZvýrazniť">IFERROR(IF(#REF!="áno", TRUE, FALSE),FALSE)</definedName>
    <definedName name="NadpisStĺpca1" localSheetId="1">#REF!</definedName>
    <definedName name="NadpisStĺpca1" localSheetId="0">#REF!</definedName>
    <definedName name="NadpisStĺpca1" localSheetId="2">#REF!</definedName>
    <definedName name="NadpisStĺpca1" localSheetId="3">#REF!</definedName>
    <definedName name="NadpisStĺpca1" localSheetId="5">#REF!</definedName>
    <definedName name="NadpisStĺpca1">#REF!</definedName>
    <definedName name="peičvo" localSheetId="1">#REF!</definedName>
    <definedName name="peičvo" localSheetId="0">#REF!</definedName>
    <definedName name="peičvo" localSheetId="2">#REF!</definedName>
    <definedName name="peičvo" localSheetId="3">#REF!</definedName>
    <definedName name="peičvo" localSheetId="5">#REF!</definedName>
    <definedName name="peičvo">#REF!</definedName>
    <definedName name="Položky" localSheetId="1">'Mäso a mäsové výrobky'!$A$13:$A$32</definedName>
    <definedName name="Požiadavky_na_jednotlivé_položky" localSheetId="1">'Mäso a mäsové výrobky'!$B$13:$B$32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8" l="1"/>
  <c r="G23" i="17"/>
  <c r="K110" i="13"/>
  <c r="K102" i="13"/>
  <c r="K103" i="13"/>
  <c r="K104" i="13"/>
  <c r="K105" i="13"/>
  <c r="K106" i="13"/>
  <c r="K107" i="13"/>
  <c r="K108" i="13"/>
  <c r="K109" i="13"/>
  <c r="H110" i="13"/>
  <c r="J110" i="13" s="1"/>
  <c r="J109" i="13"/>
  <c r="H109" i="13"/>
  <c r="H108" i="13"/>
  <c r="J108" i="13" s="1"/>
  <c r="H107" i="13"/>
  <c r="J107" i="13" s="1"/>
  <c r="H106" i="13"/>
  <c r="J106" i="13" s="1"/>
  <c r="J105" i="13"/>
  <c r="H105" i="13"/>
  <c r="H104" i="13"/>
  <c r="J104" i="13" s="1"/>
  <c r="H103" i="13"/>
  <c r="J103" i="13" s="1"/>
  <c r="H102" i="13"/>
  <c r="J102" i="13" s="1"/>
  <c r="H35" i="21"/>
  <c r="J35" i="21" s="1"/>
  <c r="J34" i="21"/>
  <c r="H34" i="21"/>
  <c r="J33" i="21"/>
  <c r="H33" i="21"/>
  <c r="H15" i="21" l="1"/>
  <c r="J15" i="21" s="1"/>
  <c r="H16" i="21"/>
  <c r="J16" i="21"/>
  <c r="H17" i="21"/>
  <c r="J17" i="21" s="1"/>
  <c r="H19" i="21"/>
  <c r="J19" i="21" s="1"/>
  <c r="H20" i="21"/>
  <c r="J20" i="21" s="1"/>
  <c r="H21" i="21"/>
  <c r="J21" i="21" s="1"/>
  <c r="H22" i="21"/>
  <c r="J22" i="21"/>
  <c r="H23" i="21"/>
  <c r="J23" i="21" s="1"/>
  <c r="H24" i="21"/>
  <c r="J24" i="21" s="1"/>
  <c r="H25" i="21"/>
  <c r="J25" i="21" s="1"/>
  <c r="H26" i="21"/>
  <c r="J26" i="21"/>
  <c r="H27" i="21"/>
  <c r="J27" i="21"/>
  <c r="H28" i="21"/>
  <c r="J28" i="21" s="1"/>
  <c r="H29" i="21"/>
  <c r="J29" i="21" s="1"/>
  <c r="H30" i="21"/>
  <c r="J30" i="21" s="1"/>
  <c r="H31" i="21"/>
  <c r="J31" i="21"/>
  <c r="H32" i="21"/>
  <c r="J32" i="21" s="1"/>
  <c r="H36" i="21"/>
  <c r="J36" i="21"/>
  <c r="H15" i="19" l="1"/>
  <c r="J15" i="19" s="1"/>
  <c r="H16" i="19"/>
  <c r="J16" i="19" s="1"/>
  <c r="H17" i="19"/>
  <c r="J17" i="19" s="1"/>
  <c r="H18" i="19"/>
  <c r="J18" i="19" s="1"/>
  <c r="H19" i="19"/>
  <c r="J19" i="19" s="1"/>
  <c r="H20" i="19"/>
  <c r="J20" i="19" s="1"/>
  <c r="H21" i="19"/>
  <c r="J21" i="19" s="1"/>
  <c r="H22" i="19"/>
  <c r="J22" i="19" s="1"/>
  <c r="H23" i="19"/>
  <c r="J23" i="19" s="1"/>
  <c r="H24" i="19"/>
  <c r="J24" i="19" s="1"/>
  <c r="H25" i="19"/>
  <c r="J25" i="19" s="1"/>
  <c r="H26" i="19"/>
  <c r="J26" i="19" s="1"/>
  <c r="H27" i="19"/>
  <c r="J27" i="19" s="1"/>
  <c r="H28" i="19"/>
  <c r="J28" i="19" s="1"/>
  <c r="H29" i="19"/>
  <c r="J29" i="19" s="1"/>
  <c r="H30" i="19"/>
  <c r="J30" i="19" s="1"/>
  <c r="H31" i="19"/>
  <c r="J31" i="19" s="1"/>
  <c r="H32" i="19"/>
  <c r="J32" i="19" s="1"/>
  <c r="H33" i="19"/>
  <c r="J33" i="19" s="1"/>
  <c r="H34" i="19"/>
  <c r="J34" i="19"/>
  <c r="H15" i="18" l="1"/>
  <c r="J15" i="18" s="1"/>
  <c r="H16" i="18"/>
  <c r="J16" i="18" s="1"/>
  <c r="H17" i="18"/>
  <c r="J17" i="18" s="1"/>
  <c r="H18" i="18"/>
  <c r="J18" i="18" s="1"/>
  <c r="H19" i="18"/>
  <c r="J19" i="18" s="1"/>
  <c r="H20" i="18"/>
  <c r="J20" i="18" s="1"/>
  <c r="H21" i="18"/>
  <c r="J21" i="18" s="1"/>
  <c r="H22" i="18"/>
  <c r="J22" i="18" s="1"/>
  <c r="H23" i="18"/>
  <c r="J23" i="18" s="1"/>
  <c r="H24" i="18"/>
  <c r="J24" i="18" s="1"/>
  <c r="J25" i="18"/>
  <c r="G15" i="17" l="1"/>
  <c r="I15" i="17" s="1"/>
  <c r="G16" i="17"/>
  <c r="I16" i="17" s="1"/>
  <c r="G17" i="17"/>
  <c r="I17" i="17" s="1"/>
  <c r="G18" i="17"/>
  <c r="I18" i="17" s="1"/>
  <c r="G19" i="17"/>
  <c r="I19" i="17" s="1"/>
  <c r="G20" i="17"/>
  <c r="I20" i="17" s="1"/>
  <c r="G21" i="17"/>
  <c r="I21" i="17" s="1"/>
  <c r="G22" i="17"/>
  <c r="I22" i="17" s="1"/>
  <c r="I23" i="17"/>
  <c r="H73" i="13" l="1"/>
  <c r="J73" i="13" s="1"/>
  <c r="H66" i="13" l="1"/>
  <c r="J66" i="13" s="1"/>
  <c r="H65" i="13"/>
  <c r="J65" i="13" s="1"/>
  <c r="H56" i="13"/>
  <c r="J56" i="13" s="1"/>
  <c r="H46" i="13"/>
  <c r="J46" i="13" s="1"/>
  <c r="H45" i="13"/>
  <c r="J45" i="13" s="1"/>
  <c r="K100" i="13"/>
  <c r="H100" i="13"/>
  <c r="J100" i="13" s="1"/>
  <c r="J84" i="13"/>
  <c r="J83" i="13"/>
  <c r="H84" i="13"/>
  <c r="H83" i="13"/>
  <c r="H57" i="13"/>
  <c r="J57" i="13" s="1"/>
  <c r="H39" i="13"/>
  <c r="J36" i="13"/>
  <c r="H36" i="13"/>
  <c r="H92" i="13" l="1"/>
  <c r="J92" i="13" s="1"/>
  <c r="H40" i="13"/>
  <c r="J40" i="13" s="1"/>
  <c r="H41" i="13"/>
  <c r="J41" i="13" s="1"/>
  <c r="H42" i="13"/>
  <c r="J42" i="13" s="1"/>
  <c r="H43" i="13"/>
  <c r="J43" i="13" s="1"/>
  <c r="H44" i="13"/>
  <c r="J44" i="13" s="1"/>
  <c r="H47" i="13"/>
  <c r="J47" i="13" s="1"/>
  <c r="H32" i="13"/>
  <c r="J32" i="13" s="1"/>
  <c r="H33" i="13"/>
  <c r="H34" i="13"/>
  <c r="J34" i="13" s="1"/>
  <c r="H29" i="13"/>
  <c r="J29" i="13" s="1"/>
  <c r="H30" i="13"/>
  <c r="J30" i="13" s="1"/>
  <c r="H31" i="13"/>
  <c r="J31" i="13" s="1"/>
  <c r="H28" i="13"/>
  <c r="J28" i="13" s="1"/>
  <c r="H25" i="13"/>
  <c r="J25" i="13" s="1"/>
  <c r="H26" i="13"/>
  <c r="J26" i="13" s="1"/>
  <c r="H18" i="13"/>
  <c r="J18" i="13" s="1"/>
  <c r="H19" i="13"/>
  <c r="J19" i="13" s="1"/>
  <c r="H20" i="13"/>
  <c r="J20" i="13" s="1"/>
  <c r="H21" i="13"/>
  <c r="J21" i="13" s="1"/>
  <c r="H22" i="13"/>
  <c r="J22" i="13" s="1"/>
  <c r="H23" i="13"/>
  <c r="J23" i="13" s="1"/>
  <c r="H14" i="13"/>
  <c r="J14" i="13" s="1"/>
  <c r="H15" i="13"/>
  <c r="J15" i="13" s="1"/>
  <c r="H16" i="13"/>
  <c r="J16" i="13" s="1"/>
  <c r="K101" i="13"/>
  <c r="H101" i="13"/>
  <c r="J101" i="13" s="1"/>
  <c r="K99" i="13"/>
  <c r="H99" i="13"/>
  <c r="J99" i="13" s="1"/>
  <c r="K98" i="13"/>
  <c r="H98" i="13"/>
  <c r="J98" i="13" s="1"/>
  <c r="K97" i="13"/>
  <c r="H97" i="13"/>
  <c r="J97" i="13" s="1"/>
  <c r="K96" i="13"/>
  <c r="H96" i="13"/>
  <c r="J96" i="13" s="1"/>
  <c r="H94" i="13"/>
  <c r="J94" i="13" s="1"/>
  <c r="H90" i="13"/>
  <c r="J90" i="13" s="1"/>
  <c r="H85" i="13"/>
  <c r="J85" i="13" s="1"/>
  <c r="J33" i="13"/>
  <c r="H54" i="13"/>
  <c r="J54" i="13" s="1"/>
  <c r="H53" i="13"/>
  <c r="J53" i="13" s="1"/>
  <c r="H52" i="13"/>
  <c r="J52" i="13" s="1"/>
  <c r="H51" i="13"/>
  <c r="J51" i="13" s="1"/>
  <c r="H50" i="13"/>
  <c r="J50" i="13" s="1"/>
  <c r="H49" i="13"/>
  <c r="J49" i="13" s="1"/>
  <c r="H38" i="13"/>
  <c r="J38" i="13" s="1"/>
  <c r="H80" i="13"/>
  <c r="J80" i="13" s="1"/>
  <c r="H79" i="13"/>
  <c r="J79" i="13" s="1"/>
  <c r="H78" i="13"/>
  <c r="J78" i="13" s="1"/>
  <c r="H87" i="13"/>
  <c r="J87" i="13" s="1"/>
  <c r="H71" i="13"/>
  <c r="J71" i="13" s="1"/>
  <c r="H75" i="13"/>
  <c r="J75" i="13" s="1"/>
  <c r="H74" i="13"/>
  <c r="J74" i="13" s="1"/>
  <c r="H17" i="13"/>
  <c r="J17" i="13" s="1"/>
  <c r="H27" i="13"/>
  <c r="J27" i="13" s="1"/>
  <c r="H67" i="13"/>
  <c r="J67" i="13" s="1"/>
  <c r="H64" i="13"/>
  <c r="J64" i="13" s="1"/>
  <c r="H63" i="13"/>
  <c r="J63" i="13" s="1"/>
  <c r="H62" i="13"/>
  <c r="J62" i="13" s="1"/>
  <c r="K61" i="13"/>
  <c r="H61" i="13"/>
  <c r="J61" i="13" s="1"/>
  <c r="H95" i="13"/>
  <c r="J95" i="13" s="1"/>
  <c r="H37" i="13"/>
  <c r="J37" i="13" s="1"/>
  <c r="H48" i="13"/>
  <c r="J48" i="13" s="1"/>
  <c r="H93" i="13"/>
  <c r="J93" i="13" s="1"/>
  <c r="H91" i="13"/>
  <c r="J91" i="13" s="1"/>
  <c r="H86" i="13"/>
  <c r="J86" i="13" s="1"/>
  <c r="H82" i="13"/>
  <c r="J82" i="13" s="1"/>
  <c r="H81" i="13"/>
  <c r="J81" i="13" s="1"/>
  <c r="H77" i="13"/>
  <c r="J77" i="13" s="1"/>
  <c r="H76" i="13"/>
  <c r="J76" i="13" s="1"/>
  <c r="H72" i="13"/>
  <c r="J72" i="13" s="1"/>
  <c r="H70" i="13"/>
  <c r="J70" i="13" s="1"/>
  <c r="H69" i="13"/>
  <c r="J69" i="13" s="1"/>
  <c r="H68" i="13"/>
  <c r="J68" i="13" s="1"/>
  <c r="H60" i="13"/>
  <c r="J60" i="13" s="1"/>
  <c r="H59" i="13"/>
  <c r="J59" i="13" s="1"/>
  <c r="H58" i="13"/>
  <c r="J58" i="13" s="1"/>
  <c r="H55" i="13"/>
  <c r="J55" i="13" s="1"/>
  <c r="H35" i="13"/>
  <c r="J35" i="13" s="1"/>
  <c r="H24" i="13"/>
  <c r="J24" i="13" s="1"/>
</calcChain>
</file>

<file path=xl/sharedStrings.xml><?xml version="1.0" encoding="utf-8"?>
<sst xmlns="http://schemas.openxmlformats.org/spreadsheetml/2006/main" count="1356" uniqueCount="373">
  <si>
    <t>MJ</t>
  </si>
  <si>
    <t>kg</t>
  </si>
  <si>
    <t>Predpokladané odobraté množstvo počas trvania účinnosti zmluvy</t>
  </si>
  <si>
    <t>Cena v EUR za MJ bez DPH</t>
  </si>
  <si>
    <t>Cena v  EUR za predpokladané množstvo bez DPH</t>
  </si>
  <si>
    <t>Cena v EUR za predpokladané množstvo s DPH</t>
  </si>
  <si>
    <t>Požiadavky na jednotlivé položky</t>
  </si>
  <si>
    <t>Položky</t>
  </si>
  <si>
    <t>Konkrétny/Obchodný názov uchádzačom ponúknutého výrobku</t>
  </si>
  <si>
    <t>Špecifikácia ponúkaného tovaru - opis uchádzačom ponúknutého výrobku</t>
  </si>
  <si>
    <t>CENA ZA BALENIE bez DPH</t>
  </si>
  <si>
    <t>Sadzba DPH v %</t>
  </si>
  <si>
    <t>vyplní uchádzač</t>
  </si>
  <si>
    <t>l</t>
  </si>
  <si>
    <t>Krupica detská</t>
  </si>
  <si>
    <t>Banskobystrický samosprávny kraj</t>
  </si>
  <si>
    <t>Príloha č. 1 Výzvy Špecifikácia položiek a požiadaviek</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</si>
  <si>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</si>
  <si>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</si>
  <si>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</si>
  <si>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</si>
  <si>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[uviesť miesto a dátum podpisu]</t>
  </si>
  <si>
    <t>ks</t>
  </si>
  <si>
    <t>šošovica</t>
  </si>
  <si>
    <t>Śkorica mletá</t>
  </si>
  <si>
    <t>Vegeta Podravka alebo ekvivalentný</t>
  </si>
  <si>
    <t>Ocot</t>
  </si>
  <si>
    <t>ocot kvasný liehový 8%</t>
  </si>
  <si>
    <t>Hrubá múka</t>
  </si>
  <si>
    <t>Polohrubá múka</t>
  </si>
  <si>
    <t>Soľ</t>
  </si>
  <si>
    <t>pudingový prášok s príchuťou,hHmotnosť obsahu min. 1kg, doporučený obsah: Kukuričný škrob, Aróma, Farbivá (karotény, riboflavíny), môže obsahovať mlieko, vajcia, orechy a obilniny obsahujúce lepok</t>
  </si>
  <si>
    <t xml:space="preserve">Čalamáda sterilizovaná </t>
  </si>
  <si>
    <t xml:space="preserve">Kyslé uhorky sterilizované </t>
  </si>
  <si>
    <t>uhorky 7- 9 cm v korenenom sladkokyslom náleve s cukrom a sladidlom. Hmotnosť obsahu min. 7-9cm, 3500g</t>
  </si>
  <si>
    <t xml:space="preserve">Paradajkový pretlak </t>
  </si>
  <si>
    <t xml:space="preserve">Šampiňóny krájané sterilizované </t>
  </si>
  <si>
    <t>Majoránka sušená, drvená</t>
  </si>
  <si>
    <t>Horčica plnotučná bez chemickej konzervácie</t>
  </si>
  <si>
    <t>Kompót jahody v sladkom náleve</t>
  </si>
  <si>
    <t>Olej slnečnicový</t>
  </si>
  <si>
    <t>meno, podpis</t>
  </si>
  <si>
    <t>Cukor kryštál</t>
  </si>
  <si>
    <t>min. 1 kg balenie</t>
  </si>
  <si>
    <t>Cukor práškový</t>
  </si>
  <si>
    <t>protihrudkujúca látka, min. 1 kg balenie</t>
  </si>
  <si>
    <t xml:space="preserve">Cukor vanilkový </t>
  </si>
  <si>
    <t>balenie min. 20 g - 100 g, zloženie: cukor, extrakt z vanilky</t>
  </si>
  <si>
    <t>Čaj čierny</t>
  </si>
  <si>
    <t xml:space="preserve">Čaj ovocný </t>
  </si>
  <si>
    <t>Kakao</t>
  </si>
  <si>
    <t xml:space="preserve">Džem ovocný s kúskami ovocia rôzne príchute min.  4kg   </t>
  </si>
  <si>
    <t xml:space="preserve">Med včelí </t>
  </si>
  <si>
    <t>Med včelí</t>
  </si>
  <si>
    <t>min. 3 rôzne príchute, samostatné porcie min. 15 g - max. 20 g</t>
  </si>
  <si>
    <t>porcovaný, cca 20 g (+- 5%), zmes medov z EU</t>
  </si>
  <si>
    <t>min. 500 g - max. 1000 g, zmes medov z EU,</t>
  </si>
  <si>
    <t xml:space="preserve">Džús </t>
  </si>
  <si>
    <t>rôzne príchute min. 99% objem min. 200 ml - max. 250 ml</t>
  </si>
  <si>
    <t>Sirup</t>
  </si>
  <si>
    <t>Džús, porcia</t>
  </si>
  <si>
    <t>rôzne príchute min. 99% objem min.1 l - max. 2 l</t>
  </si>
  <si>
    <t xml:space="preserve">Posyp orechový </t>
  </si>
  <si>
    <t>Hladká múka špeciál OO</t>
  </si>
  <si>
    <t>pšenica potravinárska, výrobok obsahuje pšeničný lepok, min. 1 kg balenie</t>
  </si>
  <si>
    <t>varená jódovaná jedlá soľ, min. 1 kg</t>
  </si>
  <si>
    <t xml:space="preserve">Ryža guľatá </t>
  </si>
  <si>
    <t>Min.1kg - ryža biela guľatá</t>
  </si>
  <si>
    <t>min. 0,5 kg balenie</t>
  </si>
  <si>
    <t>Červená repa 3</t>
  </si>
  <si>
    <t>Červená repa 4</t>
  </si>
  <si>
    <t xml:space="preserve">Perník </t>
  </si>
  <si>
    <t>perník s ovocnou náplňou v tmavej tukovej poleve. Hmotnosť obsahu min. 55g - 65 g, minimálne 3 rôzne príchute</t>
  </si>
  <si>
    <t>Suchá strakatá/farebná fazuľa</t>
  </si>
  <si>
    <t xml:space="preserve">Syr Tofu údené </t>
  </si>
  <si>
    <t>spracovaná zelenina, pretlaky jednodruhové, s podielom pridaného cukru, zahustené, chemicky konzervované. Hmotnosť obsahu min. 800g.-1000g max.</t>
  </si>
  <si>
    <t>Kečup sladký  1</t>
  </si>
  <si>
    <t xml:space="preserve">Kompót slivky odkôstkované polené </t>
  </si>
  <si>
    <t>Balenie  min. 1000g-4000g</t>
  </si>
  <si>
    <t>Čierne mleté</t>
  </si>
  <si>
    <t>Paprika mletá sladká 1</t>
  </si>
  <si>
    <t>Marhuľový kompót polené</t>
  </si>
  <si>
    <t>marhule v mierne sladkom náleve, spracované, sterilizované ovocie, kompót jednodruhový s nálevom. Hmotnosť obsahu 1000g -3500g.</t>
  </si>
  <si>
    <t xml:space="preserve"> I. trieda kvality,  min. 500g - max. 1 kg</t>
  </si>
  <si>
    <t xml:space="preserve"> I. trieda kvality, 500 g - max. 1 000 g</t>
  </si>
  <si>
    <t>bal.</t>
  </si>
  <si>
    <t>Čaj bilinný</t>
  </si>
  <si>
    <t>minimálne 3 príchute v ponuke, gastrobalenie min. 4 kg</t>
  </si>
  <si>
    <t xml:space="preserve">Džem ovocný s kúskami ovocia rôzne príchute min.  300- 500 g   </t>
  </si>
  <si>
    <t>minimálne 3 príchute v ponuke, balenie 300 - 500 g</t>
  </si>
  <si>
    <t>Slivkový lekvár</t>
  </si>
  <si>
    <t>bal. max 4 kg</t>
  </si>
  <si>
    <t>tenké krehké pečivo z nekysnutého cesta, plnená, obsah 45-50 g, rôzne náplne (oriešková, čokoládová, vanilková ....)</t>
  </si>
  <si>
    <t>min. 160g balenie - max. 180 g</t>
  </si>
  <si>
    <t>Sardinky v oleji</t>
  </si>
  <si>
    <t>šampiňóny krájané - konzervované huby v mierne slanom náleve, sterilizované. Hmotnosť obsahu 400 - 600g.</t>
  </si>
  <si>
    <t>Mäsový výrobok konzerva - sterizlizované</t>
  </si>
  <si>
    <t>Debrecínsky nárez</t>
  </si>
  <si>
    <t>Mäsový nárez z bravčového alebo kuracieho mäsa  100 - 150  g</t>
  </si>
  <si>
    <t>Rôzne druhy, balenie 20 g -30 g</t>
  </si>
  <si>
    <t>Rôzne druhy, balenie 40 g - 50 g</t>
  </si>
  <si>
    <t>Rôzne druhy, balenie 70 g - 80 g</t>
  </si>
  <si>
    <t>Rôzne druhy, balenie 100 - 120 g</t>
  </si>
  <si>
    <t>DDaDSS Žiar nad Hronom</t>
  </si>
  <si>
    <t>Dodacie podmienky: 1x denne  v pracovnom týždni od 6.00 hod. do 07.00 hod.</t>
  </si>
  <si>
    <t>Melta</t>
  </si>
  <si>
    <t xml:space="preserve">Oblátka </t>
  </si>
  <si>
    <t>Oblátka Dia</t>
  </si>
  <si>
    <t>tenké krehké pečivo z nekysnutého cesta,plnená, obsah 40g - 60 g, rôzne náplne (oriešková, čokoládová, vanilková ....)</t>
  </si>
  <si>
    <t>Džem extra porcie Dia</t>
  </si>
  <si>
    <t>min. 3 rôzne príchute v ponuke, min. 5 l balenie</t>
  </si>
  <si>
    <t>obsah kakaového masla min. 10%, balenie 100  g</t>
  </si>
  <si>
    <t>vrecúško min. 1,5g - max. 2 g, 30 g balenie</t>
  </si>
  <si>
    <t>Hrach</t>
  </si>
  <si>
    <t>1.trieda kvality,500g-max.</t>
  </si>
  <si>
    <t>Broskyňový kompót polené Dia</t>
  </si>
  <si>
    <t>Marhuľový kompót polený Dia</t>
  </si>
  <si>
    <t>broskyne v  náleve, spracované, sterilizované ovocie, kompót jednodruhový s nálevom. Hmotnosť obsahu 660g</t>
  </si>
  <si>
    <t xml:space="preserve"> Zloženie: jahody, pitná voda, cukor, regulátor kyslosti: kyselina citrónová, služovadlo: chlorid vápenatý, farbivo: košenila. Balenie: max. 420 g - plechovka</t>
  </si>
  <si>
    <t>Kompót mandarinkový</t>
  </si>
  <si>
    <t xml:space="preserve"> Zloženie: mandarinky, pitná voda, cukor, regulátor kyslosti: kyselina citrónová, služovadlo: chlorid vápenatý, farbivo: košenila. Balenie: max. 2650 g - plechovka</t>
  </si>
  <si>
    <t>Kompót koktail</t>
  </si>
  <si>
    <t>rôzne druhy ovocia, Balenie max.2650g plechovka</t>
  </si>
  <si>
    <t>Kompót Dia slivky, višne, jablko</t>
  </si>
  <si>
    <t>Hmotnosť obsahu 660g</t>
  </si>
  <si>
    <t>paprika sladká sušená mletá, max. 500 g balenie</t>
  </si>
  <si>
    <t>max. 100 g balenie</t>
  </si>
  <si>
    <t>Korenie nové cele</t>
  </si>
  <si>
    <t>balenie  max. 500  g</t>
  </si>
  <si>
    <t>Rasca celá</t>
  </si>
  <si>
    <t>balenie max.500g</t>
  </si>
  <si>
    <t>Bobkový list</t>
  </si>
  <si>
    <t>balenie min. 100g</t>
  </si>
  <si>
    <t>Pažítka</t>
  </si>
  <si>
    <t>balenie max. 100 g</t>
  </si>
  <si>
    <t>bal. Max. 500 g</t>
  </si>
  <si>
    <t>Zloženie: soľ, paprika sladká, škrob kukuričný, cibuľa, rasca, korenie čierne, cesnak, cukor, zvýrazňovač chutí, protihrudkujúca látka, muškátový orech. Balenie: - max.500 g</t>
  </si>
  <si>
    <t>Grilovacie korenie na kura</t>
  </si>
  <si>
    <t xml:space="preserve">max.balenie 20g </t>
  </si>
  <si>
    <t>Korenie čierne celé</t>
  </si>
  <si>
    <t>sypké ochucovadlo, bez glutamanu,  dehydratovaný výrobok, morská soľ min.49 %, sušená zelenina min.32 % , balenie 1000  g</t>
  </si>
  <si>
    <t>Zloženie: min. 99 % slnečnicový olej, rafinovaný. Balenie: max. 10 l</t>
  </si>
  <si>
    <t>Mak modrý</t>
  </si>
  <si>
    <t>min.200 g - mletý</t>
  </si>
  <si>
    <t xml:space="preserve">Sója sterilizovaná </t>
  </si>
  <si>
    <t>bal.400g</t>
  </si>
  <si>
    <t>Pudingový prášok - čokoládový, vanilkvý, jahoda</t>
  </si>
  <si>
    <t>Zlatý klas</t>
  </si>
  <si>
    <t xml:space="preserve"> Hmotnosť obsahu min. 40g</t>
  </si>
  <si>
    <t>Sardinky v tomate</t>
  </si>
  <si>
    <t>Tuniak</t>
  </si>
  <si>
    <t>bal.185, vo vlastnej šťave</t>
  </si>
  <si>
    <t>zelenina viacdruhová v korenenom sladkokyslom náleve s cukrom a sladidlom, sterilizovaná. Hmotnosť obsahu min. 3400g.</t>
  </si>
  <si>
    <t>rezančeky, gastrobalenie 3400g</t>
  </si>
  <si>
    <t>vrúbkovaná, gastrobalenie 3400g</t>
  </si>
  <si>
    <t>uhorky 7- 9 cm v korenenom sladkokyslom náleve s cukrom a sladidlom. Hmotnosť obsahu min. 7-9cm, 660 g</t>
  </si>
  <si>
    <t>gastrobalenie min. 700g</t>
  </si>
  <si>
    <t>balenie 3600g</t>
  </si>
  <si>
    <t>Kôpor sterilizovaný</t>
  </si>
  <si>
    <t>Morcadella</t>
  </si>
  <si>
    <t xml:space="preserve"> </t>
  </si>
  <si>
    <t>Detská výživa ovocná</t>
  </si>
  <si>
    <t>balenie 190g príchute/jablko, marhuľa,jahoda/</t>
  </si>
  <si>
    <t>Detská výživa Dia</t>
  </si>
  <si>
    <t>balenie 190g, príchute jablko, jahoda, marhuľa</t>
  </si>
  <si>
    <t>Hrozienka</t>
  </si>
  <si>
    <t>sušené, balenie 100g</t>
  </si>
  <si>
    <t>Džem Dia</t>
  </si>
  <si>
    <t>rôzne príchute, marhuľa, jahoda, bal.230g</t>
  </si>
  <si>
    <t>Sladidlo práškové</t>
  </si>
  <si>
    <t>bal.- max. 200g</t>
  </si>
  <si>
    <t>Sladidlo tekuté</t>
  </si>
  <si>
    <t>bal.max.1l</t>
  </si>
  <si>
    <t>Citrodeko</t>
  </si>
  <si>
    <t>kyselina citrónová, bal.max.70g</t>
  </si>
  <si>
    <t>Sterilizoný chren</t>
  </si>
  <si>
    <t>balenie max.160g</t>
  </si>
  <si>
    <t>Ovsené vločky</t>
  </si>
  <si>
    <t>balenie max.400g</t>
  </si>
  <si>
    <t>Jačmenné krúpy</t>
  </si>
  <si>
    <t>č.7, baleniue max.500g</t>
  </si>
  <si>
    <t xml:space="preserve">Obchodné meno uchádzača: </t>
  </si>
  <si>
    <t xml:space="preserve">Sídlo uchádzača:  </t>
  </si>
  <si>
    <t xml:space="preserve">IČO: </t>
  </si>
  <si>
    <t xml:space="preserve">Právna forma:  </t>
  </si>
  <si>
    <t xml:space="preserve">e-mail:  </t>
  </si>
  <si>
    <t xml:space="preserve">telefonický kontakt: </t>
  </si>
  <si>
    <r>
      <t xml:space="preserve">min.1000g balenie - cukor, mleté orechy min. </t>
    </r>
    <r>
      <rPr>
        <b/>
        <sz val="8"/>
        <rFont val="Calibri"/>
        <family val="2"/>
        <scheme val="minor"/>
      </rPr>
      <t>45%</t>
    </r>
    <r>
      <rPr>
        <sz val="8"/>
        <rFont val="Calibri"/>
        <family val="2"/>
        <scheme val="minor"/>
      </rPr>
      <t>, ryžová muka, sladový výť.jačmenný, aroma vanilín</t>
    </r>
  </si>
  <si>
    <t>belenie min.500g-max. 1000g</t>
  </si>
  <si>
    <t>nálevové vrecká min.50g</t>
  </si>
  <si>
    <t>Zloženie: pitná voda, horčicové semeno,ocot kvasný liehový, cukor, jedlá soľ, kukurma, výťažok korenín. Balenie: max. 950 g - pohár/sklo</t>
  </si>
  <si>
    <t>Zloženie: pitná voda, horčicové semeno,ocot kvasný liehový, cukor, jedlá soľ, kukurma, výťažok korenín. Balenie: max. 350 g - pohár/sklo</t>
  </si>
  <si>
    <t>marhule v  náleve, spracované, sterilizované ovocie, kompót jednodruhový s nálevom. Hmotnosť obsahu min660g</t>
  </si>
  <si>
    <t>bal. Min.240g</t>
  </si>
  <si>
    <t>balenie min.400g-max.500g</t>
  </si>
  <si>
    <t>bal.125g, paradajková omáčka</t>
  </si>
  <si>
    <t>bal. 125 g, v oleji</t>
  </si>
  <si>
    <t>V                                              dňa .........................</t>
  </si>
  <si>
    <t>SPOLU</t>
  </si>
  <si>
    <t>V ............................., dňa .........................</t>
  </si>
  <si>
    <t>Uchádzač vyhlasuje, že * JE / NIE JE platiteľom DPH (uchádzač zakrúžkuje relevantný údaj).</t>
  </si>
  <si>
    <t>dodržiavanie predpisov HACCP</t>
  </si>
  <si>
    <t>Prepravné podmienky:</t>
  </si>
  <si>
    <t>Frekvencia dodávok:</t>
  </si>
  <si>
    <t>SPOLU S DPH</t>
  </si>
  <si>
    <t>SPOLU BEZ DPH</t>
  </si>
  <si>
    <t xml:space="preserve">bezvaječné cestoviny, gastrobalenie max 5 kg </t>
  </si>
  <si>
    <t>Vretená/Skrutky/Vývrtky</t>
  </si>
  <si>
    <t xml:space="preserve">bezvaječné cestoviny, balenie max. - 5000 g </t>
  </si>
  <si>
    <t>Tarhoňa</t>
  </si>
  <si>
    <t>cestoviny, gastrobalenie  max. 5 kg</t>
  </si>
  <si>
    <t xml:space="preserve">Špagety </t>
  </si>
  <si>
    <t>bezvaječné cestoviny,gastrobalenie - 5000 g</t>
  </si>
  <si>
    <t>Slovenská ryža</t>
  </si>
  <si>
    <t>bezvaječné  cestoviny, gastrobalenie min.  5 kg</t>
  </si>
  <si>
    <t xml:space="preserve">Rezance široké </t>
  </si>
  <si>
    <t>tenké 200g, Erce alebo ekvivalent</t>
  </si>
  <si>
    <t xml:space="preserve">Niťovky </t>
  </si>
  <si>
    <t>bezvaječné cestovíny, gastrobalenie max 5 kg</t>
  </si>
  <si>
    <t>Kolienka  malé</t>
  </si>
  <si>
    <t xml:space="preserve">bezvaječné cestoviny, gastrobalenie max. 5 kg </t>
  </si>
  <si>
    <t xml:space="preserve">Fliačky </t>
  </si>
  <si>
    <t>cestoviny sušené semolinové,  balenie  200 - 5000 g</t>
  </si>
  <si>
    <t>Cestoviny písmenká/abeceda</t>
  </si>
  <si>
    <t>Sadzba DPH v % (v bunke uviesť len číslo 10,20 a pod.)</t>
  </si>
  <si>
    <t>Predpokladané odobraté množstvo počas trvania účinnosti zmluvy (v kusoch)</t>
  </si>
  <si>
    <t xml:space="preserve">Minimálne požiadavky na jednotlivé položky </t>
  </si>
  <si>
    <t>telefonický kontakt:</t>
  </si>
  <si>
    <t>meno + podpis</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</si>
  <si>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</si>
  <si>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3 x týždenne</t>
  </si>
  <si>
    <t>slepačie vajcia čerstvé v škrupine, kvalita A, veľkosť L</t>
  </si>
  <si>
    <t xml:space="preserve">Vajcia </t>
  </si>
  <si>
    <t>VAJCIA</t>
  </si>
  <si>
    <t>Cena v EUR za predpokladané množstvo s DPH (3 desatinné miesta)</t>
  </si>
  <si>
    <t>Sadzba DPH v % (v bunke uviesť len číslo 10,20 a pod.) (3 desatinné miesta)</t>
  </si>
  <si>
    <t>Cena v  EUR za predpokladané množstvo bez DPH (3 desatinné miesta)</t>
  </si>
  <si>
    <t>DD a DSS Žiar nad Hronom</t>
  </si>
  <si>
    <t xml:space="preserve">IČO:  </t>
  </si>
  <si>
    <t>Obchodné meno uchádzača:</t>
  </si>
  <si>
    <t>V ................................, dňa .........................</t>
  </si>
  <si>
    <t>3 x v pracovným týždni od 6.00 - 7.00 hod.</t>
  </si>
  <si>
    <t>bal.500g</t>
  </si>
  <si>
    <t>Kuracie pečienky</t>
  </si>
  <si>
    <t xml:space="preserve">Mrazené kuracie trupy-polievková zmes </t>
  </si>
  <si>
    <t>Mrazená sliepka ťažká</t>
  </si>
  <si>
    <t>kalibrované, bal. max. do 260g, bez glazúrovania, bez masírovania vodou MR</t>
  </si>
  <si>
    <t xml:space="preserve">Kačacie stehná s kosťou a kožou </t>
  </si>
  <si>
    <t>bez tuku a kože,  nesolené, gastro MR</t>
  </si>
  <si>
    <t xml:space="preserve">Kuracie prsia </t>
  </si>
  <si>
    <t>(steak zo stehna mr. celý) I. trieda</t>
  </si>
  <si>
    <t xml:space="preserve">Kuracie stehno bez kosti a kože </t>
  </si>
  <si>
    <t xml:space="preserve"> bal. max. do 260g, MR gastro </t>
  </si>
  <si>
    <t>Kuracie stehno kalibrované</t>
  </si>
  <si>
    <t>kalibrované min. 1300 g</t>
  </si>
  <si>
    <t>Kurča celé  bez drobkov mrazené</t>
  </si>
  <si>
    <t>MRAZENÉ MÄSO</t>
  </si>
  <si>
    <t xml:space="preserve">Právna forma: </t>
  </si>
  <si>
    <t>V .............................., dňa .........................</t>
  </si>
  <si>
    <t>3x v pracovnom týždni od  06.00 - 07.00 hod.</t>
  </si>
  <si>
    <t>min.95% podiel mäsa Aliašská treska, bez aditív (150g porcie)</t>
  </si>
  <si>
    <t>Filé z treskovitých rýb</t>
  </si>
  <si>
    <t>balenie 1 kg</t>
  </si>
  <si>
    <t>Držky mrazené</t>
  </si>
  <si>
    <t>bal.4kg</t>
  </si>
  <si>
    <t>Tekvica rezaná</t>
  </si>
  <si>
    <t>obsah mrkva,kaleráb,karfiol, 2,5 kg balenie</t>
  </si>
  <si>
    <t>Mrazená zelenina polievková</t>
  </si>
  <si>
    <t>bal.2,5kg</t>
  </si>
  <si>
    <t>Mrazený karfiol</t>
  </si>
  <si>
    <t>balenie 2,5kg</t>
  </si>
  <si>
    <t>Špenátový pretlak</t>
  </si>
  <si>
    <t>balenie 2.5kg</t>
  </si>
  <si>
    <t>Lečo</t>
  </si>
  <si>
    <t>hlbokomrazený, hmotnosť obsahu (min. 2,5kg)</t>
  </si>
  <si>
    <t xml:space="preserve">Hrášok </t>
  </si>
  <si>
    <t>rezané, zelené, hmotnosť obsahu (min. 2,5kg - max. 5 kg)</t>
  </si>
  <si>
    <t xml:space="preserve">Fazuľové struky </t>
  </si>
  <si>
    <t>hlbokomrazená, hmotnosť obsahu (min. 2,5kgx4 balenia/ karton), ružičky brokolice</t>
  </si>
  <si>
    <t xml:space="preserve">Brokolica mrazená </t>
  </si>
  <si>
    <t>MRAZENÉ VÝROBKY</t>
  </si>
  <si>
    <t xml:space="preserve">telefonický kontakt:  </t>
  </si>
  <si>
    <t xml:space="preserve">e-mail: </t>
  </si>
  <si>
    <t xml:space="preserve">Sídlo uchádzača: </t>
  </si>
  <si>
    <t>meno,podpis</t>
  </si>
  <si>
    <t>V                                     dňa .........................</t>
  </si>
  <si>
    <t>Predpokladaná hodnota zákazky: 29 306 Eur</t>
  </si>
  <si>
    <t xml:space="preserve">3 x v pracovnom týždni  dodávať tovar od 6.00 do   7.00 hod. </t>
  </si>
  <si>
    <t>ovčie a kravské mlieko, gastrobalenie min. 1 kg - max. 1,5 kg</t>
  </si>
  <si>
    <t>Bryndza</t>
  </si>
  <si>
    <t>125 g balenie</t>
  </si>
  <si>
    <t>rastlinný roztierateľný tuk, obsah tuku 60% bal. 400 - 500 g</t>
  </si>
  <si>
    <t>Margarín 1</t>
  </si>
  <si>
    <t xml:space="preserve">Podiel rýb min. 45%, 140 g  </t>
  </si>
  <si>
    <t xml:space="preserve">Treska v majonéze </t>
  </si>
  <si>
    <t xml:space="preserve">Podiel rýb min. 45%, bal. 1 - 1,5 kg </t>
  </si>
  <si>
    <t>bal.210ml</t>
  </si>
  <si>
    <t>Tatárska omáčka</t>
  </si>
  <si>
    <t>Kyslá smotana. Tuk najmenej 14 %., bal. 1 l</t>
  </si>
  <si>
    <t xml:space="preserve">Smotana pochúťková kyslá </t>
  </si>
  <si>
    <t>12% tuku, bal.0,5 l</t>
  </si>
  <si>
    <t xml:space="preserve">Smotana ne varenie </t>
  </si>
  <si>
    <t>Mana alebo ekvivalent, smotana, sušené mlieko, sušená srvátka, zemiakový škrob, jedlá soľ 0,5% hm, bez konzervantov, obsah tuku min. 31 %, bal 150 -200g</t>
  </si>
  <si>
    <t>Smotanová nátierka termzovaná</t>
  </si>
  <si>
    <t>gastrobalenie min. 1000 g, roztierateľný tavený syr, zloženie: syry, voda,rast.oleje/maslo, mlieko, sušená srvátka, min. obsah tuku 50%, sušina min. 40%</t>
  </si>
  <si>
    <t>Tavený syr, vedierko</t>
  </si>
  <si>
    <t xml:space="preserve">roztierateľný tavený syr, zloženie: syry, voda,rast.oleje/maslo, mlieko, sušená srvátka, min. obsah tuku 50%, sušina min. 40%, porcie balené do hliníkovej fólie, bal. 140 g - 8 ks v balení </t>
  </si>
  <si>
    <t xml:space="preserve">Tavený syr trojuhovníkový </t>
  </si>
  <si>
    <t xml:space="preserve">roztierateľný tavený syr, zloženie: syry, voda,rast.oleje/maslo, mlieko, sušená srvátka, min. obsah tuku 50%, sušina min. 40%, bal 100 g </t>
  </si>
  <si>
    <t>Tavený syr v črievku</t>
  </si>
  <si>
    <t>Termizvaný tvarohovo-smotanový dezert, tvaroh min 48%, bal. min 90 g</t>
  </si>
  <si>
    <t>Termix rôzne príchute</t>
  </si>
  <si>
    <t xml:space="preserve">roztierateľný tavený syr, zloženie: syry, voda,rast.oleje/maslo, mlieko, sušená srvátka, min. obsah tuku 50%, sušina min. 40%, porcie balené do hliníkovej fólie, bal. 150 g - 3 ks v balení </t>
  </si>
  <si>
    <t>Tavený syr</t>
  </si>
  <si>
    <t xml:space="preserve">Polotvrdý, zrejúci plnotučný syr, Obsah tuku v sušine min. 45%, Obsah soli max. 2,5%, obsah vody max. 43%, obsah tuku min. 26%, bal. 100 g </t>
  </si>
  <si>
    <t>Syr Eidam, Tehla neúdený - plátkový</t>
  </si>
  <si>
    <t>obsah min.50% sušiny bal.1kg</t>
  </si>
  <si>
    <t>Syr s modrou plesňou</t>
  </si>
  <si>
    <t>trvanlivé 1L balenie</t>
  </si>
  <si>
    <t>Mlieko bezlaktózové</t>
  </si>
  <si>
    <t>Polotvrdý, zrejúci plnotučný syr, Obsah tuku v sušine min. 45%, Obsah soli max. 2,5%, obsah vody max. 43%, obsah tuku min. 26%</t>
  </si>
  <si>
    <t>Syr Tehla neúdený</t>
  </si>
  <si>
    <t>Vyrobené z pasterizovanej smotany. Množstvo mliečneho tuku min. 82%,</t>
  </si>
  <si>
    <t>Maslo mini 20 gr.</t>
  </si>
  <si>
    <t>MLIEKO A MLIEČNE VÝROBKY</t>
  </si>
  <si>
    <t>telefonický kontakt:  0911 024 733</t>
  </si>
  <si>
    <t>e-mail: murgacova@ddzh.sk</t>
  </si>
  <si>
    <t>Právna forma:  rozpočtová organizácia</t>
  </si>
  <si>
    <t>IČO:  00647934</t>
  </si>
  <si>
    <t>Sídlo uchádzača:  SNP 139, 965 01  Žiar nad Hronom</t>
  </si>
  <si>
    <t>Obchodné meno uchádzača:  Domov dôchodcov a domov sociálnych služieb Žiar nad Hronom</t>
  </si>
  <si>
    <t>dolný šál, mladý býk, kuchynská úprava</t>
  </si>
  <si>
    <t xml:space="preserve">Hovädzie stehno </t>
  </si>
  <si>
    <t>špikové. Pílené</t>
  </si>
  <si>
    <t>Hovädzie kosti</t>
  </si>
  <si>
    <t>mladý býk, kuchynská úorava, rozšálované bez tukového krytia</t>
  </si>
  <si>
    <t>Hovädzie predné</t>
  </si>
  <si>
    <t>V........................., dňa .........................</t>
  </si>
  <si>
    <t>denne v pracovnom týždni od 6.00-7.00 hod.</t>
  </si>
  <si>
    <t>balenie do 500 g</t>
  </si>
  <si>
    <t>Škvarky chladené</t>
  </si>
  <si>
    <t>Tlačenka hydinová</t>
  </si>
  <si>
    <t>Bravčová pečeň</t>
  </si>
  <si>
    <t>podiel mäsa min. 90% bez farbív</t>
  </si>
  <si>
    <t>Klobása bravčová údená</t>
  </si>
  <si>
    <t>bez nástreku</t>
  </si>
  <si>
    <t>Slanina sedliacka údená</t>
  </si>
  <si>
    <t xml:space="preserve">podiel mäsa min. 80% </t>
  </si>
  <si>
    <t>Saláma suchá</t>
  </si>
  <si>
    <t>Koleno svieže</t>
  </si>
  <si>
    <t>Bravčové nožičky</t>
  </si>
  <si>
    <t>Bravčové pľúca</t>
  </si>
  <si>
    <t>Údené mäso bez kosti (karé, stehno, krkovička, koleno)</t>
  </si>
  <si>
    <t>originál receptúra min. 70%</t>
  </si>
  <si>
    <t xml:space="preserve">Špekačky </t>
  </si>
  <si>
    <t>min. 80% mäsa</t>
  </si>
  <si>
    <t>Párky hydinové</t>
  </si>
  <si>
    <t>min. 85% mäsa</t>
  </si>
  <si>
    <t>Párky obyčajné</t>
  </si>
  <si>
    <t>origál receptúra, nepikantné</t>
  </si>
  <si>
    <t>Jaternice ryžové</t>
  </si>
  <si>
    <t>Pečeňový syr</t>
  </si>
  <si>
    <t>min. 60%  mäsa</t>
  </si>
  <si>
    <t xml:space="preserve">Jemná saláma </t>
  </si>
  <si>
    <t>min.56% mäsa</t>
  </si>
  <si>
    <t>Šunková saláma</t>
  </si>
  <si>
    <t xml:space="preserve">min. 92% mäsa </t>
  </si>
  <si>
    <t>Bravčová šunka</t>
  </si>
  <si>
    <t>MÄSOVÉ VÝROBKY</t>
  </si>
  <si>
    <t>e-mail:  murgacova@ddzh.sk</t>
  </si>
  <si>
    <t>Obchodné meno uchádzača:  Domov dôchodcov a domov sociálnych služieb Žiar nad hronom</t>
  </si>
  <si>
    <t>SPOLU:</t>
  </si>
  <si>
    <t>Cena v EUR za MJ bez DPH (MAX. 3 desatinné miesta)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</si>
</sst>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Reorder&quot;;&quot;&quot;;&quot;&quot;"/>
    <numFmt numFmtId="166" formatCode="#,##0.00\ &quot;€&quot;"/>
    <numFmt numFmtId="167" formatCode="#,##0.0"/>
  </numFmts>
  <fonts count="6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b/>
      <sz val="12"/>
      <color theme="1"/>
      <name val="Calibri"/>
      <family val="2"/>
      <charset val="238"/>
      <scheme val="minor"/>
    </font>
    <font>
      <b/>
      <sz val="11"/>
      <color theme="1"/>
      <name val="Calibri"/>
      <family val="2"/>
      <charset val="238"/>
      <scheme val="minor"/>
    </font>
    <font>
      <b/>
      <sz val="9"/>
      <color theme="1"/>
      <name val="Calibri"/>
      <family val="2"/>
      <charset val="238"/>
      <scheme val="minor"/>
    </font>
    <font>
      <sz val="10"/>
      <name val="Arial"/>
      <family val="2"/>
      <charset val="238"/>
    </font>
    <font>
      <i/>
      <sz val="11"/>
      <color theme="1"/>
      <name val="Calibri"/>
      <family val="2"/>
      <charset val="238"/>
    </font>
    <font>
      <b/>
      <sz val="8"/>
      <name val="Calibri"/>
      <family val="2"/>
      <scheme val="minor"/>
    </font>
    <font>
      <sz val="8"/>
      <name val="Calibri"/>
      <family val="2"/>
      <scheme val="minor"/>
    </font>
    <font>
      <sz val="14"/>
      <color theme="1"/>
      <name val="Calibri"/>
      <family val="2"/>
      <charset val="238"/>
      <scheme val="minor"/>
    </font>
    <font>
      <sz val="11"/>
      <name val="Calibri"/>
      <family val="2"/>
      <scheme val="minor"/>
    </font>
    <font>
      <b/>
      <sz val="11"/>
      <name val="Calibri"/>
      <family val="2"/>
      <scheme val="minor"/>
    </font>
    <font>
      <b/>
      <sz val="14"/>
      <name val="Calibri"/>
      <family val="2"/>
      <scheme val="minor"/>
    </font>
    <font>
      <i/>
      <sz val="8"/>
      <name val="Calibri"/>
      <family val="2"/>
      <scheme val="minor"/>
    </font>
    <font>
      <sz val="9"/>
      <name val="Calibri"/>
      <family val="2"/>
      <scheme val="minor"/>
    </font>
    <font>
      <sz val="8"/>
      <name val="Calibri"/>
      <family val="2"/>
      <charset val="238"/>
    </font>
    <font>
      <sz val="8"/>
      <color rgb="FF000000"/>
      <name val="Calibri"/>
      <family val="2"/>
      <charset val="238"/>
    </font>
    <font>
      <sz val="11"/>
      <color rgb="FFFF0000"/>
      <name val="Calibri"/>
      <family val="2"/>
      <charset val="238"/>
      <scheme val="minor"/>
    </font>
    <font>
      <b/>
      <sz val="8"/>
      <color theme="1"/>
      <name val="Calibri"/>
      <family val="2"/>
      <scheme val="minor"/>
    </font>
    <font>
      <sz val="8"/>
      <name val="Calibri"/>
      <family val="2"/>
      <charset val="238"/>
      <scheme val="minor"/>
    </font>
    <font>
      <b/>
      <sz val="8"/>
      <name val="Calibri"/>
      <family val="2"/>
      <charset val="238"/>
      <scheme val="minor"/>
    </font>
    <font>
      <sz val="12"/>
      <name val="Calibri"/>
      <family val="2"/>
      <scheme val="minor"/>
    </font>
    <font>
      <b/>
      <sz val="12"/>
      <name val="Calibri"/>
      <family val="2"/>
      <scheme val="minor"/>
    </font>
    <font>
      <sz val="11"/>
      <color rgb="FFFFEFE7"/>
      <name val="Calibri"/>
      <family val="2"/>
      <charset val="238"/>
      <scheme val="minor"/>
    </font>
    <font>
      <sz val="8"/>
      <color theme="1"/>
      <name val="Calibri"/>
      <family val="2"/>
      <scheme val="minor"/>
    </font>
    <font>
      <sz val="11"/>
      <name val="Calibri"/>
      <family val="2"/>
      <charset val="238"/>
      <scheme val="minor"/>
    </font>
    <font>
      <b/>
      <sz val="11"/>
      <name val="Calibri"/>
      <family val="2"/>
      <charset val="238"/>
      <scheme val="minor"/>
    </font>
    <font>
      <sz val="10"/>
      <color theme="1"/>
      <name val="Calibri"/>
      <family val="2"/>
      <charset val="238"/>
      <scheme val="minor"/>
    </font>
    <font>
      <sz val="10"/>
      <name val="Calibri"/>
      <family val="2"/>
      <charset val="238"/>
      <scheme val="minor"/>
    </font>
    <font>
      <b/>
      <sz val="10"/>
      <color theme="1"/>
      <name val="Calibri"/>
      <family val="2"/>
      <charset val="238"/>
      <scheme val="minor"/>
    </font>
    <font>
      <b/>
      <sz val="10"/>
      <name val="Calibri"/>
      <family val="2"/>
      <charset val="238"/>
      <scheme val="minor"/>
    </font>
    <font>
      <b/>
      <sz val="12"/>
      <name val="Calibri"/>
      <family val="2"/>
      <charset val="238"/>
      <scheme val="minor"/>
    </font>
    <font>
      <sz val="12"/>
      <color rgb="FFFF0000"/>
      <name val="Calibri"/>
      <family val="2"/>
      <scheme val="minor"/>
    </font>
    <font>
      <sz val="14"/>
      <color rgb="FFFF0000"/>
      <name val="Calibri"/>
      <family val="2"/>
      <charset val="238"/>
      <scheme val="minor"/>
    </font>
    <font>
      <b/>
      <sz val="14"/>
      <color rgb="FFFF0000"/>
      <name val="Calibri"/>
      <family val="2"/>
      <charset val="238"/>
      <scheme val="minor"/>
    </font>
    <font>
      <sz val="12"/>
      <name val="Calibri"/>
      <family val="2"/>
      <charset val="238"/>
      <scheme val="minor"/>
    </font>
    <font>
      <i/>
      <sz val="8"/>
      <color rgb="FFFF0000"/>
      <name val="Calibri"/>
      <family val="2"/>
      <charset val="238"/>
      <scheme val="minor"/>
    </font>
    <font>
      <i/>
      <sz val="8"/>
      <color rgb="FFFFEFE7"/>
      <name val="Calibri"/>
      <family val="2"/>
      <charset val="238"/>
      <scheme val="minor"/>
    </font>
    <font>
      <b/>
      <sz val="14"/>
      <name val="Calibri"/>
      <family val="2"/>
      <charset val="238"/>
      <scheme val="minor"/>
    </font>
    <font>
      <b/>
      <sz val="14"/>
      <color theme="1"/>
      <name val="Calibri"/>
      <family val="2"/>
      <charset val="238"/>
      <scheme val="minor"/>
    </font>
    <font>
      <sz val="8"/>
      <color rgb="FFFF0000"/>
      <name val="Calibri"/>
      <family val="2"/>
      <charset val="238"/>
      <scheme val="minor"/>
    </font>
    <font>
      <b/>
      <sz val="8"/>
      <color rgb="FFFF0000"/>
      <name val="Calibri"/>
      <family val="2"/>
      <charset val="238"/>
      <scheme val="minor"/>
    </font>
    <font>
      <b/>
      <sz val="8"/>
      <color rgb="FFFF0000"/>
      <name val="Calibri"/>
      <family val="2"/>
      <scheme val="minor"/>
    </font>
    <font>
      <i/>
      <sz val="8"/>
      <name val="Calibri"/>
      <family val="2"/>
      <charset val="238"/>
      <scheme val="minor"/>
    </font>
    <font>
      <b/>
      <sz val="9"/>
      <name val="Calibri"/>
      <family val="2"/>
      <charset val="238"/>
      <scheme val="minor"/>
    </font>
    <font>
      <sz val="9"/>
      <name val="Calibri"/>
      <family val="2"/>
      <charset val="238"/>
      <scheme val="minor"/>
    </font>
    <font>
      <b/>
      <sz val="13"/>
      <name val="Calibri"/>
      <family val="2"/>
      <charset val="238"/>
      <scheme val="minor"/>
    </font>
    <font>
      <b/>
      <sz val="13"/>
      <name val="Calibri"/>
      <family val="2"/>
      <scheme val="minor"/>
    </font>
    <font>
      <b/>
      <sz val="16"/>
      <color rgb="FFFF0000"/>
      <name val="Calibri"/>
      <family val="2"/>
      <charset val="238"/>
      <scheme val="minor"/>
    </font>
    <font>
      <b/>
      <i/>
      <sz val="11"/>
      <color theme="1"/>
      <name val="Calibri"/>
      <family val="2"/>
      <charset val="238"/>
    </font>
    <font>
      <sz val="8"/>
      <name val="Calibri"/>
      <family val="2"/>
    </font>
    <font>
      <sz val="14"/>
      <color theme="1"/>
      <name val="Calibri"/>
      <family val="2"/>
      <scheme val="minor"/>
    </font>
    <font>
      <b/>
      <sz val="14"/>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FCCCD4"/>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47CFFF"/>
        <bgColor indexed="64"/>
      </patternFill>
    </fill>
    <fill>
      <patternFill patternType="solid">
        <fgColor indexed="65"/>
      </patternFill>
    </fill>
    <fill>
      <patternFill patternType="solid">
        <fgColor rgb="FFB7ECFF"/>
        <bgColor indexed="64"/>
      </patternFill>
    </fill>
    <fill>
      <patternFill patternType="solid">
        <fgColor rgb="FFFFA3A3"/>
        <bgColor indexed="64"/>
      </patternFill>
    </fill>
  </fills>
  <borders count="18">
    <border>
      <left/>
      <right/>
      <top/>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bottom/>
      <diagonal/>
    </border>
    <border>
      <left style="thin">
        <color auto="1"/>
      </left>
      <right/>
      <top style="medium">
        <color auto="1"/>
      </top>
      <bottom style="thin">
        <color auto="1"/>
      </bottom>
      <diagonal/>
    </border>
    <border>
      <left style="thin">
        <color auto="1"/>
      </left>
      <right style="thin">
        <color auto="1"/>
      </right>
      <top style="medium">
        <color auto="1"/>
      </top>
      <bottom/>
      <diagonal/>
    </border>
    <border>
      <left style="thin">
        <color auto="1"/>
      </left>
      <right/>
      <top/>
      <bottom/>
      <diagonal/>
    </border>
    <border>
      <left style="thin">
        <color indexed="64"/>
      </left>
      <right/>
      <top/>
      <bottom style="thin">
        <color indexed="64"/>
      </bottom>
      <diagonal/>
    </border>
  </borders>
  <cellStyleXfs count="23">
    <xf numFmtId="0" fontId="0" fillId="0" borderId="0">
      <alignment vertical="center"/>
    </xf>
    <xf numFmtId="0" fontId="7" fillId="3" borderId="0" applyNumberFormat="0" applyProtection="0">
      <alignment horizontal="left" vertical="center" indent="1"/>
    </xf>
    <xf numFmtId="0" fontId="6" fillId="4" borderId="0" applyProtection="0">
      <alignment horizontal="left" vertical="center" wrapText="1" indent="1"/>
    </xf>
    <xf numFmtId="0" fontId="8" fillId="3" borderId="0" applyNumberFormat="0" applyProtection="0">
      <alignment horizontal="right" vertical="center"/>
    </xf>
    <xf numFmtId="164" fontId="9" fillId="0" borderId="0" applyProtection="0">
      <alignment horizontal="right" vertical="center" indent="1"/>
    </xf>
    <xf numFmtId="0" fontId="9" fillId="0" borderId="0" applyProtection="0">
      <alignment horizontal="right" vertical="center" indent="1"/>
    </xf>
    <xf numFmtId="0" fontId="5" fillId="0" borderId="0" applyProtection="0">
      <alignment horizontal="center" vertical="center"/>
    </xf>
    <xf numFmtId="0" fontId="5" fillId="0" borderId="0" applyProtection="0">
      <alignment horizontal="left" vertical="center" wrapText="1" indent="1"/>
    </xf>
    <xf numFmtId="165" fontId="5" fillId="2" borderId="0">
      <alignment horizontal="left" vertical="center" indent="1"/>
    </xf>
    <xf numFmtId="0" fontId="8" fillId="3" borderId="0" applyNumberFormat="0" applyProtection="0">
      <alignment horizontal="left" vertical="center" indent="1"/>
    </xf>
    <xf numFmtId="0" fontId="10" fillId="0" borderId="0" applyNumberFormat="0" applyFill="0" applyBorder="0" applyAlignment="0" applyProtection="0">
      <alignment vertical="center"/>
    </xf>
    <xf numFmtId="0" fontId="16" fillId="0" borderId="0"/>
    <xf numFmtId="0" fontId="4" fillId="0" borderId="0"/>
    <xf numFmtId="0" fontId="16" fillId="0" borderId="0"/>
    <xf numFmtId="0" fontId="3" fillId="0" borderId="0"/>
    <xf numFmtId="0" fontId="3" fillId="0" borderId="0"/>
    <xf numFmtId="164" fontId="5" fillId="0" borderId="0" applyProtection="0">
      <alignment horizontal="right" vertical="center" indent="1"/>
    </xf>
    <xf numFmtId="0" fontId="5" fillId="0" borderId="0" applyProtection="0">
      <alignment horizontal="right" vertical="center" indent="1"/>
    </xf>
    <xf numFmtId="0" fontId="2" fillId="0" borderId="0"/>
    <xf numFmtId="0" fontId="16" fillId="0" borderId="0"/>
    <xf numFmtId="0" fontId="2" fillId="0" borderId="0"/>
    <xf numFmtId="0" fontId="1" fillId="0" borderId="0"/>
    <xf numFmtId="0" fontId="1" fillId="0" borderId="0"/>
  </cellStyleXfs>
  <cellXfs count="240">
    <xf numFmtId="0" fontId="0" fillId="0" borderId="0" xfId="0">
      <alignment vertical="center"/>
    </xf>
    <xf numFmtId="0" fontId="11" fillId="0" borderId="0" xfId="0" applyFont="1">
      <alignment vertical="center"/>
    </xf>
    <xf numFmtId="0" fontId="14" fillId="0" borderId="0" xfId="0" applyFont="1">
      <alignment vertical="center"/>
    </xf>
    <xf numFmtId="0" fontId="17" fillId="5" borderId="0" xfId="0" applyFont="1" applyFill="1" applyAlignment="1">
      <alignment horizontal="left" vertical="center"/>
    </xf>
    <xf numFmtId="0" fontId="17" fillId="0" borderId="0" xfId="0" applyFont="1">
      <alignment vertical="center"/>
    </xf>
    <xf numFmtId="0" fontId="11" fillId="0" borderId="0" xfId="0" applyFont="1" applyAlignment="1"/>
    <xf numFmtId="0" fontId="11" fillId="0" borderId="0" xfId="0" applyFont="1" applyAlignment="1">
      <alignment horizontal="left" vertical="center"/>
    </xf>
    <xf numFmtId="0" fontId="11" fillId="0" borderId="0" xfId="0" applyFont="1" applyAlignment="1">
      <alignment horizontal="left" vertical="top"/>
    </xf>
    <xf numFmtId="166" fontId="18" fillId="5" borderId="1" xfId="0" applyNumberFormat="1" applyFont="1" applyFill="1" applyBorder="1" applyAlignment="1">
      <alignment horizontal="center" vertical="center" wrapText="1"/>
    </xf>
    <xf numFmtId="9" fontId="18" fillId="5" borderId="1" xfId="0" applyNumberFormat="1"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0" borderId="3" xfId="10" applyFont="1" applyBorder="1" applyAlignment="1">
      <alignment horizontal="center" vertical="center"/>
    </xf>
    <xf numFmtId="0" fontId="19" fillId="0" borderId="2" xfId="0" applyFont="1" applyBorder="1" applyAlignment="1">
      <alignment vertical="center" wrapText="1"/>
    </xf>
    <xf numFmtId="0" fontId="19" fillId="0" borderId="3" xfId="0" applyFont="1" applyBorder="1" applyAlignment="1">
      <alignment vertical="center" wrapText="1"/>
    </xf>
    <xf numFmtId="0" fontId="11" fillId="0" borderId="0" xfId="0" applyFont="1" applyAlignment="1">
      <alignment horizontal="right" vertical="center"/>
    </xf>
    <xf numFmtId="0" fontId="11" fillId="0" borderId="0" xfId="0" applyFont="1" applyAlignment="1">
      <alignment horizontal="center" vertical="center"/>
    </xf>
    <xf numFmtId="0" fontId="11" fillId="0" borderId="0" xfId="0" applyFont="1" applyAlignment="1">
      <alignment horizontal="center"/>
    </xf>
    <xf numFmtId="0" fontId="0" fillId="8" borderId="0" xfId="0" applyFill="1">
      <alignment vertical="center"/>
    </xf>
    <xf numFmtId="0" fontId="15" fillId="5" borderId="0" xfId="0" applyFont="1" applyFill="1" applyAlignment="1">
      <alignment horizontal="right" vertical="center"/>
    </xf>
    <xf numFmtId="0" fontId="12" fillId="0" borderId="0" xfId="0" applyFont="1" applyAlignment="1"/>
    <xf numFmtId="0" fontId="12" fillId="0" borderId="9" xfId="0" applyFont="1" applyBorder="1" applyAlignment="1"/>
    <xf numFmtId="0" fontId="20" fillId="0" borderId="0" xfId="0" applyFont="1">
      <alignment vertical="center"/>
    </xf>
    <xf numFmtId="0" fontId="0" fillId="0" borderId="0" xfId="0" applyProtection="1">
      <alignment vertical="center"/>
      <protection locked="0"/>
    </xf>
    <xf numFmtId="0" fontId="21" fillId="5" borderId="0" xfId="0" applyFont="1" applyFill="1" applyProtection="1">
      <alignment vertical="center"/>
      <protection locked="0"/>
    </xf>
    <xf numFmtId="0" fontId="18" fillId="7" borderId="2" xfId="0" applyFont="1" applyFill="1" applyBorder="1" applyAlignment="1">
      <alignment horizontal="left" vertical="center" wrapText="1"/>
    </xf>
    <xf numFmtId="0" fontId="19" fillId="0" borderId="2" xfId="0" applyFont="1" applyBorder="1" applyAlignment="1">
      <alignment wrapText="1"/>
    </xf>
    <xf numFmtId="0" fontId="24" fillId="6" borderId="3" xfId="0" applyFont="1" applyFill="1" applyBorder="1" applyAlignment="1" applyProtection="1">
      <alignment horizontal="center" vertical="center" wrapText="1"/>
      <protection locked="0"/>
    </xf>
    <xf numFmtId="1" fontId="25" fillId="0" borderId="2" xfId="0" applyNumberFormat="1" applyFont="1" applyBorder="1" applyAlignment="1">
      <alignment horizontal="center" vertical="center"/>
    </xf>
    <xf numFmtId="0" fontId="25" fillId="0" borderId="2" xfId="0" applyFont="1" applyBorder="1" applyAlignment="1">
      <alignment horizontal="center"/>
    </xf>
    <xf numFmtId="0" fontId="24" fillId="6" borderId="3" xfId="10" applyFont="1" applyFill="1" applyBorder="1" applyAlignment="1" applyProtection="1">
      <alignment vertical="center"/>
      <protection locked="0"/>
    </xf>
    <xf numFmtId="0" fontId="24" fillId="6" borderId="3" xfId="10" applyFont="1" applyFill="1" applyBorder="1" applyAlignment="1">
      <alignment vertical="center"/>
    </xf>
    <xf numFmtId="0" fontId="18" fillId="7" borderId="2" xfId="18" applyFont="1" applyFill="1" applyBorder="1" applyAlignment="1">
      <alignment horizontal="left" vertical="center" wrapText="1"/>
    </xf>
    <xf numFmtId="1" fontId="25" fillId="0" borderId="2" xfId="0" applyNumberFormat="1" applyFont="1" applyBorder="1" applyAlignment="1">
      <alignment horizontal="center"/>
    </xf>
    <xf numFmtId="0" fontId="19" fillId="0" borderId="2" xfId="0" applyFont="1" applyBorder="1" applyAlignment="1">
      <alignment horizontal="center" vertical="center"/>
    </xf>
    <xf numFmtId="0" fontId="25" fillId="0" borderId="2" xfId="0" applyFont="1" applyBorder="1" applyAlignment="1">
      <alignment horizontal="center" vertical="center"/>
    </xf>
    <xf numFmtId="0" fontId="25" fillId="0" borderId="2" xfId="18" applyFont="1" applyBorder="1" applyAlignment="1">
      <alignment horizontal="center" vertical="center"/>
    </xf>
    <xf numFmtId="1" fontId="25" fillId="0" borderId="3" xfId="0" applyNumberFormat="1" applyFont="1" applyBorder="1" applyAlignment="1">
      <alignment horizontal="center" vertical="center"/>
    </xf>
    <xf numFmtId="0" fontId="25" fillId="0" borderId="3" xfId="0" applyFont="1" applyBorder="1" applyAlignment="1">
      <alignment horizontal="center"/>
    </xf>
    <xf numFmtId="0" fontId="25" fillId="0" borderId="2" xfId="18" applyFont="1" applyBorder="1" applyAlignment="1">
      <alignment horizontal="center"/>
    </xf>
    <xf numFmtId="0" fontId="25" fillId="0" borderId="3" xfId="18" applyFont="1" applyBorder="1" applyAlignment="1">
      <alignment horizontal="center"/>
    </xf>
    <xf numFmtId="167" fontId="18" fillId="7" borderId="2" xfId="0" applyNumberFormat="1" applyFont="1" applyFill="1" applyBorder="1" applyAlignment="1">
      <alignment horizontal="left" vertical="center" wrapText="1"/>
    </xf>
    <xf numFmtId="0" fontId="25" fillId="0" borderId="2" xfId="0" applyFont="1" applyBorder="1" applyAlignment="1">
      <alignment horizontal="center" wrapText="1"/>
    </xf>
    <xf numFmtId="0" fontId="25" fillId="0" borderId="3" xfId="10" applyFont="1" applyBorder="1" applyAlignment="1">
      <alignment horizontal="center"/>
    </xf>
    <xf numFmtId="0" fontId="25" fillId="0" borderId="3" xfId="0" applyFont="1" applyBorder="1" applyAlignment="1">
      <alignment horizontal="center" vertical="center"/>
    </xf>
    <xf numFmtId="0" fontId="25" fillId="0" borderId="2" xfId="0" applyFont="1" applyBorder="1" applyAlignment="1">
      <alignment horizontal="center" vertical="center" wrapText="1"/>
    </xf>
    <xf numFmtId="0" fontId="25" fillId="0" borderId="3" xfId="10" applyFont="1" applyBorder="1" applyAlignment="1">
      <alignment horizontal="center" vertical="center"/>
    </xf>
    <xf numFmtId="0" fontId="19" fillId="0" borderId="2" xfId="0" applyFont="1" applyBorder="1" applyAlignment="1">
      <alignment horizontal="center" vertical="center" wrapText="1"/>
    </xf>
    <xf numFmtId="0" fontId="19" fillId="0" borderId="2" xfId="18" applyFont="1" applyBorder="1" applyAlignment="1">
      <alignment horizontal="center" vertical="center"/>
    </xf>
    <xf numFmtId="0" fontId="19" fillId="0" borderId="6" xfId="0" applyFont="1" applyBorder="1" applyAlignment="1">
      <alignment wrapText="1"/>
    </xf>
    <xf numFmtId="0" fontId="18" fillId="7" borderId="7" xfId="18" applyFont="1" applyFill="1" applyBorder="1" applyAlignment="1">
      <alignment horizontal="left" vertical="center" wrapText="1"/>
    </xf>
    <xf numFmtId="0" fontId="19" fillId="0" borderId="10" xfId="0" applyFont="1" applyBorder="1" applyAlignment="1">
      <alignment wrapText="1"/>
    </xf>
    <xf numFmtId="0" fontId="19" fillId="0" borderId="3" xfId="10" applyFont="1" applyBorder="1" applyAlignment="1">
      <alignment horizontal="center" vertical="center"/>
    </xf>
    <xf numFmtId="0" fontId="21" fillId="5" borderId="0" xfId="0" applyFont="1" applyFill="1" applyAlignment="1" applyProtection="1">
      <alignment horizontal="right" vertical="center"/>
      <protection locked="0"/>
    </xf>
    <xf numFmtId="0" fontId="21" fillId="5" borderId="0" xfId="0" applyFont="1" applyFill="1" applyAlignment="1" applyProtection="1">
      <alignment horizontal="center" vertical="center"/>
      <protection locked="0"/>
    </xf>
    <xf numFmtId="0" fontId="22" fillId="5" borderId="0" xfId="0" applyFont="1" applyFill="1" applyAlignment="1" applyProtection="1">
      <alignment horizontal="center" vertical="center"/>
      <protection locked="0"/>
    </xf>
    <xf numFmtId="0" fontId="18" fillId="8" borderId="2" xfId="0" applyFont="1" applyFill="1" applyBorder="1" applyAlignment="1">
      <alignment horizontal="left" vertical="center" wrapText="1"/>
    </xf>
    <xf numFmtId="0" fontId="19" fillId="8" borderId="2" xfId="0" applyFont="1" applyFill="1" applyBorder="1" applyAlignment="1">
      <alignment vertical="center" wrapText="1"/>
    </xf>
    <xf numFmtId="0" fontId="24" fillId="8" borderId="3" xfId="0" applyFont="1" applyFill="1" applyBorder="1" applyAlignment="1" applyProtection="1">
      <alignment horizontal="center" vertical="center" wrapText="1"/>
      <protection locked="0"/>
    </xf>
    <xf numFmtId="0" fontId="19" fillId="8" borderId="2" xfId="0" applyFont="1" applyFill="1" applyBorder="1" applyAlignment="1">
      <alignment horizontal="center" vertical="center" wrapText="1"/>
    </xf>
    <xf numFmtId="0" fontId="19" fillId="8" borderId="3" xfId="10" applyFont="1" applyFill="1" applyBorder="1" applyAlignment="1">
      <alignment horizontal="center" vertical="center"/>
    </xf>
    <xf numFmtId="0" fontId="24" fillId="8" borderId="3" xfId="10" applyFont="1" applyFill="1" applyBorder="1" applyAlignment="1" applyProtection="1">
      <alignment vertical="center"/>
      <protection locked="0"/>
    </xf>
    <xf numFmtId="0" fontId="24" fillId="8" borderId="3" xfId="10" applyFont="1" applyFill="1" applyBorder="1" applyAlignment="1">
      <alignment vertical="center"/>
    </xf>
    <xf numFmtId="0" fontId="26" fillId="0" borderId="0" xfId="0" applyFont="1" applyAlignment="1"/>
    <xf numFmtId="0" fontId="0" fillId="0" borderId="0" xfId="0" applyAlignment="1"/>
    <xf numFmtId="0" fontId="29" fillId="0" borderId="0" xfId="0" applyFont="1" applyAlignment="1">
      <alignment vertical="center" wrapText="1"/>
    </xf>
    <xf numFmtId="0" fontId="11" fillId="0" borderId="9" xfId="0" applyFont="1" applyBorder="1" applyAlignment="1"/>
    <xf numFmtId="0" fontId="30" fillId="0" borderId="0" xfId="0" applyFont="1" applyAlignment="1"/>
    <xf numFmtId="0" fontId="31" fillId="0" borderId="0" xfId="0" applyFont="1" applyAlignment="1">
      <alignment horizontal="right" wrapText="1"/>
    </xf>
    <xf numFmtId="0" fontId="30" fillId="0" borderId="0" xfId="0" applyFont="1" applyAlignment="1">
      <alignment horizontal="right" vertical="center"/>
    </xf>
    <xf numFmtId="0" fontId="31" fillId="0" borderId="0" xfId="0" applyFont="1" applyAlignment="1">
      <alignment vertical="center" wrapText="1"/>
    </xf>
    <xf numFmtId="0" fontId="30" fillId="0" borderId="0" xfId="0" applyFont="1" applyAlignment="1">
      <alignment horizontal="center" vertical="center"/>
    </xf>
    <xf numFmtId="0" fontId="11" fillId="0" borderId="0" xfId="0" applyFont="1" applyAlignment="1">
      <alignment horizontal="left"/>
    </xf>
    <xf numFmtId="0" fontId="30" fillId="0" borderId="0" xfId="0" applyFont="1" applyAlignment="1">
      <alignment horizontal="left" vertical="center"/>
    </xf>
    <xf numFmtId="0" fontId="18" fillId="0" borderId="0" xfId="0" applyFont="1" applyAlignment="1">
      <alignment vertical="center" wrapText="1"/>
    </xf>
    <xf numFmtId="0" fontId="19" fillId="0" borderId="0" xfId="0" applyFont="1">
      <alignment vertical="center"/>
    </xf>
    <xf numFmtId="0" fontId="18" fillId="0" borderId="0" xfId="0" applyFont="1">
      <alignment vertical="center"/>
    </xf>
    <xf numFmtId="1" fontId="25" fillId="0" borderId="2" xfId="0" applyNumberFormat="1" applyFont="1" applyBorder="1" applyAlignment="1">
      <alignment horizontal="right" vertical="center"/>
    </xf>
    <xf numFmtId="0" fontId="18" fillId="7" borderId="2" xfId="21" applyFont="1" applyFill="1" applyBorder="1" applyAlignment="1">
      <alignment horizontal="left" vertical="center" wrapText="1"/>
    </xf>
    <xf numFmtId="0" fontId="0" fillId="0" borderId="0" xfId="0" applyAlignment="1">
      <alignment horizontal="center"/>
    </xf>
    <xf numFmtId="0" fontId="14" fillId="0" borderId="0" xfId="0" applyFont="1" applyAlignment="1">
      <alignment horizontal="center"/>
    </xf>
    <xf numFmtId="0" fontId="14" fillId="0" borderId="0" xfId="0" applyFont="1" applyAlignment="1">
      <alignment horizontal="left" vertical="top"/>
    </xf>
    <xf numFmtId="0" fontId="0" fillId="0" borderId="0" xfId="0" applyAlignment="1">
      <alignment horizontal="center" vertical="center"/>
    </xf>
    <xf numFmtId="0" fontId="14" fillId="0" borderId="9" xfId="0" applyFont="1" applyBorder="1" applyAlignment="1"/>
    <xf numFmtId="0" fontId="14" fillId="0" borderId="0" xfId="0" applyFont="1" applyAlignment="1">
      <alignment horizontal="left" vertical="center"/>
    </xf>
    <xf numFmtId="0" fontId="0" fillId="0" borderId="0" xfId="0" applyAlignment="1">
      <alignment horizontal="right" vertical="center"/>
    </xf>
    <xf numFmtId="0" fontId="36" fillId="0" borderId="0" xfId="0" applyFont="1" applyAlignment="1"/>
    <xf numFmtId="0" fontId="37" fillId="0" borderId="0" xfId="0" applyFont="1" applyAlignment="1">
      <alignment horizontal="right" wrapText="1"/>
    </xf>
    <xf numFmtId="0" fontId="36" fillId="0" borderId="0" xfId="0" applyFont="1" applyAlignment="1">
      <alignment horizontal="right" vertical="center"/>
    </xf>
    <xf numFmtId="0" fontId="37" fillId="0" borderId="0" xfId="0" applyFont="1" applyAlignment="1">
      <alignment vertical="center" wrapText="1"/>
    </xf>
    <xf numFmtId="0" fontId="36" fillId="0" borderId="0" xfId="0" applyFont="1" applyAlignment="1">
      <alignment horizontal="center" vertical="center"/>
    </xf>
    <xf numFmtId="0" fontId="0" fillId="0" borderId="0" xfId="0" applyAlignment="1">
      <alignment horizontal="left"/>
    </xf>
    <xf numFmtId="0" fontId="36" fillId="0" borderId="0" xfId="0" applyFont="1" applyAlignment="1">
      <alignment horizontal="left" vertical="center"/>
    </xf>
    <xf numFmtId="0" fontId="34" fillId="0" borderId="0" xfId="0" applyFont="1">
      <alignment vertical="center"/>
    </xf>
    <xf numFmtId="0" fontId="42" fillId="0" borderId="0" xfId="10" applyFont="1" applyFill="1" applyBorder="1" applyAlignment="1">
      <alignment vertical="center" wrapText="1"/>
    </xf>
    <xf numFmtId="0" fontId="43" fillId="0" borderId="0" xfId="0" applyFont="1">
      <alignment vertical="center"/>
    </xf>
    <xf numFmtId="0" fontId="28" fillId="0" borderId="0" xfId="0" applyFont="1">
      <alignment vertical="center"/>
    </xf>
    <xf numFmtId="0" fontId="44" fillId="0" borderId="0" xfId="0" applyFont="1">
      <alignment vertical="center"/>
    </xf>
    <xf numFmtId="0" fontId="45" fillId="0" borderId="0" xfId="0" applyFont="1">
      <alignment vertical="center"/>
    </xf>
    <xf numFmtId="0" fontId="46" fillId="0" borderId="0" xfId="10" applyFont="1" applyFill="1" applyBorder="1" applyAlignment="1">
      <alignment vertical="center"/>
    </xf>
    <xf numFmtId="0" fontId="47" fillId="6" borderId="3" xfId="10" applyFont="1" applyFill="1" applyBorder="1" applyAlignment="1">
      <alignment vertical="center"/>
    </xf>
    <xf numFmtId="0" fontId="48" fillId="6" borderId="3" xfId="10" applyFont="1" applyFill="1" applyBorder="1" applyAlignment="1">
      <alignment vertical="center"/>
    </xf>
    <xf numFmtId="0" fontId="47" fillId="6" borderId="2" xfId="10" applyFont="1" applyFill="1" applyBorder="1" applyAlignment="1">
      <alignment vertical="center"/>
    </xf>
    <xf numFmtId="0" fontId="48" fillId="6" borderId="2" xfId="10" applyFont="1" applyFill="1" applyBorder="1" applyAlignment="1">
      <alignment vertical="center"/>
    </xf>
    <xf numFmtId="0" fontId="47" fillId="6" borderId="13" xfId="10" applyFont="1" applyFill="1" applyBorder="1" applyAlignment="1">
      <alignment vertical="center"/>
    </xf>
    <xf numFmtId="0" fontId="30" fillId="0" borderId="2" xfId="0" applyFont="1" applyBorder="1" applyAlignment="1">
      <alignment horizontal="center" vertical="center" wrapText="1"/>
    </xf>
    <xf numFmtId="0" fontId="47" fillId="6" borderId="3" xfId="0" applyFont="1" applyFill="1" applyBorder="1" applyAlignment="1">
      <alignment horizontal="center" vertical="center" wrapText="1"/>
    </xf>
    <xf numFmtId="0" fontId="30" fillId="0" borderId="2" xfId="0" applyFont="1" applyBorder="1" applyAlignment="1">
      <alignment horizontal="left" vertical="center" wrapText="1"/>
    </xf>
    <xf numFmtId="0" fontId="31" fillId="9" borderId="14" xfId="0" applyFont="1" applyFill="1" applyBorder="1" applyAlignment="1">
      <alignment horizontal="left" vertical="center" wrapText="1"/>
    </xf>
    <xf numFmtId="0" fontId="49" fillId="9" borderId="12" xfId="0" applyFont="1" applyFill="1" applyBorder="1">
      <alignment vertical="center"/>
    </xf>
    <xf numFmtId="0" fontId="31" fillId="9" borderId="12" xfId="0" applyFont="1" applyFill="1" applyBorder="1" applyAlignment="1">
      <alignment horizontal="center" vertical="center"/>
    </xf>
    <xf numFmtId="0" fontId="49" fillId="9" borderId="14" xfId="0" applyFont="1" applyFill="1" applyBorder="1">
      <alignment vertical="center"/>
    </xf>
    <xf numFmtId="0" fontId="29" fillId="5" borderId="1" xfId="0" applyFont="1" applyFill="1" applyBorder="1" applyAlignment="1">
      <alignment horizontal="center" vertical="center" wrapText="1"/>
    </xf>
    <xf numFmtId="0" fontId="34" fillId="5" borderId="0" xfId="0" applyFont="1" applyFill="1">
      <alignment vertical="center"/>
    </xf>
    <xf numFmtId="0" fontId="0" fillId="5" borderId="0" xfId="0" applyFill="1">
      <alignment vertical="center"/>
    </xf>
    <xf numFmtId="0" fontId="0" fillId="10" borderId="0" xfId="0" applyFill="1">
      <alignment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0" fontId="54" fillId="8" borderId="3" xfId="10" applyFont="1" applyFill="1" applyBorder="1" applyAlignment="1">
      <alignment vertical="center"/>
    </xf>
    <xf numFmtId="0" fontId="47" fillId="8" borderId="3" xfId="10" applyFont="1" applyFill="1" applyBorder="1" applyAlignment="1" applyProtection="1">
      <alignment vertical="center"/>
      <protection locked="0"/>
    </xf>
    <xf numFmtId="0" fontId="47" fillId="8" borderId="2" xfId="10" applyFont="1" applyFill="1" applyBorder="1" applyAlignment="1" applyProtection="1">
      <alignment vertical="center"/>
      <protection locked="0"/>
    </xf>
    <xf numFmtId="0" fontId="55" fillId="8" borderId="2" xfId="10" applyFont="1" applyFill="1" applyBorder="1" applyAlignment="1">
      <alignment horizontal="center" vertical="center"/>
    </xf>
    <xf numFmtId="0" fontId="56" fillId="8" borderId="2" xfId="13" applyFont="1" applyFill="1" applyBorder="1" applyAlignment="1">
      <alignment horizontal="center" vertical="center"/>
    </xf>
    <xf numFmtId="0" fontId="47" fillId="8" borderId="3" xfId="0" applyFont="1" applyFill="1" applyBorder="1" applyAlignment="1" applyProtection="1">
      <alignment horizontal="center" vertical="center" wrapText="1"/>
      <protection locked="0"/>
    </xf>
    <xf numFmtId="0" fontId="11" fillId="8" borderId="2" xfId="0" applyFont="1" applyFill="1" applyBorder="1" applyAlignment="1">
      <alignment vertical="center" wrapText="1"/>
    </xf>
    <xf numFmtId="0" fontId="31" fillId="8" borderId="2" xfId="0" applyFont="1" applyFill="1" applyBorder="1" applyAlignment="1">
      <alignment horizontal="left" vertical="center" wrapText="1"/>
    </xf>
    <xf numFmtId="0" fontId="55" fillId="8" borderId="2" xfId="0" applyFont="1" applyFill="1" applyBorder="1" applyAlignment="1">
      <alignment horizontal="center" vertical="center"/>
    </xf>
    <xf numFmtId="0" fontId="30" fillId="8" borderId="2" xfId="0" applyFont="1" applyFill="1" applyBorder="1" applyAlignment="1">
      <alignment vertical="center" wrapText="1"/>
    </xf>
    <xf numFmtId="3" fontId="56" fillId="8" borderId="2" xfId="13" applyNumberFormat="1" applyFont="1" applyFill="1" applyBorder="1" applyAlignment="1">
      <alignment horizontal="center" vertical="center"/>
    </xf>
    <xf numFmtId="0" fontId="19" fillId="0" borderId="7" xfId="21" applyFont="1" applyBorder="1" applyAlignment="1">
      <alignment horizontal="center" vertical="center"/>
    </xf>
    <xf numFmtId="3" fontId="19" fillId="11" borderId="2" xfId="22" applyNumberFormat="1" applyFont="1" applyFill="1" applyBorder="1" applyAlignment="1">
      <alignment horizontal="center" vertical="center"/>
    </xf>
    <xf numFmtId="0" fontId="18" fillId="10" borderId="2" xfId="0" applyFont="1" applyFill="1" applyBorder="1" applyAlignment="1">
      <alignment horizontal="left" vertical="center" wrapText="1"/>
    </xf>
    <xf numFmtId="0" fontId="19" fillId="0" borderId="7" xfId="21" applyFont="1" applyBorder="1" applyAlignment="1">
      <alignment horizontal="center" wrapText="1"/>
    </xf>
    <xf numFmtId="1" fontId="19" fillId="11" borderId="2" xfId="22" applyNumberFormat="1" applyFont="1" applyFill="1" applyBorder="1" applyAlignment="1">
      <alignment horizontal="center" vertical="center"/>
    </xf>
    <xf numFmtId="0" fontId="19" fillId="0" borderId="2" xfId="13" applyFont="1" applyBorder="1" applyAlignment="1">
      <alignment horizontal="center" vertical="center"/>
    </xf>
    <xf numFmtId="0" fontId="21" fillId="5" borderId="0" xfId="0" applyFont="1" applyFill="1">
      <alignment vertical="center"/>
    </xf>
    <xf numFmtId="0" fontId="14" fillId="0" borderId="0" xfId="0" applyFont="1" applyAlignment="1">
      <alignment horizontal="center" vertical="center"/>
    </xf>
    <xf numFmtId="0" fontId="0" fillId="12" borderId="0" xfId="0" applyFill="1">
      <alignment vertical="center"/>
    </xf>
    <xf numFmtId="0" fontId="0" fillId="0" borderId="0" xfId="0" applyAlignment="1">
      <alignment horizontal="left" vertical="top"/>
    </xf>
    <xf numFmtId="0" fontId="14" fillId="0" borderId="9" xfId="0" applyFont="1" applyBorder="1" applyAlignment="1">
      <alignment horizontal="center"/>
    </xf>
    <xf numFmtId="0" fontId="0" fillId="0" borderId="0" xfId="0" applyAlignment="1">
      <alignment horizontal="left" vertical="center"/>
    </xf>
    <xf numFmtId="0" fontId="37" fillId="0" borderId="0" xfId="0" applyFont="1" applyAlignment="1">
      <alignment horizontal="center" vertical="center"/>
    </xf>
    <xf numFmtId="0" fontId="59" fillId="0" borderId="0" xfId="0" applyFont="1">
      <alignment vertical="center"/>
    </xf>
    <xf numFmtId="0" fontId="48" fillId="0" borderId="0" xfId="10" applyFont="1" applyFill="1" applyBorder="1" applyAlignment="1">
      <alignment vertical="center"/>
    </xf>
    <xf numFmtId="0" fontId="47" fillId="0" borderId="0" xfId="10" applyFont="1" applyFill="1" applyBorder="1" applyAlignment="1">
      <alignment vertical="center"/>
    </xf>
    <xf numFmtId="0" fontId="47" fillId="0" borderId="0" xfId="0" applyFont="1" applyAlignment="1">
      <alignment horizontal="center" vertical="center" wrapText="1"/>
    </xf>
    <xf numFmtId="0" fontId="11" fillId="0" borderId="0" xfId="0" applyFont="1" applyAlignment="1">
      <alignment vertical="center" wrapText="1"/>
    </xf>
    <xf numFmtId="0" fontId="31" fillId="0" borderId="0" xfId="0" applyFont="1" applyAlignment="1">
      <alignment horizontal="left" vertical="center" wrapText="1"/>
    </xf>
    <xf numFmtId="0" fontId="0" fillId="0" borderId="16" xfId="0" applyBorder="1">
      <alignment vertical="center"/>
    </xf>
    <xf numFmtId="0" fontId="60" fillId="5" borderId="0" xfId="0" applyFont="1" applyFill="1" applyAlignment="1">
      <alignment horizontal="center" vertical="center"/>
    </xf>
    <xf numFmtId="0" fontId="18" fillId="12" borderId="7" xfId="11" applyFont="1" applyFill="1" applyBorder="1" applyAlignment="1">
      <alignment vertical="center" wrapText="1"/>
    </xf>
    <xf numFmtId="0" fontId="61" fillId="0" borderId="2" xfId="0" applyFont="1" applyBorder="1" applyAlignment="1">
      <alignment horizontal="left" vertical="center" wrapText="1"/>
    </xf>
    <xf numFmtId="3" fontId="61" fillId="0" borderId="7" xfId="0" applyNumberFormat="1" applyFont="1" applyBorder="1" applyAlignment="1">
      <alignment horizontal="center" vertical="center" wrapText="1"/>
    </xf>
    <xf numFmtId="0" fontId="61" fillId="0" borderId="3" xfId="0" applyFont="1" applyBorder="1" applyAlignment="1">
      <alignment horizontal="center" vertical="center" wrapText="1"/>
    </xf>
    <xf numFmtId="3" fontId="61" fillId="0" borderId="2" xfId="0" applyNumberFormat="1" applyFont="1" applyBorder="1" applyAlignment="1">
      <alignment horizontal="center" vertical="center" wrapText="1"/>
    </xf>
    <xf numFmtId="0" fontId="24" fillId="6" borderId="2" xfId="10" applyFont="1" applyFill="1" applyBorder="1" applyAlignment="1" applyProtection="1">
      <alignment vertical="center"/>
      <protection locked="0"/>
    </xf>
    <xf numFmtId="0" fontId="61" fillId="0" borderId="2" xfId="0" applyFont="1" applyBorder="1" applyAlignment="1">
      <alignment horizontal="center" vertical="center" wrapText="1"/>
    </xf>
    <xf numFmtId="0" fontId="24" fillId="6" borderId="2" xfId="10" applyFont="1" applyFill="1" applyBorder="1" applyAlignment="1">
      <alignment vertical="center"/>
    </xf>
    <xf numFmtId="3" fontId="19" fillId="0" borderId="3" xfId="11" applyNumberFormat="1" applyFont="1" applyBorder="1" applyAlignment="1">
      <alignment horizontal="center" vertical="center" wrapText="1"/>
    </xf>
    <xf numFmtId="0" fontId="19" fillId="0" borderId="2" xfId="10" applyFont="1" applyBorder="1" applyAlignment="1">
      <alignment horizontal="center" vertical="center"/>
    </xf>
    <xf numFmtId="3" fontId="19" fillId="0" borderId="3" xfId="10" applyNumberFormat="1" applyFont="1" applyBorder="1" applyAlignment="1">
      <alignment horizontal="center" vertical="center"/>
    </xf>
    <xf numFmtId="1" fontId="19" fillId="0" borderId="2" xfId="0" applyNumberFormat="1" applyFont="1" applyBorder="1" applyAlignment="1">
      <alignment horizontal="center" vertical="center" wrapText="1"/>
    </xf>
    <xf numFmtId="3" fontId="19" fillId="0" borderId="7" xfId="11" applyNumberFormat="1" applyFont="1" applyBorder="1" applyAlignment="1">
      <alignment horizontal="center" vertical="center" wrapText="1"/>
    </xf>
    <xf numFmtId="3" fontId="61" fillId="0" borderId="3" xfId="0" applyNumberFormat="1" applyFont="1" applyBorder="1" applyAlignment="1">
      <alignment horizontal="center" vertical="center" wrapText="1"/>
    </xf>
    <xf numFmtId="0" fontId="24" fillId="6" borderId="2" xfId="0" applyFont="1" applyFill="1" applyBorder="1" applyAlignment="1" applyProtection="1">
      <alignment horizontal="center" vertical="center" wrapText="1"/>
      <protection locked="0"/>
    </xf>
    <xf numFmtId="0" fontId="18" fillId="0" borderId="0" xfId="0" applyFont="1" applyAlignment="1">
      <alignment horizontal="left" vertical="center" wrapText="1"/>
    </xf>
    <xf numFmtId="0" fontId="19" fillId="0" borderId="0" xfId="0" applyFont="1" applyAlignment="1">
      <alignment vertical="center" wrapText="1"/>
    </xf>
    <xf numFmtId="0" fontId="24" fillId="0" borderId="0" xfId="0" applyFont="1" applyAlignment="1">
      <alignment horizontal="center" vertical="center" wrapText="1"/>
    </xf>
    <xf numFmtId="0" fontId="32" fillId="0" borderId="15" xfId="10" applyFont="1" applyFill="1" applyBorder="1" applyAlignment="1">
      <alignment vertical="center"/>
    </xf>
    <xf numFmtId="167" fontId="18" fillId="0" borderId="0" xfId="0" applyNumberFormat="1" applyFont="1" applyAlignment="1">
      <alignment horizontal="left" vertical="center" wrapText="1"/>
    </xf>
    <xf numFmtId="0" fontId="32" fillId="0" borderId="0" xfId="10" applyFont="1" applyFill="1" applyBorder="1" applyAlignment="1">
      <alignment vertical="center"/>
    </xf>
    <xf numFmtId="0" fontId="0" fillId="0" borderId="16" xfId="0" applyBorder="1" applyProtection="1">
      <alignment vertical="center"/>
      <protection locked="0"/>
    </xf>
    <xf numFmtId="0" fontId="17" fillId="0" borderId="0" xfId="0" applyFont="1" applyAlignment="1">
      <alignment horizontal="left" vertical="center"/>
    </xf>
    <xf numFmtId="0" fontId="17" fillId="0" borderId="16" xfId="0" applyFont="1" applyBorder="1" applyAlignment="1">
      <alignment horizontal="left" vertical="center"/>
    </xf>
    <xf numFmtId="0" fontId="30" fillId="0" borderId="0" xfId="0" applyFont="1" applyAlignment="1">
      <alignment horizontal="left" vertical="center" wrapText="1"/>
    </xf>
    <xf numFmtId="0" fontId="11" fillId="0" borderId="0" xfId="0" applyFont="1" applyAlignment="1">
      <alignment horizontal="left" wrapText="1"/>
    </xf>
    <xf numFmtId="0" fontId="30" fillId="0" borderId="0" xfId="0" applyFont="1" applyAlignment="1">
      <alignment horizontal="left" vertical="center"/>
    </xf>
    <xf numFmtId="0" fontId="11" fillId="0" borderId="0" xfId="0" applyFont="1" applyAlignment="1">
      <alignment horizontal="left"/>
    </xf>
    <xf numFmtId="0" fontId="11" fillId="0" borderId="0" xfId="0" applyFont="1" applyAlignment="1">
      <alignment horizontal="left" vertical="top" wrapText="1"/>
    </xf>
    <xf numFmtId="0" fontId="13" fillId="5" borderId="0" xfId="0" applyFont="1" applyFill="1" applyAlignment="1">
      <alignment horizontal="left" vertical="center" indent="7"/>
    </xf>
    <xf numFmtId="0" fontId="30" fillId="0" borderId="0" xfId="0" applyFont="1" applyAlignment="1">
      <alignment horizontal="left" vertical="top" wrapText="1"/>
    </xf>
    <xf numFmtId="0" fontId="11" fillId="0" borderId="0" xfId="0" applyFont="1" applyAlignment="1">
      <alignment horizontal="left" vertical="top"/>
    </xf>
    <xf numFmtId="0" fontId="50" fillId="5" borderId="4" xfId="0" applyFont="1" applyFill="1" applyBorder="1" applyAlignment="1">
      <alignment horizontal="center" vertical="center"/>
    </xf>
    <xf numFmtId="0" fontId="50" fillId="5" borderId="5" xfId="0" applyFont="1" applyFill="1" applyBorder="1" applyAlignment="1">
      <alignment horizontal="center" vertical="center"/>
    </xf>
    <xf numFmtId="0" fontId="46" fillId="0" borderId="6" xfId="10" applyFont="1" applyFill="1" applyBorder="1" applyAlignment="1">
      <alignment horizontal="center" vertical="center" wrapText="1"/>
    </xf>
    <xf numFmtId="0" fontId="46" fillId="0" borderId="3" xfId="10" applyFont="1" applyFill="1" applyBorder="1" applyAlignment="1">
      <alignment horizontal="center" vertical="center" wrapText="1"/>
    </xf>
    <xf numFmtId="0" fontId="37" fillId="0" borderId="6" xfId="0" applyFont="1" applyBorder="1" applyAlignment="1">
      <alignment horizontal="center" vertical="center"/>
    </xf>
    <xf numFmtId="0" fontId="37" fillId="0" borderId="3" xfId="0" applyFont="1" applyBorder="1" applyAlignment="1">
      <alignment horizontal="center" vertical="center"/>
    </xf>
    <xf numFmtId="0" fontId="63" fillId="0" borderId="0" xfId="0" applyFont="1" applyAlignment="1">
      <alignment vertical="center" wrapText="1"/>
    </xf>
    <xf numFmtId="0" fontId="62" fillId="0" borderId="0" xfId="0" applyFont="1" applyAlignment="1">
      <alignment vertical="center" wrapText="1"/>
    </xf>
    <xf numFmtId="0" fontId="32" fillId="0" borderId="6" xfId="10" applyFont="1" applyFill="1" applyBorder="1" applyAlignment="1">
      <alignment horizontal="center" vertical="center" wrapText="1"/>
    </xf>
    <xf numFmtId="0" fontId="32" fillId="0" borderId="3" xfId="10" applyFont="1" applyFill="1" applyBorder="1" applyAlignment="1">
      <alignment horizontal="center" vertical="center" wrapText="1"/>
    </xf>
    <xf numFmtId="0" fontId="21" fillId="5" borderId="0" xfId="0" applyFont="1" applyFill="1" applyAlignment="1" applyProtection="1">
      <protection locked="0"/>
    </xf>
    <xf numFmtId="0" fontId="23" fillId="5" borderId="4" xfId="0" applyFont="1" applyFill="1" applyBorder="1" applyAlignment="1">
      <alignment horizontal="center" vertical="center"/>
    </xf>
    <xf numFmtId="0" fontId="23" fillId="5" borderId="5" xfId="0" applyFont="1" applyFill="1" applyBorder="1" applyAlignment="1">
      <alignment horizontal="center" vertical="center"/>
    </xf>
    <xf numFmtId="0" fontId="58" fillId="12" borderId="14" xfId="0" applyFont="1" applyFill="1" applyBorder="1" applyAlignment="1">
      <alignment horizontal="left" vertical="center"/>
    </xf>
    <xf numFmtId="0" fontId="58" fillId="12" borderId="12" xfId="0" applyFont="1" applyFill="1" applyBorder="1" applyAlignment="1">
      <alignment horizontal="left" vertical="center"/>
    </xf>
    <xf numFmtId="0" fontId="14" fillId="0" borderId="0" xfId="0" applyFont="1" applyAlignment="1">
      <alignment horizontal="center" vertical="top" wrapText="1"/>
    </xf>
    <xf numFmtId="0" fontId="39" fillId="0" borderId="0" xfId="0" applyFont="1" applyAlignment="1">
      <alignment horizontal="left" vertical="top" wrapText="1"/>
    </xf>
    <xf numFmtId="0" fontId="39" fillId="0" borderId="0" xfId="0" applyFont="1" applyAlignment="1">
      <alignment horizontal="left" vertical="center" wrapText="1"/>
    </xf>
    <xf numFmtId="0" fontId="39" fillId="0" borderId="0" xfId="0" applyFont="1" applyAlignment="1">
      <alignment horizontal="left" vertical="center"/>
    </xf>
    <xf numFmtId="0" fontId="50" fillId="0" borderId="0" xfId="0" applyFont="1" applyAlignment="1">
      <alignment horizontal="center" vertical="center"/>
    </xf>
    <xf numFmtId="0" fontId="20" fillId="0" borderId="0" xfId="0" applyFont="1">
      <alignment vertical="center"/>
    </xf>
    <xf numFmtId="0" fontId="22" fillId="0" borderId="6" xfId="0" applyFont="1" applyBorder="1" applyAlignment="1">
      <alignment horizontal="center" vertical="center"/>
    </xf>
    <xf numFmtId="0" fontId="22" fillId="0" borderId="3" xfId="0" applyFont="1" applyBorder="1" applyAlignment="1">
      <alignment horizontal="center" vertical="center"/>
    </xf>
    <xf numFmtId="0" fontId="36" fillId="0" borderId="0" xfId="0" applyFont="1" applyAlignment="1">
      <alignment horizontal="left" vertical="center"/>
    </xf>
    <xf numFmtId="0" fontId="33" fillId="0" borderId="0" xfId="0" applyFont="1" applyAlignment="1">
      <alignment vertical="center" wrapText="1"/>
    </xf>
    <xf numFmtId="0" fontId="32" fillId="0" borderId="0" xfId="0" applyFont="1" applyAlignment="1">
      <alignment vertical="center" wrapText="1"/>
    </xf>
    <xf numFmtId="0" fontId="58" fillId="10" borderId="14" xfId="0" applyFont="1" applyFill="1" applyBorder="1" applyAlignment="1">
      <alignment horizontal="left" vertical="center"/>
    </xf>
    <xf numFmtId="0" fontId="58" fillId="10" borderId="12" xfId="0" applyFont="1" applyFill="1" applyBorder="1" applyAlignment="1">
      <alignment horizontal="left" vertical="center"/>
    </xf>
    <xf numFmtId="0" fontId="35" fillId="5" borderId="0" xfId="0" applyFont="1" applyFill="1" applyAlignment="1" applyProtection="1">
      <protection locked="0"/>
    </xf>
    <xf numFmtId="0" fontId="46" fillId="0" borderId="6" xfId="10" applyFont="1" applyFill="1" applyBorder="1" applyAlignment="1" applyProtection="1">
      <alignment horizontal="center" vertical="center" wrapText="1"/>
      <protection locked="0"/>
    </xf>
    <xf numFmtId="0" fontId="46" fillId="0" borderId="3" xfId="10" applyFont="1" applyFill="1" applyBorder="1" applyAlignment="1" applyProtection="1">
      <alignment horizontal="center" vertical="center" wrapText="1"/>
      <protection locked="0"/>
    </xf>
    <xf numFmtId="0" fontId="57" fillId="8" borderId="14" xfId="0" applyFont="1" applyFill="1" applyBorder="1" applyAlignment="1">
      <alignment horizontal="left" vertical="center" wrapText="1"/>
    </xf>
    <xf numFmtId="0" fontId="57" fillId="8" borderId="12" xfId="0" applyFont="1" applyFill="1" applyBorder="1" applyAlignment="1">
      <alignment horizontal="left" vertical="center" wrapText="1"/>
    </xf>
    <xf numFmtId="0" fontId="57" fillId="8" borderId="11" xfId="0" applyFont="1" applyFill="1" applyBorder="1" applyAlignment="1">
      <alignment horizontal="left" vertical="center" wrapText="1"/>
    </xf>
    <xf numFmtId="0" fontId="41" fillId="0" borderId="0" xfId="0" applyFont="1" applyAlignment="1">
      <alignment horizontal="left" vertical="top" wrapText="1"/>
    </xf>
    <xf numFmtId="0" fontId="40" fillId="0" borderId="0" xfId="0" applyFont="1" applyAlignment="1">
      <alignment horizontal="left" vertical="top"/>
    </xf>
    <xf numFmtId="0" fontId="38" fillId="0" borderId="0" xfId="0" applyFont="1" applyAlignment="1">
      <alignment horizontal="left" vertical="top"/>
    </xf>
    <xf numFmtId="0" fontId="38" fillId="0" borderId="0" xfId="0" applyFont="1" applyAlignment="1">
      <alignment horizontal="left" wrapText="1"/>
    </xf>
    <xf numFmtId="0" fontId="38" fillId="0" borderId="0" xfId="0" applyFont="1" applyAlignment="1">
      <alignment horizontal="left"/>
    </xf>
    <xf numFmtId="0" fontId="12" fillId="0" borderId="0" xfId="0" applyFont="1" applyAlignment="1">
      <alignment horizontal="right" vertical="center"/>
    </xf>
    <xf numFmtId="0" fontId="35" fillId="5" borderId="0" xfId="0" applyFont="1" applyFill="1" applyAlignment="1"/>
    <xf numFmtId="0" fontId="0" fillId="0" borderId="0" xfId="0" applyAlignment="1">
      <alignment horizontal="left"/>
    </xf>
    <xf numFmtId="0" fontId="14" fillId="0" borderId="8" xfId="0" applyFont="1" applyBorder="1" applyAlignment="1">
      <alignment horizontal="center"/>
    </xf>
    <xf numFmtId="0" fontId="19" fillId="5" borderId="0" xfId="0" applyFont="1" applyFill="1" applyAlignment="1" applyProtection="1">
      <protection locked="0"/>
    </xf>
    <xf numFmtId="0" fontId="33" fillId="0" borderId="6" xfId="10" applyFont="1" applyFill="1" applyBorder="1" applyAlignment="1">
      <alignment horizontal="center" vertical="center" wrapText="1"/>
    </xf>
    <xf numFmtId="0" fontId="33" fillId="0" borderId="3" xfId="10" applyFont="1" applyFill="1" applyBorder="1" applyAlignment="1">
      <alignment horizontal="center" vertical="center" wrapText="1"/>
    </xf>
    <xf numFmtId="0" fontId="11" fillId="0" borderId="8" xfId="0" applyFont="1" applyBorder="1" applyAlignment="1">
      <alignment horizontal="right" vertical="center"/>
    </xf>
    <xf numFmtId="0" fontId="26" fillId="0" borderId="0" xfId="0" applyFont="1" applyAlignment="1">
      <alignment horizontal="left" vertical="center" wrapText="1"/>
    </xf>
    <xf numFmtId="0" fontId="27" fillId="0" borderId="0" xfId="0" applyFont="1" applyAlignment="1">
      <alignment horizontal="left" wrapText="1"/>
    </xf>
    <xf numFmtId="0" fontId="12" fillId="0" borderId="0" xfId="0" applyFont="1" applyAlignment="1">
      <alignment horizontal="left" vertical="top" wrapText="1"/>
    </xf>
    <xf numFmtId="0" fontId="26" fillId="0" borderId="0" xfId="0" applyFont="1" applyAlignment="1">
      <alignment horizontal="left" vertical="top" wrapText="1"/>
    </xf>
    <xf numFmtId="0" fontId="27" fillId="0" borderId="0" xfId="0" applyFont="1" applyAlignment="1">
      <alignment horizontal="left" vertical="top"/>
    </xf>
    <xf numFmtId="0" fontId="26" fillId="0" borderId="0" xfId="0" applyFont="1" applyAlignment="1">
      <alignment horizontal="left" vertical="center"/>
    </xf>
    <xf numFmtId="0" fontId="27" fillId="0" borderId="0" xfId="0" applyFont="1" applyAlignment="1">
      <alignment horizontal="left"/>
    </xf>
    <xf numFmtId="0" fontId="58" fillId="13" borderId="7" xfId="11" applyFont="1" applyFill="1" applyBorder="1" applyAlignment="1">
      <alignment vertical="center" wrapText="1"/>
    </xf>
    <xf numFmtId="0" fontId="18" fillId="13" borderId="7" xfId="11" applyFont="1" applyFill="1" applyBorder="1" applyAlignment="1">
      <alignment vertical="center" wrapText="1"/>
    </xf>
    <xf numFmtId="0" fontId="19" fillId="0" borderId="2" xfId="11" applyFont="1" applyBorder="1" applyAlignment="1">
      <alignment horizontal="center" vertical="center" wrapText="1"/>
    </xf>
    <xf numFmtId="0" fontId="18" fillId="13" borderId="17" xfId="11" applyFont="1" applyFill="1" applyBorder="1" applyAlignment="1">
      <alignment vertical="center" wrapText="1"/>
    </xf>
  </cellXfs>
  <cellStyles count="23">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6000000}"/>
    <cellStyle name="Normálna 2 2" xfId="15" xr:uid="{00000000-0005-0000-0000-000007000000}"/>
    <cellStyle name="Normálna 2 3" xfId="18" xr:uid="{00000000-0005-0000-0000-000008000000}"/>
    <cellStyle name="Normálna 2 3 2" xfId="21" xr:uid="{E768BFCF-B84B-4F5A-8329-971189279713}"/>
    <cellStyle name="Normálna 3" xfId="14" xr:uid="{00000000-0005-0000-0000-000009000000}"/>
    <cellStyle name="Normálna 3 2" xfId="20" xr:uid="{00000000-0005-0000-0000-00000A000000}"/>
    <cellStyle name="Normálna 3 3" xfId="22" xr:uid="{CB2BC101-B687-4C86-B748-9CEBCB208497}"/>
    <cellStyle name="normálne 2" xfId="11" xr:uid="{00000000-0005-0000-0000-00000C000000}"/>
    <cellStyle name="Normálne 3" xfId="13" xr:uid="{00000000-0005-0000-0000-00000D000000}"/>
    <cellStyle name="Normálne 4" xfId="19" xr:uid="{00000000-0005-0000-0000-00000E000000}"/>
    <cellStyle name="Podrobnosti tabuľky vľavo" xfId="7" xr:uid="{00000000-0005-0000-0000-00000F000000}"/>
    <cellStyle name="Podrobnosti tabuľky vpravo" xfId="5" xr:uid="{00000000-0005-0000-0000-000010000000}"/>
    <cellStyle name="Podrobnosti tabuľky vpravo 2" xfId="17" xr:uid="{00000000-0005-0000-0000-000011000000}"/>
    <cellStyle name="Stĺpec s príznakom" xfId="8" xr:uid="{00000000-0005-0000-0000-000012000000}"/>
    <cellStyle name="Zrušené" xfId="6" xr:uid="{00000000-0005-0000-0000-000014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1B2A4CFB-D292-4776-B840-9DFA029C8C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A740671F-0F0C-4A48-A02A-413098E53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43CFADDC-EF53-4CE3-AC1C-27ACE6F2C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DD4FD5F6-8B99-452B-A3DB-623E34879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7CDB252B-12B9-4C28-B195-F76ECA0E0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1AF0B1-5DF4-40C1-9B99-12E4752C41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E39FC-CD46-4D76-B7FC-C8C07D66C1A2}">
  <sheetPr>
    <tabColor rgb="FFB7ECFF"/>
    <pageSetUpPr fitToPage="1"/>
  </sheetPr>
  <dimension ref="A1:K1506"/>
  <sheetViews>
    <sheetView topLeftCell="A24" workbookViewId="0">
      <selection activeCell="A20" sqref="A20"/>
    </sheetView>
  </sheetViews>
  <sheetFormatPr defaultRowHeight="15" x14ac:dyDescent="0.25"/>
  <cols>
    <col min="1" max="1" width="26.7109375" style="137" customWidth="1"/>
    <col min="2" max="2" width="30.7109375" customWidth="1"/>
    <col min="3" max="4" width="26.7109375" customWidth="1"/>
    <col min="5" max="5" width="11.7109375" style="136" customWidth="1"/>
    <col min="6" max="6" width="3.7109375" style="136" customWidth="1"/>
    <col min="7" max="10" width="11.7109375" customWidth="1"/>
  </cols>
  <sheetData>
    <row r="1" spans="1:11" ht="15" customHeight="1" x14ac:dyDescent="0.25">
      <c r="A1" s="179" t="s">
        <v>15</v>
      </c>
      <c r="B1" s="179"/>
      <c r="C1" s="179"/>
      <c r="D1" s="179"/>
      <c r="E1" s="179"/>
      <c r="F1" s="179"/>
      <c r="G1" s="179"/>
      <c r="H1" s="179"/>
      <c r="I1" s="179"/>
      <c r="J1" s="179"/>
    </row>
    <row r="2" spans="1:11" ht="15" customHeight="1" x14ac:dyDescent="0.25">
      <c r="A2" s="179"/>
      <c r="B2" s="179"/>
      <c r="C2" s="179"/>
      <c r="D2" s="179"/>
      <c r="E2" s="179"/>
      <c r="F2" s="179"/>
      <c r="G2" s="179"/>
      <c r="H2" s="179"/>
      <c r="I2" s="179"/>
      <c r="J2" s="179"/>
    </row>
    <row r="3" spans="1:11" ht="15" customHeight="1" x14ac:dyDescent="0.25">
      <c r="A3" s="179"/>
      <c r="B3" s="179"/>
      <c r="C3" s="179"/>
      <c r="D3" s="179"/>
      <c r="E3" s="179"/>
      <c r="F3" s="179"/>
      <c r="G3" s="179"/>
      <c r="H3" s="179"/>
      <c r="I3" s="179"/>
      <c r="J3" s="179"/>
    </row>
    <row r="4" spans="1:11" s="4" customFormat="1" ht="15" customHeight="1" x14ac:dyDescent="0.25">
      <c r="A4" s="3" t="s">
        <v>16</v>
      </c>
      <c r="B4" s="3"/>
      <c r="C4" s="3"/>
      <c r="D4" s="3"/>
      <c r="E4" s="149"/>
      <c r="F4" s="149"/>
      <c r="G4" s="3"/>
      <c r="H4" s="3"/>
      <c r="I4" s="3"/>
      <c r="J4" s="3"/>
    </row>
    <row r="5" spans="1:11" s="4" customFormat="1" ht="15" customHeight="1" x14ac:dyDescent="0.25">
      <c r="A5" s="3"/>
      <c r="B5" s="3"/>
      <c r="C5" s="3"/>
      <c r="D5" s="3"/>
      <c r="E5" s="149"/>
      <c r="F5" s="149"/>
      <c r="G5" s="3"/>
      <c r="H5" s="3"/>
      <c r="I5" s="3"/>
      <c r="J5" s="3"/>
    </row>
    <row r="6" spans="1:11" s="22" customFormat="1" ht="15" customHeight="1" x14ac:dyDescent="0.25">
      <c r="A6" s="192" t="s">
        <v>330</v>
      </c>
      <c r="B6" s="192"/>
      <c r="C6" s="23"/>
      <c r="D6" s="23"/>
      <c r="E6" s="54"/>
      <c r="F6" s="54"/>
      <c r="G6" s="23"/>
      <c r="H6" s="23"/>
      <c r="I6" s="23"/>
      <c r="J6" s="23"/>
    </row>
    <row r="7" spans="1:11" s="22" customFormat="1" ht="15" customHeight="1" x14ac:dyDescent="0.25">
      <c r="A7" s="192" t="s">
        <v>329</v>
      </c>
      <c r="B7" s="192"/>
      <c r="C7" s="23"/>
      <c r="D7" s="23"/>
      <c r="E7" s="54"/>
      <c r="F7" s="54"/>
      <c r="G7" s="23"/>
      <c r="H7" s="23"/>
      <c r="I7" s="23"/>
      <c r="J7" s="23"/>
    </row>
    <row r="8" spans="1:11" s="22" customFormat="1" ht="15" customHeight="1" x14ac:dyDescent="0.25">
      <c r="A8" s="192" t="s">
        <v>328</v>
      </c>
      <c r="B8" s="192"/>
      <c r="C8" s="23"/>
      <c r="D8" s="23"/>
      <c r="E8" s="54"/>
      <c r="F8" s="54"/>
      <c r="G8" s="23"/>
      <c r="H8" s="23"/>
      <c r="I8" s="23"/>
      <c r="J8" s="23"/>
    </row>
    <row r="9" spans="1:11" s="22" customFormat="1" ht="15" customHeight="1" x14ac:dyDescent="0.25">
      <c r="A9" s="192" t="s">
        <v>327</v>
      </c>
      <c r="B9" s="192"/>
      <c r="C9" s="23"/>
      <c r="D9" s="23"/>
      <c r="E9" s="54"/>
      <c r="F9" s="54"/>
      <c r="G9" s="23"/>
      <c r="H9" s="23"/>
      <c r="I9" s="23"/>
      <c r="J9" s="23"/>
    </row>
    <row r="10" spans="1:11" s="22" customFormat="1" ht="15" customHeight="1" x14ac:dyDescent="0.25">
      <c r="A10" s="192" t="s">
        <v>326</v>
      </c>
      <c r="B10" s="192"/>
      <c r="C10" s="23"/>
      <c r="D10" s="23"/>
      <c r="E10" s="54"/>
      <c r="F10" s="54"/>
      <c r="G10" s="23"/>
      <c r="H10" s="23"/>
      <c r="I10" s="23"/>
      <c r="J10" s="23"/>
    </row>
    <row r="11" spans="1:11" s="22" customFormat="1" ht="15" customHeight="1" x14ac:dyDescent="0.25">
      <c r="A11" s="192" t="s">
        <v>325</v>
      </c>
      <c r="B11" s="192"/>
      <c r="C11" s="23"/>
      <c r="D11" s="23"/>
      <c r="E11" s="54"/>
      <c r="F11" s="54"/>
      <c r="G11" s="23"/>
      <c r="H11" s="23"/>
      <c r="I11" s="23"/>
      <c r="J11" s="23"/>
    </row>
    <row r="12" spans="1:11" ht="30" customHeight="1" thickBot="1" x14ac:dyDescent="0.3">
      <c r="A12" s="193" t="s">
        <v>237</v>
      </c>
      <c r="B12" s="194"/>
      <c r="C12" s="194"/>
      <c r="D12" s="194"/>
      <c r="E12" s="194"/>
      <c r="F12" s="194"/>
      <c r="G12" s="194"/>
      <c r="H12" s="194"/>
      <c r="I12" s="194"/>
      <c r="J12" s="194"/>
    </row>
    <row r="13" spans="1:11" ht="90" customHeight="1" thickBot="1" x14ac:dyDescent="0.3">
      <c r="A13" s="10" t="s">
        <v>7</v>
      </c>
      <c r="B13" s="10" t="s">
        <v>6</v>
      </c>
      <c r="C13" s="10" t="s">
        <v>9</v>
      </c>
      <c r="D13" s="10" t="s">
        <v>8</v>
      </c>
      <c r="E13" s="10" t="s">
        <v>2</v>
      </c>
      <c r="F13" s="10" t="s">
        <v>0</v>
      </c>
      <c r="G13" s="8" t="s">
        <v>3</v>
      </c>
      <c r="H13" s="8" t="s">
        <v>4</v>
      </c>
      <c r="I13" s="9" t="s">
        <v>224</v>
      </c>
      <c r="J13" s="10" t="s">
        <v>5</v>
      </c>
    </row>
    <row r="14" spans="1:11" ht="17.25" x14ac:dyDescent="0.25">
      <c r="A14" s="195" t="s">
        <v>324</v>
      </c>
      <c r="B14" s="196"/>
      <c r="C14" s="196"/>
      <c r="D14" s="196"/>
      <c r="E14" s="196"/>
      <c r="F14" s="196"/>
      <c r="G14" s="196"/>
      <c r="H14" s="196"/>
      <c r="I14" s="196"/>
      <c r="J14" s="196"/>
      <c r="K14" s="148"/>
    </row>
    <row r="15" spans="1:11" ht="48.75" customHeight="1" x14ac:dyDescent="0.25">
      <c r="A15" s="150" t="s">
        <v>323</v>
      </c>
      <c r="B15" s="151" t="s">
        <v>322</v>
      </c>
      <c r="C15" s="26" t="s">
        <v>12</v>
      </c>
      <c r="D15" s="26" t="s">
        <v>12</v>
      </c>
      <c r="E15" s="152">
        <v>3400</v>
      </c>
      <c r="F15" s="153" t="s">
        <v>22</v>
      </c>
      <c r="G15" s="29" t="s">
        <v>12</v>
      </c>
      <c r="H15" s="30" t="e">
        <f t="shared" ref="H15:H33" si="0">SUM(E15*G15)</f>
        <v>#VALUE!</v>
      </c>
      <c r="I15" s="29" t="s">
        <v>12</v>
      </c>
      <c r="J15" s="30" t="e">
        <f t="shared" ref="J15:J33" si="1">SUM(E15*G15)+(H15/100*I15)</f>
        <v>#VALUE!</v>
      </c>
    </row>
    <row r="16" spans="1:11" ht="45" x14ac:dyDescent="0.25">
      <c r="A16" s="150" t="s">
        <v>321</v>
      </c>
      <c r="B16" s="151" t="s">
        <v>320</v>
      </c>
      <c r="C16" s="26" t="s">
        <v>12</v>
      </c>
      <c r="D16" s="26" t="s">
        <v>12</v>
      </c>
      <c r="E16" s="154">
        <v>367</v>
      </c>
      <c r="F16" s="156" t="s">
        <v>1</v>
      </c>
      <c r="G16" s="29" t="s">
        <v>12</v>
      </c>
      <c r="H16" s="30" t="e">
        <f t="shared" si="0"/>
        <v>#VALUE!</v>
      </c>
      <c r="I16" s="155" t="s">
        <v>12</v>
      </c>
      <c r="J16" s="157" t="e">
        <f t="shared" si="1"/>
        <v>#VALUE!</v>
      </c>
      <c r="K16" s="144"/>
    </row>
    <row r="17" spans="1:11" x14ac:dyDescent="0.25">
      <c r="A17" s="150" t="s">
        <v>319</v>
      </c>
      <c r="B17" s="151" t="s">
        <v>318</v>
      </c>
      <c r="C17" s="26" t="s">
        <v>12</v>
      </c>
      <c r="D17" s="26" t="s">
        <v>12</v>
      </c>
      <c r="E17" s="154">
        <v>38</v>
      </c>
      <c r="F17" s="156" t="s">
        <v>13</v>
      </c>
      <c r="G17" s="29" t="s">
        <v>12</v>
      </c>
      <c r="H17" s="30" t="e">
        <f t="shared" si="0"/>
        <v>#VALUE!</v>
      </c>
      <c r="I17" s="155" t="s">
        <v>12</v>
      </c>
      <c r="J17" s="30" t="e">
        <f t="shared" si="1"/>
        <v>#VALUE!</v>
      </c>
    </row>
    <row r="18" spans="1:11" x14ac:dyDescent="0.25">
      <c r="A18" s="150" t="s">
        <v>317</v>
      </c>
      <c r="B18" s="151" t="s">
        <v>316</v>
      </c>
      <c r="C18" s="26" t="s">
        <v>12</v>
      </c>
      <c r="D18" s="26" t="s">
        <v>12</v>
      </c>
      <c r="E18" s="154">
        <v>15</v>
      </c>
      <c r="F18" s="156" t="s">
        <v>1</v>
      </c>
      <c r="G18" s="29" t="s">
        <v>12</v>
      </c>
      <c r="H18" s="30" t="e">
        <f t="shared" si="0"/>
        <v>#VALUE!</v>
      </c>
      <c r="I18" s="155" t="s">
        <v>12</v>
      </c>
      <c r="J18" s="30" t="e">
        <f t="shared" si="1"/>
        <v>#VALUE!</v>
      </c>
    </row>
    <row r="19" spans="1:11" ht="45" x14ac:dyDescent="0.25">
      <c r="A19" s="150" t="s">
        <v>315</v>
      </c>
      <c r="B19" s="151" t="s">
        <v>314</v>
      </c>
      <c r="C19" s="26" t="s">
        <v>12</v>
      </c>
      <c r="D19" s="26" t="s">
        <v>12</v>
      </c>
      <c r="E19" s="154">
        <v>37</v>
      </c>
      <c r="F19" s="156" t="s">
        <v>22</v>
      </c>
      <c r="G19" s="29" t="s">
        <v>12</v>
      </c>
      <c r="H19" s="30" t="e">
        <f t="shared" si="0"/>
        <v>#VALUE!</v>
      </c>
      <c r="I19" s="155" t="s">
        <v>12</v>
      </c>
      <c r="J19" s="30" t="e">
        <f t="shared" si="1"/>
        <v>#VALUE!</v>
      </c>
    </row>
    <row r="20" spans="1:11" ht="56.25" x14ac:dyDescent="0.25">
      <c r="A20" s="150" t="s">
        <v>313</v>
      </c>
      <c r="B20" s="12" t="s">
        <v>312</v>
      </c>
      <c r="C20" s="26" t="s">
        <v>12</v>
      </c>
      <c r="D20" s="26" t="s">
        <v>12</v>
      </c>
      <c r="E20" s="154">
        <v>3276</v>
      </c>
      <c r="F20" s="156" t="s">
        <v>22</v>
      </c>
      <c r="G20" s="29" t="s">
        <v>12</v>
      </c>
      <c r="H20" s="30" t="e">
        <f t="shared" si="0"/>
        <v>#VALUE!</v>
      </c>
      <c r="I20" s="155" t="s">
        <v>12</v>
      </c>
      <c r="J20" s="30" t="e">
        <f t="shared" si="1"/>
        <v>#VALUE!</v>
      </c>
    </row>
    <row r="21" spans="1:11" ht="22.5" x14ac:dyDescent="0.25">
      <c r="A21" s="150" t="s">
        <v>311</v>
      </c>
      <c r="B21" s="12" t="s">
        <v>310</v>
      </c>
      <c r="C21" s="26" t="s">
        <v>12</v>
      </c>
      <c r="D21" s="26" t="s">
        <v>12</v>
      </c>
      <c r="E21" s="158">
        <v>423</v>
      </c>
      <c r="F21" s="159" t="s">
        <v>22</v>
      </c>
      <c r="G21" s="155" t="s">
        <v>12</v>
      </c>
      <c r="H21" s="30" t="e">
        <f t="shared" si="0"/>
        <v>#VALUE!</v>
      </c>
      <c r="I21" s="29" t="s">
        <v>12</v>
      </c>
      <c r="J21" s="30" t="e">
        <f t="shared" si="1"/>
        <v>#VALUE!</v>
      </c>
    </row>
    <row r="22" spans="1:11" ht="45" x14ac:dyDescent="0.25">
      <c r="A22" s="150" t="s">
        <v>309</v>
      </c>
      <c r="B22" s="12" t="s">
        <v>308</v>
      </c>
      <c r="C22" s="26" t="s">
        <v>12</v>
      </c>
      <c r="D22" s="26" t="s">
        <v>12</v>
      </c>
      <c r="E22" s="158">
        <v>745</v>
      </c>
      <c r="F22" s="159" t="s">
        <v>22</v>
      </c>
      <c r="G22" s="155" t="s">
        <v>12</v>
      </c>
      <c r="H22" s="30" t="e">
        <f t="shared" si="0"/>
        <v>#VALUE!</v>
      </c>
      <c r="I22" s="29" t="s">
        <v>12</v>
      </c>
      <c r="J22" s="30" t="e">
        <f t="shared" si="1"/>
        <v>#VALUE!</v>
      </c>
    </row>
    <row r="23" spans="1:11" ht="56.25" x14ac:dyDescent="0.25">
      <c r="A23" s="150" t="s">
        <v>307</v>
      </c>
      <c r="B23" s="12" t="s">
        <v>306</v>
      </c>
      <c r="C23" s="26" t="s">
        <v>12</v>
      </c>
      <c r="D23" s="26" t="s">
        <v>12</v>
      </c>
      <c r="E23" s="158">
        <v>3840</v>
      </c>
      <c r="F23" s="159" t="s">
        <v>22</v>
      </c>
      <c r="G23" s="155" t="s">
        <v>12</v>
      </c>
      <c r="H23" s="30" t="e">
        <f t="shared" si="0"/>
        <v>#VALUE!</v>
      </c>
      <c r="I23" s="29" t="s">
        <v>12</v>
      </c>
      <c r="J23" s="30" t="e">
        <f t="shared" si="1"/>
        <v>#VALUE!</v>
      </c>
    </row>
    <row r="24" spans="1:11" ht="56.25" x14ac:dyDescent="0.25">
      <c r="A24" s="150" t="s">
        <v>305</v>
      </c>
      <c r="B24" s="12" t="s">
        <v>304</v>
      </c>
      <c r="C24" s="26" t="s">
        <v>12</v>
      </c>
      <c r="D24" s="26" t="s">
        <v>12</v>
      </c>
      <c r="E24" s="160">
        <v>36</v>
      </c>
      <c r="F24" s="161" t="s">
        <v>1</v>
      </c>
      <c r="G24" s="155" t="s">
        <v>12</v>
      </c>
      <c r="H24" s="30" t="e">
        <f t="shared" si="0"/>
        <v>#VALUE!</v>
      </c>
      <c r="I24" s="29" t="s">
        <v>12</v>
      </c>
      <c r="J24" s="30" t="e">
        <f t="shared" si="1"/>
        <v>#VALUE!</v>
      </c>
      <c r="K24" s="143"/>
    </row>
    <row r="25" spans="1:11" ht="45" x14ac:dyDescent="0.25">
      <c r="A25" s="150" t="s">
        <v>303</v>
      </c>
      <c r="B25" s="12" t="s">
        <v>302</v>
      </c>
      <c r="C25" s="26" t="s">
        <v>12</v>
      </c>
      <c r="D25" s="26" t="s">
        <v>12</v>
      </c>
      <c r="E25" s="162">
        <v>1365</v>
      </c>
      <c r="F25" s="51" t="s">
        <v>22</v>
      </c>
      <c r="G25" s="155" t="s">
        <v>12</v>
      </c>
      <c r="H25" s="30" t="e">
        <f t="shared" si="0"/>
        <v>#VALUE!</v>
      </c>
      <c r="I25" s="29" t="s">
        <v>12</v>
      </c>
      <c r="J25" s="30" t="e">
        <f t="shared" si="1"/>
        <v>#VALUE!</v>
      </c>
    </row>
    <row r="26" spans="1:11" x14ac:dyDescent="0.25">
      <c r="A26" s="150" t="s">
        <v>301</v>
      </c>
      <c r="B26" s="12" t="s">
        <v>300</v>
      </c>
      <c r="C26" s="26" t="s">
        <v>12</v>
      </c>
      <c r="D26" s="26" t="s">
        <v>12</v>
      </c>
      <c r="E26" s="160">
        <v>814</v>
      </c>
      <c r="F26" s="161" t="s">
        <v>22</v>
      </c>
      <c r="G26" s="155" t="s">
        <v>12</v>
      </c>
      <c r="H26" s="30" t="e">
        <f t="shared" si="0"/>
        <v>#VALUE!</v>
      </c>
      <c r="I26" s="29" t="s">
        <v>12</v>
      </c>
      <c r="J26" s="30" t="e">
        <f t="shared" si="1"/>
        <v>#VALUE!</v>
      </c>
      <c r="K26" s="143"/>
    </row>
    <row r="27" spans="1:11" x14ac:dyDescent="0.25">
      <c r="A27" s="150" t="s">
        <v>299</v>
      </c>
      <c r="B27" s="12" t="s">
        <v>298</v>
      </c>
      <c r="C27" s="26" t="s">
        <v>12</v>
      </c>
      <c r="D27" s="26" t="s">
        <v>12</v>
      </c>
      <c r="E27" s="160">
        <v>78</v>
      </c>
      <c r="F27" s="161" t="s">
        <v>13</v>
      </c>
      <c r="G27" s="155" t="s">
        <v>12</v>
      </c>
      <c r="H27" s="30" t="e">
        <f t="shared" si="0"/>
        <v>#VALUE!</v>
      </c>
      <c r="I27" s="29" t="s">
        <v>12</v>
      </c>
      <c r="J27" s="30" t="e">
        <f t="shared" si="1"/>
        <v>#VALUE!</v>
      </c>
      <c r="K27" s="143"/>
    </row>
    <row r="28" spans="1:11" x14ac:dyDescent="0.25">
      <c r="A28" s="150" t="s">
        <v>297</v>
      </c>
      <c r="B28" s="12" t="s">
        <v>296</v>
      </c>
      <c r="C28" s="26" t="s">
        <v>12</v>
      </c>
      <c r="D28" s="26" t="s">
        <v>12</v>
      </c>
      <c r="E28" s="160">
        <v>12</v>
      </c>
      <c r="F28" s="161" t="s">
        <v>22</v>
      </c>
      <c r="G28" s="155" t="s">
        <v>12</v>
      </c>
      <c r="H28" s="30" t="e">
        <f t="shared" si="0"/>
        <v>#VALUE!</v>
      </c>
      <c r="I28" s="29" t="s">
        <v>12</v>
      </c>
      <c r="J28" s="30" t="e">
        <f t="shared" si="1"/>
        <v>#VALUE!</v>
      </c>
      <c r="K28" s="143"/>
    </row>
    <row r="29" spans="1:11" x14ac:dyDescent="0.25">
      <c r="A29" s="150" t="s">
        <v>294</v>
      </c>
      <c r="B29" s="151" t="s">
        <v>295</v>
      </c>
      <c r="C29" s="26" t="s">
        <v>12</v>
      </c>
      <c r="D29" s="26" t="s">
        <v>12</v>
      </c>
      <c r="E29" s="163">
        <v>71</v>
      </c>
      <c r="F29" s="156" t="s">
        <v>1</v>
      </c>
      <c r="G29" s="155" t="s">
        <v>12</v>
      </c>
      <c r="H29" s="30" t="e">
        <f t="shared" si="0"/>
        <v>#VALUE!</v>
      </c>
      <c r="I29" s="29" t="s">
        <v>12</v>
      </c>
      <c r="J29" s="30" t="e">
        <f t="shared" si="1"/>
        <v>#VALUE!</v>
      </c>
    </row>
    <row r="30" spans="1:11" x14ac:dyDescent="0.25">
      <c r="A30" s="150" t="s">
        <v>294</v>
      </c>
      <c r="B30" s="151" t="s">
        <v>293</v>
      </c>
      <c r="C30" s="26" t="s">
        <v>12</v>
      </c>
      <c r="D30" s="26" t="s">
        <v>12</v>
      </c>
      <c r="E30" s="163"/>
      <c r="F30" s="156" t="s">
        <v>22</v>
      </c>
      <c r="G30" s="155" t="s">
        <v>12</v>
      </c>
      <c r="H30" s="30" t="e">
        <f t="shared" si="0"/>
        <v>#VALUE!</v>
      </c>
      <c r="I30" s="29" t="s">
        <v>12</v>
      </c>
      <c r="J30" s="30" t="e">
        <f t="shared" si="1"/>
        <v>#VALUE!</v>
      </c>
    </row>
    <row r="31" spans="1:11" ht="22.5" x14ac:dyDescent="0.25">
      <c r="A31" s="150" t="s">
        <v>292</v>
      </c>
      <c r="B31" s="12" t="s">
        <v>291</v>
      </c>
      <c r="C31" s="26" t="s">
        <v>12</v>
      </c>
      <c r="D31" s="26" t="s">
        <v>12</v>
      </c>
      <c r="E31" s="158">
        <v>640</v>
      </c>
      <c r="F31" s="159" t="s">
        <v>22</v>
      </c>
      <c r="G31" s="155" t="s">
        <v>12</v>
      </c>
      <c r="H31" s="30" t="e">
        <f t="shared" si="0"/>
        <v>#VALUE!</v>
      </c>
      <c r="I31" s="29" t="s">
        <v>12</v>
      </c>
      <c r="J31" s="30" t="e">
        <f t="shared" si="1"/>
        <v>#VALUE!</v>
      </c>
    </row>
    <row r="32" spans="1:11" x14ac:dyDescent="0.25">
      <c r="A32" s="150" t="s">
        <v>289</v>
      </c>
      <c r="B32" s="12" t="s">
        <v>290</v>
      </c>
      <c r="C32" s="26" t="s">
        <v>12</v>
      </c>
      <c r="D32" s="26" t="s">
        <v>12</v>
      </c>
      <c r="E32" s="160">
        <v>37</v>
      </c>
      <c r="F32" s="161" t="s">
        <v>22</v>
      </c>
      <c r="G32" s="155" t="s">
        <v>12</v>
      </c>
      <c r="H32" s="30" t="e">
        <f t="shared" si="0"/>
        <v>#VALUE!</v>
      </c>
      <c r="I32" s="29" t="s">
        <v>12</v>
      </c>
      <c r="J32" s="30" t="e">
        <f t="shared" si="1"/>
        <v>#VALUE!</v>
      </c>
      <c r="K32" s="143"/>
    </row>
    <row r="33" spans="1:10" ht="23.25" thickBot="1" x14ac:dyDescent="0.3">
      <c r="A33" s="150" t="s">
        <v>289</v>
      </c>
      <c r="B33" s="12" t="s">
        <v>288</v>
      </c>
      <c r="C33" s="164" t="s">
        <v>12</v>
      </c>
      <c r="D33" s="164" t="s">
        <v>12</v>
      </c>
      <c r="E33" s="162">
        <v>67</v>
      </c>
      <c r="F33" s="159" t="s">
        <v>1</v>
      </c>
      <c r="G33" s="155" t="s">
        <v>12</v>
      </c>
      <c r="H33" s="30" t="e">
        <f t="shared" si="0"/>
        <v>#VALUE!</v>
      </c>
      <c r="I33" s="29" t="s">
        <v>12</v>
      </c>
      <c r="J33" s="30" t="e">
        <f t="shared" si="1"/>
        <v>#VALUE!</v>
      </c>
    </row>
    <row r="34" spans="1:10" ht="15.75" x14ac:dyDescent="0.25">
      <c r="A34" s="165"/>
      <c r="B34" s="166"/>
      <c r="C34" s="167"/>
      <c r="D34" s="167"/>
      <c r="E34" s="168"/>
      <c r="F34" s="168"/>
      <c r="G34" s="190" t="s">
        <v>205</v>
      </c>
      <c r="H34" s="203" t="e">
        <f>SUM(#REF!)</f>
        <v>#REF!</v>
      </c>
      <c r="I34" s="190" t="s">
        <v>204</v>
      </c>
      <c r="J34" s="203" t="e">
        <f>SUM(#REF!)</f>
        <v>#REF!</v>
      </c>
    </row>
    <row r="35" spans="1:10" ht="15.75" x14ac:dyDescent="0.25">
      <c r="A35" s="169"/>
      <c r="B35" s="166"/>
      <c r="C35" s="167"/>
      <c r="D35" s="167"/>
      <c r="E35" s="170"/>
      <c r="F35" s="170"/>
      <c r="G35" s="191"/>
      <c r="H35" s="204"/>
      <c r="I35" s="191"/>
      <c r="J35" s="204"/>
    </row>
    <row r="36" spans="1:10" ht="15" customHeight="1" x14ac:dyDescent="0.25">
      <c r="A36" s="147"/>
      <c r="B36" s="146"/>
      <c r="C36" s="145"/>
      <c r="D36" s="145"/>
      <c r="E36" s="93"/>
      <c r="F36" s="93"/>
      <c r="G36" s="93"/>
      <c r="H36" s="92"/>
      <c r="I36" s="144"/>
      <c r="J36" s="143"/>
    </row>
    <row r="37" spans="1:10" ht="15.75" customHeight="1" x14ac:dyDescent="0.25">
      <c r="A37" s="1"/>
      <c r="E37" s="93"/>
      <c r="F37" s="93"/>
      <c r="G37" s="93"/>
      <c r="H37" s="92"/>
    </row>
    <row r="38" spans="1:10" ht="21" x14ac:dyDescent="0.25">
      <c r="A38" s="142" t="s">
        <v>203</v>
      </c>
      <c r="B38" s="142" t="s">
        <v>287</v>
      </c>
      <c r="C38" s="142"/>
      <c r="D38" s="142"/>
    </row>
    <row r="39" spans="1:10" ht="21" x14ac:dyDescent="0.25">
      <c r="A39" s="142" t="s">
        <v>202</v>
      </c>
      <c r="B39" s="142" t="s">
        <v>201</v>
      </c>
      <c r="C39" s="142"/>
      <c r="D39" s="142"/>
      <c r="E39" s="201" t="s">
        <v>286</v>
      </c>
      <c r="F39" s="202"/>
      <c r="G39" s="202"/>
      <c r="H39" s="202"/>
      <c r="I39" s="202"/>
    </row>
    <row r="40" spans="1:10" x14ac:dyDescent="0.25">
      <c r="A40" s="1"/>
    </row>
    <row r="41" spans="1:10" s="85" customFormat="1" ht="53.25" customHeight="1" x14ac:dyDescent="0.25">
      <c r="A41" s="198" t="s">
        <v>17</v>
      </c>
      <c r="B41" s="198"/>
      <c r="C41" s="198"/>
      <c r="D41" s="198"/>
      <c r="E41" s="198"/>
      <c r="F41" s="198"/>
      <c r="G41" s="198"/>
      <c r="H41" s="198"/>
      <c r="I41" s="198"/>
    </row>
    <row r="42" spans="1:10" s="85" customFormat="1" ht="58.5" customHeight="1" x14ac:dyDescent="0.25">
      <c r="A42" s="199" t="s">
        <v>18</v>
      </c>
      <c r="B42" s="199"/>
      <c r="C42" s="199"/>
      <c r="D42" s="199"/>
      <c r="E42" s="199"/>
      <c r="F42" s="199"/>
      <c r="G42" s="199"/>
      <c r="H42" s="199"/>
      <c r="I42" s="199"/>
    </row>
    <row r="43" spans="1:10" s="85" customFormat="1" ht="14.45" customHeight="1" x14ac:dyDescent="0.25">
      <c r="A43" s="199" t="s">
        <v>19</v>
      </c>
      <c r="B43" s="199"/>
      <c r="C43" s="199"/>
      <c r="D43" s="199"/>
      <c r="E43" s="199"/>
      <c r="F43" s="199"/>
      <c r="G43" s="199"/>
      <c r="H43" s="199"/>
      <c r="I43" s="199"/>
    </row>
    <row r="44" spans="1:10" s="85" customFormat="1" x14ac:dyDescent="0.25">
      <c r="A44" s="200" t="s">
        <v>20</v>
      </c>
      <c r="B44" s="200"/>
      <c r="C44" s="200"/>
      <c r="D44" s="200"/>
      <c r="E44" s="200"/>
      <c r="F44" s="200"/>
      <c r="G44" s="200"/>
      <c r="H44" s="200"/>
      <c r="I44" s="200"/>
    </row>
    <row r="45" spans="1:10" s="85" customFormat="1" ht="20.25" customHeight="1" x14ac:dyDescent="0.25">
      <c r="A45" s="91"/>
      <c r="B45" s="90"/>
      <c r="C45" s="90"/>
      <c r="D45" s="90"/>
      <c r="E45" s="79"/>
      <c r="F45" s="79"/>
      <c r="G45" s="90"/>
      <c r="H45" s="90"/>
      <c r="I45" s="90"/>
    </row>
    <row r="46" spans="1:10" s="85" customFormat="1" ht="20.25" customHeight="1" x14ac:dyDescent="0.25">
      <c r="A46" s="205" t="s">
        <v>200</v>
      </c>
      <c r="B46" s="205"/>
      <c r="C46" s="205"/>
      <c r="D46" s="205"/>
      <c r="E46" s="205"/>
      <c r="F46" s="205"/>
      <c r="G46" s="205"/>
      <c r="H46" s="205"/>
      <c r="I46" s="205"/>
    </row>
    <row r="47" spans="1:10" s="85" customFormat="1" ht="20.25" customHeight="1" x14ac:dyDescent="0.25">
      <c r="A47" s="89"/>
      <c r="B47" s="88"/>
      <c r="C47" s="87"/>
      <c r="D47" s="87"/>
      <c r="E47" s="141"/>
      <c r="F47" s="141"/>
      <c r="G47" s="86"/>
      <c r="H47" s="86"/>
    </row>
    <row r="48" spans="1:10" s="85" customFormat="1" ht="20.25" customHeight="1" x14ac:dyDescent="0.25">
      <c r="A48" s="89"/>
      <c r="B48" s="88"/>
      <c r="C48" s="87"/>
      <c r="D48" s="87"/>
      <c r="E48" s="141"/>
      <c r="F48" s="141"/>
      <c r="G48" s="86"/>
      <c r="H48" s="86"/>
    </row>
    <row r="49" spans="1:6" s="63" customFormat="1" x14ac:dyDescent="0.25">
      <c r="A49" s="84"/>
      <c r="E49" s="79"/>
      <c r="F49" s="79"/>
    </row>
    <row r="50" spans="1:6" s="63" customFormat="1" ht="15" customHeight="1" x14ac:dyDescent="0.25">
      <c r="A50" s="81"/>
      <c r="B50" s="140" t="s">
        <v>285</v>
      </c>
      <c r="C50" s="78"/>
      <c r="D50" s="78"/>
      <c r="E50" s="139"/>
      <c r="F50" s="139"/>
    </row>
    <row r="51" spans="1:6" s="63" customFormat="1" ht="48.75" customHeight="1" x14ac:dyDescent="0.25">
      <c r="A51" s="81"/>
      <c r="B51" s="138" t="s">
        <v>21</v>
      </c>
      <c r="C51" s="78"/>
      <c r="D51" s="78"/>
      <c r="E51" s="197" t="s">
        <v>284</v>
      </c>
      <c r="F51" s="197"/>
    </row>
    <row r="52" spans="1:6" x14ac:dyDescent="0.25">
      <c r="A52" s="1"/>
    </row>
    <row r="53" spans="1:6" x14ac:dyDescent="0.25">
      <c r="A53" s="1"/>
    </row>
    <row r="54" spans="1:6" x14ac:dyDescent="0.25">
      <c r="A54" s="1"/>
    </row>
    <row r="55" spans="1:6" x14ac:dyDescent="0.25">
      <c r="A55" s="1"/>
    </row>
    <row r="56" spans="1:6" x14ac:dyDescent="0.25">
      <c r="A56" s="1"/>
    </row>
    <row r="57" spans="1:6" x14ac:dyDescent="0.25">
      <c r="A57" s="1"/>
    </row>
    <row r="58" spans="1:6" x14ac:dyDescent="0.25">
      <c r="A58" s="1"/>
    </row>
    <row r="59" spans="1:6" x14ac:dyDescent="0.25">
      <c r="A59" s="1"/>
    </row>
    <row r="60" spans="1:6" x14ac:dyDescent="0.25">
      <c r="A60" s="1"/>
    </row>
    <row r="61" spans="1:6" x14ac:dyDescent="0.25">
      <c r="A61" s="1"/>
    </row>
    <row r="62" spans="1:6" x14ac:dyDescent="0.25">
      <c r="A62" s="1"/>
    </row>
    <row r="63" spans="1:6" x14ac:dyDescent="0.25">
      <c r="A63" s="1"/>
    </row>
    <row r="64" spans="1:6"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row r="111" spans="1:1" x14ac:dyDescent="0.25">
      <c r="A111" s="1"/>
    </row>
    <row r="112" spans="1:1" x14ac:dyDescent="0.25">
      <c r="A112" s="1"/>
    </row>
    <row r="113" spans="1:1" x14ac:dyDescent="0.25">
      <c r="A113" s="1"/>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sheetData>
  <mergeCells count="20">
    <mergeCell ref="E51:F51"/>
    <mergeCell ref="A41:I41"/>
    <mergeCell ref="A43:I43"/>
    <mergeCell ref="A44:I44"/>
    <mergeCell ref="E39:I39"/>
    <mergeCell ref="A42:I42"/>
    <mergeCell ref="A46:I46"/>
    <mergeCell ref="I34:I35"/>
    <mergeCell ref="A1:J3"/>
    <mergeCell ref="A6:B6"/>
    <mergeCell ref="A12:J12"/>
    <mergeCell ref="A14:J14"/>
    <mergeCell ref="A10:B10"/>
    <mergeCell ref="A11:B11"/>
    <mergeCell ref="A7:B7"/>
    <mergeCell ref="A8:B8"/>
    <mergeCell ref="A9:B9"/>
    <mergeCell ref="J34:J35"/>
    <mergeCell ref="G34:G35"/>
    <mergeCell ref="H34:H35"/>
  </mergeCells>
  <pageMargins left="0.7" right="0.7" top="0.75" bottom="0.75" header="0.3" footer="0.3"/>
  <pageSetup paperSize="9" scale="7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6FCFA-6F1C-4DD2-BB10-E34C98B62DD4}">
  <sheetPr>
    <tabColor rgb="FFFCCCD4"/>
    <pageSetUpPr fitToPage="1"/>
  </sheetPr>
  <dimension ref="A1:K50"/>
  <sheetViews>
    <sheetView tabSelected="1" topLeftCell="A22" workbookViewId="0">
      <selection activeCell="B37" sqref="B37"/>
    </sheetView>
  </sheetViews>
  <sheetFormatPr defaultRowHeight="15" x14ac:dyDescent="0.25"/>
  <cols>
    <col min="1" max="1" width="26.7109375" customWidth="1"/>
    <col min="2" max="2" width="30.7109375" customWidth="1"/>
    <col min="3" max="4" width="26.7109375" customWidth="1"/>
    <col min="5" max="5" width="11.7109375" customWidth="1"/>
    <col min="6" max="6" width="3.7109375" customWidth="1"/>
    <col min="7" max="10" width="11.7109375" customWidth="1"/>
  </cols>
  <sheetData>
    <row r="1" spans="1:11" ht="15" customHeight="1" x14ac:dyDescent="0.25">
      <c r="A1" s="179" t="s">
        <v>15</v>
      </c>
      <c r="B1" s="179"/>
      <c r="C1" s="179"/>
      <c r="D1" s="179"/>
      <c r="E1" s="179"/>
      <c r="F1" s="179"/>
      <c r="G1" s="179"/>
      <c r="H1" s="179"/>
      <c r="I1" s="179"/>
      <c r="J1" s="179"/>
      <c r="K1" s="148"/>
    </row>
    <row r="2" spans="1:11" ht="15" customHeight="1" x14ac:dyDescent="0.25">
      <c r="A2" s="179"/>
      <c r="B2" s="179"/>
      <c r="C2" s="179"/>
      <c r="D2" s="179"/>
      <c r="E2" s="179"/>
      <c r="F2" s="179"/>
      <c r="G2" s="179"/>
      <c r="H2" s="179"/>
      <c r="I2" s="179"/>
      <c r="J2" s="179"/>
      <c r="K2" s="148"/>
    </row>
    <row r="3" spans="1:11" ht="15" customHeight="1" x14ac:dyDescent="0.25">
      <c r="A3" s="179"/>
      <c r="B3" s="179"/>
      <c r="C3" s="179"/>
      <c r="D3" s="179"/>
      <c r="E3" s="179"/>
      <c r="F3" s="179"/>
      <c r="G3" s="179"/>
      <c r="H3" s="179"/>
      <c r="I3" s="179"/>
      <c r="J3" s="179"/>
      <c r="K3" s="148"/>
    </row>
    <row r="4" spans="1:11" s="172" customFormat="1" ht="15" customHeight="1" x14ac:dyDescent="0.25">
      <c r="A4" s="3" t="s">
        <v>16</v>
      </c>
      <c r="B4" s="3"/>
      <c r="C4" s="3"/>
      <c r="D4" s="3"/>
      <c r="E4" s="3"/>
      <c r="F4" s="3"/>
      <c r="G4" s="3"/>
      <c r="H4" s="3"/>
      <c r="I4" s="3"/>
      <c r="J4" s="3"/>
      <c r="K4" s="173"/>
    </row>
    <row r="5" spans="1:11" s="172" customFormat="1" ht="15" customHeight="1" x14ac:dyDescent="0.25">
      <c r="A5" s="3"/>
      <c r="B5" s="3"/>
      <c r="C5" s="3"/>
      <c r="D5" s="3"/>
      <c r="E5" s="3"/>
      <c r="F5" s="3"/>
      <c r="G5" s="3"/>
      <c r="H5" s="3"/>
      <c r="I5" s="3"/>
      <c r="J5" s="3"/>
      <c r="K5" s="173"/>
    </row>
    <row r="6" spans="1:11" s="22" customFormat="1" ht="15" customHeight="1" x14ac:dyDescent="0.25">
      <c r="A6" s="192" t="s">
        <v>370</v>
      </c>
      <c r="B6" s="192"/>
      <c r="C6" s="23"/>
      <c r="D6" s="23"/>
      <c r="E6" s="23"/>
      <c r="F6" s="23"/>
      <c r="G6" s="23"/>
      <c r="H6" s="23"/>
      <c r="I6" s="23"/>
      <c r="J6" s="23"/>
      <c r="K6" s="171"/>
    </row>
    <row r="7" spans="1:11" s="22" customFormat="1" ht="15" customHeight="1" x14ac:dyDescent="0.25">
      <c r="A7" s="192" t="s">
        <v>329</v>
      </c>
      <c r="B7" s="192"/>
      <c r="C7" s="23"/>
      <c r="D7" s="23"/>
      <c r="E7" s="23"/>
      <c r="F7" s="23"/>
      <c r="G7" s="23"/>
      <c r="H7" s="23"/>
      <c r="I7" s="23"/>
      <c r="J7" s="23"/>
      <c r="K7" s="171"/>
    </row>
    <row r="8" spans="1:11" s="22" customFormat="1" ht="15" customHeight="1" x14ac:dyDescent="0.25">
      <c r="A8" s="192" t="s">
        <v>328</v>
      </c>
      <c r="B8" s="192"/>
      <c r="C8" s="23"/>
      <c r="D8" s="23"/>
      <c r="E8" s="23"/>
      <c r="F8" s="23"/>
      <c r="G8" s="23"/>
      <c r="H8" s="23"/>
      <c r="I8" s="23"/>
      <c r="J8" s="23"/>
      <c r="K8" s="171"/>
    </row>
    <row r="9" spans="1:11" s="22" customFormat="1" ht="15" customHeight="1" x14ac:dyDescent="0.25">
      <c r="A9" s="192" t="s">
        <v>327</v>
      </c>
      <c r="B9" s="192"/>
      <c r="C9" s="23"/>
      <c r="D9" s="23"/>
      <c r="E9" s="23"/>
      <c r="F9" s="23"/>
      <c r="G9" s="23"/>
      <c r="H9" s="23"/>
      <c r="I9" s="23"/>
      <c r="J9" s="23"/>
      <c r="K9" s="171"/>
    </row>
    <row r="10" spans="1:11" s="22" customFormat="1" ht="15" customHeight="1" x14ac:dyDescent="0.25">
      <c r="A10" s="192" t="s">
        <v>369</v>
      </c>
      <c r="B10" s="192"/>
      <c r="C10" s="23"/>
      <c r="D10" s="23"/>
      <c r="E10" s="23"/>
      <c r="F10" s="23"/>
      <c r="G10" s="23"/>
      <c r="H10" s="23"/>
      <c r="I10" s="23"/>
      <c r="J10" s="23"/>
      <c r="K10" s="171"/>
    </row>
    <row r="11" spans="1:11" s="22" customFormat="1" ht="15" customHeight="1" x14ac:dyDescent="0.25">
      <c r="A11" s="192" t="s">
        <v>325</v>
      </c>
      <c r="B11" s="192"/>
      <c r="C11" s="23"/>
      <c r="D11" s="23"/>
      <c r="E11" s="23"/>
      <c r="F11" s="23"/>
      <c r="G11" s="23"/>
      <c r="H11" s="23"/>
      <c r="I11" s="23"/>
      <c r="J11" s="23"/>
      <c r="K11" s="171"/>
    </row>
    <row r="12" spans="1:11" ht="30" customHeight="1" thickBot="1" x14ac:dyDescent="0.3">
      <c r="A12" s="193" t="s">
        <v>237</v>
      </c>
      <c r="B12" s="194"/>
      <c r="C12" s="194"/>
      <c r="D12" s="194"/>
      <c r="E12" s="194"/>
      <c r="F12" s="194"/>
      <c r="G12" s="194"/>
      <c r="H12" s="194"/>
      <c r="I12" s="194"/>
      <c r="J12" s="194"/>
      <c r="K12" s="148"/>
    </row>
    <row r="13" spans="1:11" ht="90" customHeight="1" thickBot="1" x14ac:dyDescent="0.3">
      <c r="A13" s="10" t="s">
        <v>7</v>
      </c>
      <c r="B13" s="10" t="s">
        <v>226</v>
      </c>
      <c r="C13" s="10" t="s">
        <v>9</v>
      </c>
      <c r="D13" s="10" t="s">
        <v>8</v>
      </c>
      <c r="E13" s="10" t="s">
        <v>2</v>
      </c>
      <c r="F13" s="10" t="s">
        <v>0</v>
      </c>
      <c r="G13" s="8" t="s">
        <v>3</v>
      </c>
      <c r="H13" s="8" t="s">
        <v>4</v>
      </c>
      <c r="I13" s="9" t="s">
        <v>224</v>
      </c>
      <c r="J13" s="10" t="s">
        <v>5</v>
      </c>
    </row>
    <row r="14" spans="1:11" ht="17.25" x14ac:dyDescent="0.25">
      <c r="A14" s="236" t="s">
        <v>368</v>
      </c>
      <c r="B14" s="237"/>
      <c r="C14" s="237"/>
      <c r="D14" s="237"/>
      <c r="E14" s="237"/>
      <c r="F14" s="237"/>
      <c r="G14" s="237"/>
      <c r="H14" s="237"/>
      <c r="I14" s="237"/>
      <c r="J14" s="237"/>
    </row>
    <row r="15" spans="1:11" x14ac:dyDescent="0.25">
      <c r="A15" s="237" t="s">
        <v>367</v>
      </c>
      <c r="B15" s="12" t="s">
        <v>366</v>
      </c>
      <c r="C15" s="26" t="s">
        <v>12</v>
      </c>
      <c r="D15" s="26" t="s">
        <v>12</v>
      </c>
      <c r="E15" s="238">
        <v>400</v>
      </c>
      <c r="F15" s="11" t="s">
        <v>1</v>
      </c>
      <c r="G15" s="29" t="s">
        <v>12</v>
      </c>
      <c r="H15" s="30" t="e">
        <f>SUM(E15*G15)</f>
        <v>#VALUE!</v>
      </c>
      <c r="I15" s="29" t="s">
        <v>12</v>
      </c>
      <c r="J15" s="30" t="e">
        <f>SUM(E15*G15+H15/100*I15)</f>
        <v>#VALUE!</v>
      </c>
    </row>
    <row r="16" spans="1:11" x14ac:dyDescent="0.25">
      <c r="A16" s="237" t="s">
        <v>365</v>
      </c>
      <c r="B16" s="12" t="s">
        <v>364</v>
      </c>
      <c r="C16" s="26" t="s">
        <v>12</v>
      </c>
      <c r="D16" s="26" t="s">
        <v>12</v>
      </c>
      <c r="E16" s="238">
        <v>337</v>
      </c>
      <c r="F16" s="11" t="s">
        <v>1</v>
      </c>
      <c r="G16" s="29" t="s">
        <v>12</v>
      </c>
      <c r="H16" s="30" t="e">
        <f>SUM(E16*G16)</f>
        <v>#VALUE!</v>
      </c>
      <c r="I16" s="29" t="s">
        <v>12</v>
      </c>
      <c r="J16" s="30" t="e">
        <f>SUM(G16*I16)</f>
        <v>#VALUE!</v>
      </c>
    </row>
    <row r="17" spans="1:10" x14ac:dyDescent="0.25">
      <c r="A17" s="237" t="s">
        <v>363</v>
      </c>
      <c r="B17" s="12" t="s">
        <v>362</v>
      </c>
      <c r="C17" s="26" t="s">
        <v>12</v>
      </c>
      <c r="D17" s="26" t="s">
        <v>12</v>
      </c>
      <c r="E17" s="238">
        <v>119</v>
      </c>
      <c r="F17" s="11" t="s">
        <v>1</v>
      </c>
      <c r="G17" s="29" t="s">
        <v>12</v>
      </c>
      <c r="H17" s="30" t="e">
        <f>SUM(E17*G17)</f>
        <v>#VALUE!</v>
      </c>
      <c r="I17" s="29" t="s">
        <v>12</v>
      </c>
      <c r="J17" s="30" t="e">
        <f>SUM(E17*G17+H17/100*I17)</f>
        <v>#VALUE!</v>
      </c>
    </row>
    <row r="18" spans="1:10" x14ac:dyDescent="0.25">
      <c r="A18" s="237" t="s">
        <v>361</v>
      </c>
      <c r="B18" s="12"/>
      <c r="C18" s="26" t="s">
        <v>12</v>
      </c>
      <c r="D18" s="26" t="s">
        <v>12</v>
      </c>
      <c r="E18" s="238">
        <v>285</v>
      </c>
      <c r="F18" s="11" t="s">
        <v>1</v>
      </c>
      <c r="G18" s="29" t="s">
        <v>12</v>
      </c>
      <c r="H18" s="30" t="s">
        <v>4</v>
      </c>
      <c r="I18" s="29" t="s">
        <v>12</v>
      </c>
      <c r="J18" s="30"/>
    </row>
    <row r="19" spans="1:10" x14ac:dyDescent="0.25">
      <c r="A19" s="237" t="s">
        <v>360</v>
      </c>
      <c r="B19" s="12" t="s">
        <v>359</v>
      </c>
      <c r="C19" s="26" t="s">
        <v>12</v>
      </c>
      <c r="D19" s="26" t="s">
        <v>12</v>
      </c>
      <c r="E19" s="238">
        <v>146</v>
      </c>
      <c r="F19" s="11" t="s">
        <v>1</v>
      </c>
      <c r="G19" s="29" t="s">
        <v>12</v>
      </c>
      <c r="H19" s="30" t="e">
        <f t="shared" ref="H19:H32" si="0">SUM(E19*G19)</f>
        <v>#VALUE!</v>
      </c>
      <c r="I19" s="29" t="s">
        <v>12</v>
      </c>
      <c r="J19" s="30" t="e">
        <f t="shared" ref="J19:J25" si="1">SUM(E19*G19+H19/100*I19)</f>
        <v>#VALUE!</v>
      </c>
    </row>
    <row r="20" spans="1:10" x14ac:dyDescent="0.25">
      <c r="A20" s="237" t="s">
        <v>358</v>
      </c>
      <c r="B20" s="12" t="s">
        <v>357</v>
      </c>
      <c r="C20" s="26" t="s">
        <v>12</v>
      </c>
      <c r="D20" s="26" t="s">
        <v>12</v>
      </c>
      <c r="E20" s="238">
        <v>278</v>
      </c>
      <c r="F20" s="11" t="s">
        <v>1</v>
      </c>
      <c r="G20" s="29" t="s">
        <v>12</v>
      </c>
      <c r="H20" s="30" t="e">
        <f t="shared" si="0"/>
        <v>#VALUE!</v>
      </c>
      <c r="I20" s="29" t="s">
        <v>12</v>
      </c>
      <c r="J20" s="30" t="e">
        <f t="shared" si="1"/>
        <v>#VALUE!</v>
      </c>
    </row>
    <row r="21" spans="1:10" x14ac:dyDescent="0.25">
      <c r="A21" s="237" t="s">
        <v>356</v>
      </c>
      <c r="B21" s="12" t="s">
        <v>355</v>
      </c>
      <c r="C21" s="26" t="s">
        <v>12</v>
      </c>
      <c r="D21" s="26" t="s">
        <v>12</v>
      </c>
      <c r="E21" s="238">
        <v>448</v>
      </c>
      <c r="F21" s="11" t="s">
        <v>1</v>
      </c>
      <c r="G21" s="29" t="s">
        <v>12</v>
      </c>
      <c r="H21" s="30" t="e">
        <f t="shared" si="0"/>
        <v>#VALUE!</v>
      </c>
      <c r="I21" s="29" t="s">
        <v>12</v>
      </c>
      <c r="J21" s="30" t="e">
        <f t="shared" si="1"/>
        <v>#VALUE!</v>
      </c>
    </row>
    <row r="22" spans="1:10" x14ac:dyDescent="0.25">
      <c r="A22" s="237" t="s">
        <v>354</v>
      </c>
      <c r="B22" s="12" t="s">
        <v>353</v>
      </c>
      <c r="C22" s="26" t="s">
        <v>12</v>
      </c>
      <c r="D22" s="26" t="s">
        <v>12</v>
      </c>
      <c r="E22" s="238">
        <v>75</v>
      </c>
      <c r="F22" s="11" t="s">
        <v>1</v>
      </c>
      <c r="G22" s="29" t="s">
        <v>12</v>
      </c>
      <c r="H22" s="30" t="e">
        <f t="shared" si="0"/>
        <v>#VALUE!</v>
      </c>
      <c r="I22" s="29" t="s">
        <v>12</v>
      </c>
      <c r="J22" s="30" t="e">
        <f t="shared" si="1"/>
        <v>#VALUE!</v>
      </c>
    </row>
    <row r="23" spans="1:10" ht="22.5" x14ac:dyDescent="0.25">
      <c r="A23" s="237" t="s">
        <v>352</v>
      </c>
      <c r="B23" s="12" t="s">
        <v>345</v>
      </c>
      <c r="C23" s="26" t="s">
        <v>12</v>
      </c>
      <c r="D23" s="26" t="s">
        <v>12</v>
      </c>
      <c r="E23" s="238">
        <v>263</v>
      </c>
      <c r="F23" s="11" t="s">
        <v>1</v>
      </c>
      <c r="G23" s="29" t="s">
        <v>12</v>
      </c>
      <c r="H23" s="30" t="e">
        <f t="shared" si="0"/>
        <v>#VALUE!</v>
      </c>
      <c r="I23" s="29" t="s">
        <v>12</v>
      </c>
      <c r="J23" s="30" t="e">
        <f t="shared" si="1"/>
        <v>#VALUE!</v>
      </c>
    </row>
    <row r="24" spans="1:10" x14ac:dyDescent="0.25">
      <c r="A24" s="237" t="s">
        <v>351</v>
      </c>
      <c r="B24" s="12"/>
      <c r="C24" s="26" t="s">
        <v>12</v>
      </c>
      <c r="D24" s="26" t="s">
        <v>12</v>
      </c>
      <c r="E24" s="238">
        <v>16</v>
      </c>
      <c r="F24" s="11" t="s">
        <v>1</v>
      </c>
      <c r="G24" s="29" t="s">
        <v>12</v>
      </c>
      <c r="H24" s="30" t="e">
        <f t="shared" si="0"/>
        <v>#VALUE!</v>
      </c>
      <c r="I24" s="29" t="s">
        <v>12</v>
      </c>
      <c r="J24" s="30" t="e">
        <f t="shared" si="1"/>
        <v>#VALUE!</v>
      </c>
    </row>
    <row r="25" spans="1:10" x14ac:dyDescent="0.25">
      <c r="A25" s="237" t="s">
        <v>350</v>
      </c>
      <c r="B25" s="12"/>
      <c r="C25" s="26" t="s">
        <v>12</v>
      </c>
      <c r="D25" s="26" t="s">
        <v>12</v>
      </c>
      <c r="E25" s="238">
        <v>83</v>
      </c>
      <c r="F25" s="11" t="s">
        <v>1</v>
      </c>
      <c r="G25" s="29" t="s">
        <v>12</v>
      </c>
      <c r="H25" s="30" t="e">
        <f t="shared" si="0"/>
        <v>#VALUE!</v>
      </c>
      <c r="I25" s="29" t="s">
        <v>12</v>
      </c>
      <c r="J25" s="30" t="e">
        <f t="shared" si="1"/>
        <v>#VALUE!</v>
      </c>
    </row>
    <row r="26" spans="1:10" x14ac:dyDescent="0.25">
      <c r="A26" s="237" t="s">
        <v>349</v>
      </c>
      <c r="B26" s="12"/>
      <c r="C26" s="26" t="s">
        <v>12</v>
      </c>
      <c r="D26" s="26" t="s">
        <v>12</v>
      </c>
      <c r="E26" s="238">
        <v>329</v>
      </c>
      <c r="F26" s="11" t="s">
        <v>1</v>
      </c>
      <c r="G26" s="29" t="s">
        <v>12</v>
      </c>
      <c r="H26" s="30" t="e">
        <f t="shared" si="0"/>
        <v>#VALUE!</v>
      </c>
      <c r="I26" s="29" t="s">
        <v>12</v>
      </c>
      <c r="J26" s="30" t="e">
        <f>SUM(G26*I26)</f>
        <v>#VALUE!</v>
      </c>
    </row>
    <row r="27" spans="1:10" x14ac:dyDescent="0.25">
      <c r="A27" s="237" t="s">
        <v>348</v>
      </c>
      <c r="B27" s="12" t="s">
        <v>347</v>
      </c>
      <c r="C27" s="26" t="s">
        <v>12</v>
      </c>
      <c r="D27" s="26" t="s">
        <v>12</v>
      </c>
      <c r="E27" s="238">
        <v>289</v>
      </c>
      <c r="F27" s="11" t="s">
        <v>1</v>
      </c>
      <c r="G27" s="29" t="s">
        <v>12</v>
      </c>
      <c r="H27" s="30" t="e">
        <f t="shared" si="0"/>
        <v>#VALUE!</v>
      </c>
      <c r="I27" s="29" t="s">
        <v>12</v>
      </c>
      <c r="J27" s="30" t="e">
        <f t="shared" ref="J27:J32" si="2">SUM(E27*G27+H27/100*I27)</f>
        <v>#VALUE!</v>
      </c>
    </row>
    <row r="28" spans="1:10" x14ac:dyDescent="0.25">
      <c r="A28" s="237" t="s">
        <v>346</v>
      </c>
      <c r="B28" s="12" t="s">
        <v>345</v>
      </c>
      <c r="C28" s="26" t="s">
        <v>12</v>
      </c>
      <c r="D28" s="26" t="s">
        <v>12</v>
      </c>
      <c r="E28" s="238">
        <v>98</v>
      </c>
      <c r="F28" s="11" t="s">
        <v>1</v>
      </c>
      <c r="G28" s="29" t="s">
        <v>12</v>
      </c>
      <c r="H28" s="30" t="e">
        <f t="shared" si="0"/>
        <v>#VALUE!</v>
      </c>
      <c r="I28" s="29" t="s">
        <v>12</v>
      </c>
      <c r="J28" s="30" t="e">
        <f t="shared" si="2"/>
        <v>#VALUE!</v>
      </c>
    </row>
    <row r="29" spans="1:10" x14ac:dyDescent="0.25">
      <c r="A29" s="237" t="s">
        <v>344</v>
      </c>
      <c r="B29" s="12" t="s">
        <v>343</v>
      </c>
      <c r="C29" s="26" t="s">
        <v>12</v>
      </c>
      <c r="D29" s="26" t="s">
        <v>12</v>
      </c>
      <c r="E29" s="238">
        <v>128</v>
      </c>
      <c r="F29" s="11" t="s">
        <v>1</v>
      </c>
      <c r="G29" s="29" t="s">
        <v>12</v>
      </c>
      <c r="H29" s="30" t="e">
        <f t="shared" si="0"/>
        <v>#VALUE!</v>
      </c>
      <c r="I29" s="29" t="s">
        <v>12</v>
      </c>
      <c r="J29" s="30" t="e">
        <f t="shared" si="2"/>
        <v>#VALUE!</v>
      </c>
    </row>
    <row r="30" spans="1:10" x14ac:dyDescent="0.25">
      <c r="A30" s="237" t="s">
        <v>342</v>
      </c>
      <c r="B30" s="12"/>
      <c r="C30" s="26" t="s">
        <v>12</v>
      </c>
      <c r="D30" s="26" t="s">
        <v>12</v>
      </c>
      <c r="E30" s="238">
        <v>98</v>
      </c>
      <c r="F30" s="11" t="s">
        <v>1</v>
      </c>
      <c r="G30" s="29" t="s">
        <v>12</v>
      </c>
      <c r="H30" s="30" t="e">
        <f t="shared" si="0"/>
        <v>#VALUE!</v>
      </c>
      <c r="I30" s="29" t="s">
        <v>12</v>
      </c>
      <c r="J30" s="30" t="e">
        <f t="shared" si="2"/>
        <v>#VALUE!</v>
      </c>
    </row>
    <row r="31" spans="1:10" x14ac:dyDescent="0.25">
      <c r="A31" s="237" t="s">
        <v>341</v>
      </c>
      <c r="B31" s="12"/>
      <c r="C31" s="26" t="s">
        <v>12</v>
      </c>
      <c r="D31" s="26" t="s">
        <v>12</v>
      </c>
      <c r="E31" s="238">
        <v>90</v>
      </c>
      <c r="F31" s="11" t="s">
        <v>1</v>
      </c>
      <c r="G31" s="29" t="s">
        <v>12</v>
      </c>
      <c r="H31" s="30" t="e">
        <f t="shared" si="0"/>
        <v>#VALUE!</v>
      </c>
      <c r="I31" s="29" t="s">
        <v>12</v>
      </c>
      <c r="J31" s="30" t="e">
        <f t="shared" si="2"/>
        <v>#VALUE!</v>
      </c>
    </row>
    <row r="32" spans="1:10" x14ac:dyDescent="0.25">
      <c r="A32" s="237" t="s">
        <v>340</v>
      </c>
      <c r="B32" s="12" t="s">
        <v>339</v>
      </c>
      <c r="C32" s="26" t="s">
        <v>12</v>
      </c>
      <c r="D32" s="26" t="s">
        <v>12</v>
      </c>
      <c r="E32" s="238">
        <v>35</v>
      </c>
      <c r="F32" s="11" t="s">
        <v>1</v>
      </c>
      <c r="G32" s="29" t="s">
        <v>12</v>
      </c>
      <c r="H32" s="30" t="e">
        <f t="shared" si="0"/>
        <v>#VALUE!</v>
      </c>
      <c r="I32" s="29" t="s">
        <v>12</v>
      </c>
      <c r="J32" s="30" t="e">
        <f t="shared" si="2"/>
        <v>#VALUE!</v>
      </c>
    </row>
    <row r="33" spans="1:11" ht="17.25" customHeight="1" x14ac:dyDescent="0.25">
      <c r="A33" s="237" t="s">
        <v>336</v>
      </c>
      <c r="B33" s="239" t="s">
        <v>335</v>
      </c>
      <c r="C33" s="26" t="s">
        <v>12</v>
      </c>
      <c r="D33" s="26" t="s">
        <v>12</v>
      </c>
      <c r="E33" s="238">
        <v>837</v>
      </c>
      <c r="F33" s="11" t="s">
        <v>1</v>
      </c>
      <c r="G33" s="26" t="s">
        <v>12</v>
      </c>
      <c r="H33" s="30" t="e">
        <f>SUM(E33*G33)</f>
        <v>#VALUE!</v>
      </c>
      <c r="I33" s="26" t="s">
        <v>12</v>
      </c>
      <c r="J33" s="30" t="e">
        <f>SUM(G33*I33)</f>
        <v>#VALUE!</v>
      </c>
    </row>
    <row r="34" spans="1:11" ht="17.25" customHeight="1" x14ac:dyDescent="0.25">
      <c r="A34" s="237" t="s">
        <v>334</v>
      </c>
      <c r="B34" s="239" t="s">
        <v>333</v>
      </c>
      <c r="C34" s="26" t="s">
        <v>12</v>
      </c>
      <c r="D34" s="26" t="s">
        <v>12</v>
      </c>
      <c r="E34" s="238">
        <v>931</v>
      </c>
      <c r="F34" s="11" t="s">
        <v>1</v>
      </c>
      <c r="G34" s="26" t="s">
        <v>12</v>
      </c>
      <c r="H34" s="30" t="e">
        <f>SUM(E34*G34)</f>
        <v>#VALUE!</v>
      </c>
      <c r="I34" s="26" t="s">
        <v>12</v>
      </c>
      <c r="J34" s="30" t="e">
        <f>SUM(G34*I34)</f>
        <v>#VALUE!</v>
      </c>
    </row>
    <row r="35" spans="1:11" ht="23.25" customHeight="1" x14ac:dyDescent="0.25">
      <c r="A35" s="237" t="s">
        <v>332</v>
      </c>
      <c r="B35" s="239" t="s">
        <v>331</v>
      </c>
      <c r="C35" s="26" t="s">
        <v>12</v>
      </c>
      <c r="D35" s="26" t="s">
        <v>12</v>
      </c>
      <c r="E35" s="238">
        <v>1116</v>
      </c>
      <c r="F35" s="11" t="s">
        <v>1</v>
      </c>
      <c r="G35" s="29" t="s">
        <v>12</v>
      </c>
      <c r="H35" s="30" t="e">
        <f>SUM(E35*G35)</f>
        <v>#VALUE!</v>
      </c>
      <c r="I35" s="29" t="s">
        <v>12</v>
      </c>
      <c r="J35" s="30" t="e">
        <f>SUM(G35*H35+H35/100*I35)</f>
        <v>#VALUE!</v>
      </c>
    </row>
    <row r="36" spans="1:11" x14ac:dyDescent="0.25">
      <c r="A36" s="73"/>
      <c r="B36" s="73"/>
      <c r="C36" s="73"/>
      <c r="D36" s="73"/>
      <c r="E36" s="73"/>
      <c r="F36" s="73"/>
      <c r="G36" s="190" t="s">
        <v>205</v>
      </c>
      <c r="H36" s="203" t="e">
        <f>SUM(#REF!)</f>
        <v>#REF!</v>
      </c>
      <c r="I36" s="190" t="s">
        <v>204</v>
      </c>
      <c r="J36" s="203" t="e">
        <f>SUM(#REF!)</f>
        <v>#REF!</v>
      </c>
      <c r="K36" s="64"/>
    </row>
    <row r="37" spans="1:11" ht="32.25" customHeight="1" x14ac:dyDescent="0.25">
      <c r="A37" s="75" t="s">
        <v>203</v>
      </c>
      <c r="B37" s="75" t="s">
        <v>338</v>
      </c>
      <c r="C37" s="73"/>
      <c r="D37" s="73"/>
      <c r="E37" s="73"/>
      <c r="F37" s="73"/>
      <c r="G37" s="191"/>
      <c r="H37" s="204"/>
      <c r="I37" s="191"/>
      <c r="J37" s="204"/>
      <c r="K37" s="64"/>
    </row>
    <row r="38" spans="1:11" ht="23.25" customHeight="1" x14ac:dyDescent="0.25">
      <c r="A38" s="75" t="s">
        <v>202</v>
      </c>
      <c r="B38" s="74" t="s">
        <v>201</v>
      </c>
      <c r="C38" s="73"/>
      <c r="D38" s="73"/>
      <c r="E38" s="73"/>
      <c r="F38" s="73"/>
      <c r="G38" s="73"/>
      <c r="H38" s="73"/>
      <c r="I38" s="73"/>
      <c r="J38" s="73"/>
      <c r="K38" s="64"/>
    </row>
    <row r="39" spans="1:11" ht="23.25" customHeight="1" x14ac:dyDescent="0.25">
      <c r="A39" s="64"/>
      <c r="B39" s="64"/>
      <c r="C39" s="188"/>
      <c r="D39" s="189"/>
      <c r="E39" s="64"/>
      <c r="F39" s="64"/>
      <c r="G39" s="64"/>
      <c r="H39" s="64"/>
      <c r="I39" s="64"/>
      <c r="J39" s="64"/>
      <c r="K39" s="64"/>
    </row>
    <row r="40" spans="1:11" s="66" customFormat="1" ht="43.5" customHeight="1" x14ac:dyDescent="0.2">
      <c r="A40" s="180" t="s">
        <v>17</v>
      </c>
      <c r="B40" s="181"/>
      <c r="C40" s="181"/>
      <c r="D40" s="181"/>
      <c r="E40" s="181"/>
      <c r="F40" s="181"/>
      <c r="G40" s="181"/>
      <c r="H40" s="181"/>
      <c r="I40" s="181"/>
    </row>
    <row r="41" spans="1:11" s="66" customFormat="1" ht="44.25" customHeight="1" x14ac:dyDescent="0.2">
      <c r="A41" s="174" t="s">
        <v>18</v>
      </c>
      <c r="B41" s="175"/>
      <c r="C41" s="175"/>
      <c r="D41" s="175"/>
      <c r="E41" s="175"/>
      <c r="F41" s="175"/>
      <c r="G41" s="175"/>
      <c r="H41" s="175"/>
      <c r="I41" s="175"/>
    </row>
    <row r="42" spans="1:11" s="66" customFormat="1" ht="11.25" x14ac:dyDescent="0.2">
      <c r="A42" s="174" t="s">
        <v>19</v>
      </c>
      <c r="B42" s="175"/>
      <c r="C42" s="175"/>
      <c r="D42" s="175"/>
      <c r="E42" s="175"/>
      <c r="F42" s="175"/>
      <c r="G42" s="175"/>
      <c r="H42" s="175"/>
      <c r="I42" s="175"/>
    </row>
    <row r="43" spans="1:11" s="66" customFormat="1" ht="11.25" x14ac:dyDescent="0.2">
      <c r="A43" s="176" t="s">
        <v>20</v>
      </c>
      <c r="B43" s="177"/>
      <c r="C43" s="177"/>
      <c r="D43" s="177"/>
      <c r="E43" s="177"/>
      <c r="F43" s="177"/>
      <c r="G43" s="177"/>
      <c r="H43" s="177"/>
      <c r="I43" s="177"/>
    </row>
    <row r="44" spans="1:11" s="66" customFormat="1" ht="11.25" x14ac:dyDescent="0.2">
      <c r="A44" s="72"/>
      <c r="B44" s="71"/>
      <c r="C44" s="71"/>
      <c r="D44" s="71"/>
      <c r="E44" s="71"/>
      <c r="F44" s="71"/>
      <c r="G44" s="71"/>
      <c r="H44" s="71"/>
      <c r="I44" s="71"/>
    </row>
    <row r="45" spans="1:11" s="66" customFormat="1" ht="11.25" x14ac:dyDescent="0.2">
      <c r="A45" s="176" t="s">
        <v>200</v>
      </c>
      <c r="B45" s="177"/>
      <c r="C45" s="177"/>
      <c r="D45" s="177"/>
      <c r="E45" s="177"/>
      <c r="F45" s="177"/>
      <c r="G45" s="177"/>
      <c r="H45" s="177"/>
      <c r="I45" s="177"/>
    </row>
    <row r="46" spans="1:11" s="66" customFormat="1" ht="11.25" x14ac:dyDescent="0.2">
      <c r="A46" s="70"/>
      <c r="B46" s="69"/>
      <c r="C46" s="68"/>
      <c r="D46" s="68"/>
      <c r="E46" s="68"/>
      <c r="F46" s="68"/>
      <c r="G46" s="67"/>
      <c r="H46" s="67"/>
    </row>
    <row r="47" spans="1:11" s="66" customFormat="1" ht="11.25" x14ac:dyDescent="0.2">
      <c r="A47" s="70"/>
      <c r="B47" s="69"/>
      <c r="C47" s="68"/>
      <c r="D47" s="68"/>
      <c r="E47" s="68"/>
      <c r="F47" s="68"/>
      <c r="G47" s="67"/>
      <c r="H47" s="67"/>
    </row>
    <row r="48" spans="1:11" s="5" customFormat="1" ht="11.25" x14ac:dyDescent="0.2">
      <c r="A48" s="14"/>
    </row>
    <row r="49" spans="1:6" s="5" customFormat="1" ht="11.25" x14ac:dyDescent="0.2">
      <c r="A49" s="15"/>
      <c r="B49" s="6" t="s">
        <v>337</v>
      </c>
      <c r="C49" s="16"/>
      <c r="D49" s="16"/>
      <c r="E49" s="65"/>
      <c r="F49" s="65"/>
    </row>
    <row r="50" spans="1:6" s="5" customFormat="1" ht="11.25" x14ac:dyDescent="0.2">
      <c r="A50" s="15"/>
      <c r="B50" s="7" t="s">
        <v>21</v>
      </c>
      <c r="C50" s="16"/>
      <c r="D50" s="16"/>
      <c r="E50" s="178" t="s">
        <v>41</v>
      </c>
      <c r="F50" s="178"/>
    </row>
  </sheetData>
  <mergeCells count="19">
    <mergeCell ref="I36:I37"/>
    <mergeCell ref="J36:J37"/>
    <mergeCell ref="C39:D39"/>
    <mergeCell ref="A42:I42"/>
    <mergeCell ref="A43:I43"/>
    <mergeCell ref="A45:I45"/>
    <mergeCell ref="E50:F50"/>
    <mergeCell ref="A1:J3"/>
    <mergeCell ref="A6:B6"/>
    <mergeCell ref="A7:B7"/>
    <mergeCell ref="A8:B8"/>
    <mergeCell ref="A9:B9"/>
    <mergeCell ref="A41:I41"/>
    <mergeCell ref="A40:I40"/>
    <mergeCell ref="A10:B10"/>
    <mergeCell ref="A11:B11"/>
    <mergeCell ref="A12:J12"/>
    <mergeCell ref="G36:G37"/>
    <mergeCell ref="H36:H37"/>
  </mergeCells>
  <pageMargins left="0.7" right="0.7" top="0.75" bottom="0.75" header="0.3" footer="0.3"/>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D8E61-E509-47AD-9E7B-E60470FC396C}">
  <sheetPr>
    <tabColor rgb="FF00B0F0"/>
    <pageSetUpPr fitToPage="1"/>
  </sheetPr>
  <dimension ref="A1:DY3581"/>
  <sheetViews>
    <sheetView zoomScaleNormal="100" workbookViewId="0">
      <selection activeCell="F15" sqref="F15"/>
    </sheetView>
  </sheetViews>
  <sheetFormatPr defaultRowHeight="15" x14ac:dyDescent="0.25"/>
  <cols>
    <col min="1" max="1" width="26.7109375" style="114" customWidth="1"/>
    <col min="2" max="2" width="30.7109375" customWidth="1"/>
    <col min="3" max="3" width="26.7109375" customWidth="1"/>
    <col min="4" max="4" width="11.7109375" customWidth="1"/>
    <col min="5" max="5" width="3.7109375" customWidth="1"/>
    <col min="6" max="9" width="11.7109375" customWidth="1"/>
  </cols>
  <sheetData>
    <row r="1" spans="1:129" ht="15" customHeight="1" x14ac:dyDescent="0.25">
      <c r="A1" s="179" t="s">
        <v>15</v>
      </c>
      <c r="B1" s="179"/>
      <c r="C1" s="179"/>
      <c r="D1" s="179"/>
      <c r="E1" s="179"/>
      <c r="F1" s="179"/>
      <c r="G1" s="179"/>
      <c r="H1" s="179"/>
      <c r="I1" s="179"/>
    </row>
    <row r="2" spans="1:129" ht="15" customHeight="1" x14ac:dyDescent="0.25">
      <c r="A2" s="179"/>
      <c r="B2" s="179"/>
      <c r="C2" s="179"/>
      <c r="D2" s="179"/>
      <c r="E2" s="179"/>
      <c r="F2" s="179"/>
      <c r="G2" s="179"/>
      <c r="H2" s="179"/>
      <c r="I2" s="179"/>
    </row>
    <row r="3" spans="1:129" ht="15" customHeight="1" x14ac:dyDescent="0.25">
      <c r="A3" s="179"/>
      <c r="B3" s="179"/>
      <c r="C3" s="179"/>
      <c r="D3" s="179"/>
      <c r="E3" s="179"/>
      <c r="F3" s="179"/>
      <c r="G3" s="179"/>
      <c r="H3" s="179"/>
      <c r="I3" s="179"/>
    </row>
    <row r="4" spans="1:129" s="4" customFormat="1" ht="15" customHeight="1" x14ac:dyDescent="0.25">
      <c r="A4" s="3" t="s">
        <v>16</v>
      </c>
      <c r="B4" s="3"/>
      <c r="C4" s="3"/>
      <c r="D4" s="3"/>
      <c r="E4" s="3"/>
      <c r="F4" s="3"/>
      <c r="G4" s="3"/>
      <c r="H4" s="3"/>
      <c r="I4" s="3"/>
    </row>
    <row r="5" spans="1:129" s="4" customFormat="1" ht="15" customHeight="1" x14ac:dyDescent="0.25">
      <c r="A5" s="3"/>
      <c r="B5" s="3"/>
      <c r="C5" s="3"/>
      <c r="D5" s="3"/>
      <c r="E5" s="3"/>
      <c r="F5" s="3"/>
      <c r="G5" s="3"/>
      <c r="H5" s="3"/>
      <c r="I5" s="3"/>
    </row>
    <row r="6" spans="1:129" ht="15" customHeight="1" x14ac:dyDescent="0.2">
      <c r="A6" s="210" t="s">
        <v>181</v>
      </c>
      <c r="B6" s="210"/>
      <c r="C6" s="113"/>
      <c r="D6" s="113"/>
      <c r="E6" s="113"/>
      <c r="F6" s="113"/>
      <c r="G6" s="112"/>
      <c r="H6" s="113"/>
      <c r="I6" s="112"/>
    </row>
    <row r="7" spans="1:129" ht="15" customHeight="1" x14ac:dyDescent="0.2">
      <c r="A7" s="210" t="s">
        <v>182</v>
      </c>
      <c r="B7" s="210"/>
      <c r="C7" s="113"/>
      <c r="D7" s="113"/>
      <c r="E7" s="113"/>
      <c r="F7" s="113"/>
      <c r="G7" s="112"/>
      <c r="H7" s="113"/>
      <c r="I7" s="112"/>
    </row>
    <row r="8" spans="1:129" ht="15" customHeight="1" x14ac:dyDescent="0.2">
      <c r="A8" s="210" t="s">
        <v>238</v>
      </c>
      <c r="B8" s="210"/>
      <c r="C8" s="113"/>
      <c r="D8" s="113"/>
      <c r="E8" s="113"/>
      <c r="F8" s="113"/>
      <c r="G8" s="112"/>
      <c r="H8" s="113"/>
      <c r="I8" s="112"/>
    </row>
    <row r="9" spans="1:129" ht="15" customHeight="1" x14ac:dyDescent="0.2">
      <c r="A9" s="210" t="s">
        <v>257</v>
      </c>
      <c r="B9" s="210"/>
      <c r="C9" s="113"/>
      <c r="D9" s="113"/>
      <c r="E9" s="113"/>
      <c r="F9" s="113"/>
      <c r="G9" s="112"/>
      <c r="H9" s="113"/>
      <c r="I9" s="112"/>
    </row>
    <row r="10" spans="1:129" ht="15" customHeight="1" x14ac:dyDescent="0.2">
      <c r="A10" s="210" t="s">
        <v>185</v>
      </c>
      <c r="B10" s="210"/>
      <c r="C10" s="113"/>
      <c r="D10" s="113"/>
      <c r="E10" s="113"/>
      <c r="F10" s="113"/>
      <c r="G10" s="112"/>
      <c r="H10" s="113"/>
      <c r="I10" s="112"/>
    </row>
    <row r="11" spans="1:129" ht="15" customHeight="1" x14ac:dyDescent="0.2">
      <c r="A11" s="210" t="s">
        <v>227</v>
      </c>
      <c r="B11" s="210"/>
      <c r="C11" s="113"/>
      <c r="D11" s="113"/>
      <c r="E11" s="113"/>
      <c r="F11" s="113"/>
      <c r="G11" s="112"/>
      <c r="H11" s="113"/>
      <c r="I11" s="112"/>
    </row>
    <row r="12" spans="1:129" ht="30" customHeight="1" thickBot="1" x14ac:dyDescent="0.3">
      <c r="A12" s="182" t="s">
        <v>237</v>
      </c>
      <c r="B12" s="183"/>
      <c r="C12" s="183"/>
      <c r="D12" s="183"/>
      <c r="E12" s="183"/>
      <c r="F12" s="183"/>
      <c r="G12" s="183"/>
      <c r="H12" s="183"/>
      <c r="I12" s="183"/>
    </row>
    <row r="13" spans="1:129" ht="90" customHeight="1" thickBot="1" x14ac:dyDescent="0.3">
      <c r="A13" s="111" t="s">
        <v>7</v>
      </c>
      <c r="B13" s="111" t="s">
        <v>226</v>
      </c>
      <c r="C13" s="111" t="s">
        <v>9</v>
      </c>
      <c r="D13" s="111" t="s">
        <v>2</v>
      </c>
      <c r="E13" s="111" t="s">
        <v>0</v>
      </c>
      <c r="F13" s="8" t="s">
        <v>3</v>
      </c>
      <c r="G13" s="8" t="s">
        <v>4</v>
      </c>
      <c r="H13" s="9" t="s">
        <v>224</v>
      </c>
      <c r="I13" s="10" t="s">
        <v>5</v>
      </c>
    </row>
    <row r="14" spans="1:129" ht="17.25" x14ac:dyDescent="0.25">
      <c r="A14" s="213" t="s">
        <v>256</v>
      </c>
      <c r="B14" s="214"/>
      <c r="C14" s="214"/>
      <c r="D14" s="214"/>
      <c r="E14" s="214"/>
      <c r="F14" s="214"/>
      <c r="G14" s="214"/>
      <c r="H14" s="214"/>
      <c r="I14" s="215"/>
    </row>
    <row r="15" spans="1:129" s="17" customFormat="1" x14ac:dyDescent="0.25">
      <c r="A15" s="125" t="s">
        <v>255</v>
      </c>
      <c r="B15" s="127" t="s">
        <v>254</v>
      </c>
      <c r="C15" s="123" t="s">
        <v>12</v>
      </c>
      <c r="D15" s="122">
        <v>36</v>
      </c>
      <c r="E15" s="121" t="s">
        <v>1</v>
      </c>
      <c r="F15" s="119" t="s">
        <v>12</v>
      </c>
      <c r="G15" s="118" t="e">
        <f t="shared" ref="G15:G22" si="0">SUM(D15*F15)</f>
        <v>#VALUE!</v>
      </c>
      <c r="H15" s="119" t="s">
        <v>12</v>
      </c>
      <c r="I15" s="118" t="e">
        <f t="shared" ref="I15:I22" si="1">SUM(D15*F15+G15/100*H15)</f>
        <v>#VALUE!</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row>
    <row r="16" spans="1:129" s="17" customFormat="1" x14ac:dyDescent="0.25">
      <c r="A16" s="125" t="s">
        <v>253</v>
      </c>
      <c r="B16" s="124" t="s">
        <v>252</v>
      </c>
      <c r="C16" s="123" t="s">
        <v>12</v>
      </c>
      <c r="D16" s="128">
        <v>984</v>
      </c>
      <c r="E16" s="121" t="s">
        <v>1</v>
      </c>
      <c r="F16" s="119" t="s">
        <v>12</v>
      </c>
      <c r="G16" s="118" t="e">
        <f t="shared" si="0"/>
        <v>#VALUE!</v>
      </c>
      <c r="H16" s="119" t="s">
        <v>12</v>
      </c>
      <c r="I16" s="118" t="e">
        <f t="shared" si="1"/>
        <v>#VALUE!</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row>
    <row r="17" spans="1:129" s="17" customFormat="1" x14ac:dyDescent="0.25">
      <c r="A17" s="125" t="s">
        <v>251</v>
      </c>
      <c r="B17" s="124" t="s">
        <v>250</v>
      </c>
      <c r="C17" s="123" t="s">
        <v>12</v>
      </c>
      <c r="D17" s="122">
        <v>354</v>
      </c>
      <c r="E17" s="121" t="s">
        <v>1</v>
      </c>
      <c r="F17" s="119" t="s">
        <v>12</v>
      </c>
      <c r="G17" s="118" t="e">
        <f t="shared" si="0"/>
        <v>#VALUE!</v>
      </c>
      <c r="H17" s="119" t="s">
        <v>12</v>
      </c>
      <c r="I17" s="118" t="e">
        <f t="shared" si="1"/>
        <v>#VALUE!</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row>
    <row r="18" spans="1:129" s="17" customFormat="1" x14ac:dyDescent="0.25">
      <c r="A18" s="125" t="s">
        <v>249</v>
      </c>
      <c r="B18" s="127" t="s">
        <v>248</v>
      </c>
      <c r="C18" s="123" t="s">
        <v>12</v>
      </c>
      <c r="D18" s="122">
        <v>481</v>
      </c>
      <c r="E18" s="126" t="s">
        <v>1</v>
      </c>
      <c r="F18" s="119" t="s">
        <v>12</v>
      </c>
      <c r="G18" s="118" t="e">
        <f t="shared" si="0"/>
        <v>#VALUE!</v>
      </c>
      <c r="H18" s="119" t="s">
        <v>12</v>
      </c>
      <c r="I18" s="118" t="e">
        <f t="shared" si="1"/>
        <v>#VALUE!</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row>
    <row r="19" spans="1:129" s="17" customFormat="1" ht="22.5" x14ac:dyDescent="0.25">
      <c r="A19" s="125" t="s">
        <v>247</v>
      </c>
      <c r="B19" s="124" t="s">
        <v>246</v>
      </c>
      <c r="C19" s="123" t="s">
        <v>12</v>
      </c>
      <c r="D19" s="122">
        <v>156</v>
      </c>
      <c r="E19" s="121" t="s">
        <v>1</v>
      </c>
      <c r="F19" s="119" t="s">
        <v>12</v>
      </c>
      <c r="G19" s="118" t="e">
        <f t="shared" si="0"/>
        <v>#VALUE!</v>
      </c>
      <c r="H19" s="119" t="s">
        <v>12</v>
      </c>
      <c r="I19" s="118" t="e">
        <f t="shared" si="1"/>
        <v>#VALUE!</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row>
    <row r="20" spans="1:129" s="17" customFormat="1" x14ac:dyDescent="0.25">
      <c r="A20" s="125" t="s">
        <v>245</v>
      </c>
      <c r="B20" s="124"/>
      <c r="C20" s="123" t="s">
        <v>12</v>
      </c>
      <c r="D20" s="122">
        <v>124</v>
      </c>
      <c r="E20" s="121" t="s">
        <v>1</v>
      </c>
      <c r="F20" s="120" t="s">
        <v>12</v>
      </c>
      <c r="G20" s="118" t="e">
        <f t="shared" si="0"/>
        <v>#VALUE!</v>
      </c>
      <c r="H20" s="119" t="s">
        <v>12</v>
      </c>
      <c r="I20" s="118" t="e">
        <f t="shared" si="1"/>
        <v>#VALUE!</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row>
    <row r="21" spans="1:129" s="17" customFormat="1" ht="22.5" x14ac:dyDescent="0.25">
      <c r="A21" s="125" t="s">
        <v>244</v>
      </c>
      <c r="B21" s="124"/>
      <c r="C21" s="123" t="s">
        <v>12</v>
      </c>
      <c r="D21" s="122">
        <v>80</v>
      </c>
      <c r="E21" s="121" t="s">
        <v>1</v>
      </c>
      <c r="F21" s="120" t="s">
        <v>12</v>
      </c>
      <c r="G21" s="118" t="e">
        <f t="shared" si="0"/>
        <v>#VALUE!</v>
      </c>
      <c r="H21" s="119" t="s">
        <v>12</v>
      </c>
      <c r="I21" s="118" t="e">
        <f t="shared" si="1"/>
        <v>#VALUE!</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row>
    <row r="22" spans="1:129" s="17" customFormat="1" x14ac:dyDescent="0.25">
      <c r="A22" s="125" t="s">
        <v>243</v>
      </c>
      <c r="B22" s="124" t="s">
        <v>242</v>
      </c>
      <c r="C22" s="123" t="s">
        <v>12</v>
      </c>
      <c r="D22" s="122">
        <v>269</v>
      </c>
      <c r="E22" s="121" t="s">
        <v>1</v>
      </c>
      <c r="F22" s="120" t="s">
        <v>12</v>
      </c>
      <c r="G22" s="118" t="e">
        <f t="shared" si="0"/>
        <v>#VALUE!</v>
      </c>
      <c r="H22" s="119" t="s">
        <v>12</v>
      </c>
      <c r="I22" s="118" t="e">
        <f t="shared" si="1"/>
        <v>#VALUE!</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row>
    <row r="23" spans="1:129" x14ac:dyDescent="0.25">
      <c r="A23" s="64"/>
      <c r="B23" s="64"/>
      <c r="C23" s="64"/>
      <c r="D23" s="64"/>
      <c r="E23" s="64"/>
      <c r="F23" s="211" t="s">
        <v>205</v>
      </c>
      <c r="G23" s="186" t="e">
        <f>SUM(#REF!)</f>
        <v>#REF!</v>
      </c>
      <c r="H23" s="184" t="s">
        <v>204</v>
      </c>
      <c r="I23" s="186" t="e">
        <f>SUM(#REF!)</f>
        <v>#REF!</v>
      </c>
    </row>
    <row r="24" spans="1:129" ht="32.25" customHeight="1" x14ac:dyDescent="0.25">
      <c r="A24" s="117" t="s">
        <v>203</v>
      </c>
      <c r="B24" s="117" t="s">
        <v>241</v>
      </c>
      <c r="C24" s="64"/>
      <c r="D24" s="64"/>
      <c r="E24" s="64"/>
      <c r="F24" s="212"/>
      <c r="G24" s="187"/>
      <c r="H24" s="185"/>
      <c r="I24" s="187"/>
    </row>
    <row r="25" spans="1:129" ht="23.25" customHeight="1" x14ac:dyDescent="0.25">
      <c r="A25" s="116" t="s">
        <v>202</v>
      </c>
      <c r="B25" s="115" t="s">
        <v>201</v>
      </c>
      <c r="C25" s="64"/>
      <c r="D25" s="64"/>
      <c r="E25" s="64"/>
      <c r="F25" s="64"/>
      <c r="G25" s="64"/>
      <c r="H25" s="64"/>
      <c r="I25" s="64"/>
    </row>
    <row r="26" spans="1:129" s="66" customFormat="1" ht="43.5" customHeight="1" x14ac:dyDescent="0.2">
      <c r="A26" s="180" t="s">
        <v>17</v>
      </c>
      <c r="B26" s="181"/>
      <c r="C26" s="181"/>
      <c r="D26" s="181"/>
      <c r="E26" s="181"/>
      <c r="F26" s="181"/>
      <c r="G26" s="181"/>
      <c r="H26" s="181"/>
    </row>
    <row r="27" spans="1:129" s="66" customFormat="1" ht="44.25" customHeight="1" x14ac:dyDescent="0.2">
      <c r="A27" s="174" t="s">
        <v>18</v>
      </c>
      <c r="B27" s="175"/>
      <c r="C27" s="175"/>
      <c r="D27" s="175"/>
      <c r="E27" s="175"/>
      <c r="F27" s="175"/>
      <c r="G27" s="175"/>
      <c r="H27" s="175"/>
    </row>
    <row r="28" spans="1:129" s="66" customFormat="1" ht="11.25" x14ac:dyDescent="0.2">
      <c r="A28" s="174" t="s">
        <v>19</v>
      </c>
      <c r="B28" s="175"/>
      <c r="C28" s="175"/>
      <c r="D28" s="175"/>
      <c r="E28" s="175"/>
      <c r="F28" s="175"/>
      <c r="G28" s="175"/>
      <c r="H28" s="175"/>
    </row>
    <row r="29" spans="1:129" s="66" customFormat="1" ht="11.25" x14ac:dyDescent="0.2">
      <c r="A29" s="176" t="s">
        <v>20</v>
      </c>
      <c r="B29" s="177"/>
      <c r="C29" s="177"/>
      <c r="D29" s="177"/>
      <c r="E29" s="177"/>
      <c r="F29" s="177"/>
      <c r="G29" s="177"/>
      <c r="H29" s="177"/>
    </row>
    <row r="30" spans="1:129" s="66" customFormat="1" ht="11.25" x14ac:dyDescent="0.2">
      <c r="A30" s="72"/>
      <c r="B30" s="71"/>
      <c r="C30" s="71"/>
      <c r="D30" s="71"/>
      <c r="E30" s="71"/>
      <c r="F30" s="71"/>
      <c r="G30" s="71"/>
      <c r="H30" s="71"/>
    </row>
    <row r="31" spans="1:129" s="66" customFormat="1" ht="11.25" x14ac:dyDescent="0.2">
      <c r="A31" s="176" t="s">
        <v>200</v>
      </c>
      <c r="B31" s="177"/>
      <c r="C31" s="177"/>
      <c r="D31" s="177"/>
      <c r="E31" s="177"/>
      <c r="F31" s="177"/>
      <c r="G31" s="177"/>
      <c r="H31" s="177"/>
    </row>
    <row r="32" spans="1:129" s="66" customFormat="1" ht="11.25" x14ac:dyDescent="0.2">
      <c r="A32" s="70"/>
      <c r="B32" s="69"/>
      <c r="C32" s="68"/>
      <c r="D32" s="68"/>
      <c r="E32" s="68"/>
      <c r="F32" s="67"/>
      <c r="G32" s="67"/>
    </row>
    <row r="33" spans="1:7" s="66" customFormat="1" ht="11.25" x14ac:dyDescent="0.2">
      <c r="A33" s="70"/>
      <c r="B33" s="69"/>
      <c r="C33" s="68"/>
      <c r="D33" s="68"/>
      <c r="E33" s="68"/>
      <c r="F33" s="67"/>
      <c r="G33" s="67"/>
    </row>
    <row r="34" spans="1:7" s="5" customFormat="1" ht="11.25" x14ac:dyDescent="0.2">
      <c r="A34" s="14"/>
    </row>
    <row r="35" spans="1:7" s="5" customFormat="1" ht="11.25" x14ac:dyDescent="0.2">
      <c r="A35" s="15"/>
      <c r="B35" s="6" t="s">
        <v>240</v>
      </c>
      <c r="C35" s="16"/>
      <c r="D35" s="65"/>
      <c r="E35" s="65"/>
    </row>
    <row r="36" spans="1:7" s="5" customFormat="1" ht="11.25" x14ac:dyDescent="0.2">
      <c r="A36" s="15"/>
      <c r="B36" s="7" t="s">
        <v>21</v>
      </c>
      <c r="C36" s="16"/>
      <c r="D36" s="178" t="s">
        <v>41</v>
      </c>
      <c r="E36" s="178"/>
    </row>
    <row r="37" spans="1:7" x14ac:dyDescent="0.25">
      <c r="A37"/>
    </row>
    <row r="38" spans="1:7" x14ac:dyDescent="0.25">
      <c r="A38"/>
    </row>
    <row r="39" spans="1:7" x14ac:dyDescent="0.25">
      <c r="A39"/>
    </row>
    <row r="40" spans="1:7" x14ac:dyDescent="0.25">
      <c r="A40"/>
    </row>
    <row r="41" spans="1:7" x14ac:dyDescent="0.25">
      <c r="A41"/>
    </row>
    <row r="42" spans="1:7" x14ac:dyDescent="0.25">
      <c r="A42"/>
    </row>
    <row r="43" spans="1:7" x14ac:dyDescent="0.25">
      <c r="A43"/>
    </row>
    <row r="44" spans="1:7" x14ac:dyDescent="0.25">
      <c r="A44"/>
    </row>
    <row r="45" spans="1:7" x14ac:dyDescent="0.25">
      <c r="A45"/>
    </row>
    <row r="46" spans="1:7" x14ac:dyDescent="0.25">
      <c r="A46"/>
    </row>
    <row r="47" spans="1:7" x14ac:dyDescent="0.25">
      <c r="A47"/>
    </row>
    <row r="48" spans="1:7"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row r="3528" spans="1:1" x14ac:dyDescent="0.25">
      <c r="A3528"/>
    </row>
    <row r="3529" spans="1:1" x14ac:dyDescent="0.25">
      <c r="A3529"/>
    </row>
    <row r="3530" spans="1:1" x14ac:dyDescent="0.25">
      <c r="A3530"/>
    </row>
    <row r="3531" spans="1:1" x14ac:dyDescent="0.25">
      <c r="A3531"/>
    </row>
    <row r="3532" spans="1:1" x14ac:dyDescent="0.25">
      <c r="A3532"/>
    </row>
    <row r="3533" spans="1:1" x14ac:dyDescent="0.25">
      <c r="A3533"/>
    </row>
    <row r="3534" spans="1:1" x14ac:dyDescent="0.25">
      <c r="A3534"/>
    </row>
    <row r="3535" spans="1:1" x14ac:dyDescent="0.25">
      <c r="A3535"/>
    </row>
    <row r="3536" spans="1:1" x14ac:dyDescent="0.25">
      <c r="A3536"/>
    </row>
    <row r="3537" spans="1:1" x14ac:dyDescent="0.25">
      <c r="A3537"/>
    </row>
    <row r="3538" spans="1:1" x14ac:dyDescent="0.25">
      <c r="A3538"/>
    </row>
    <row r="3539" spans="1:1" x14ac:dyDescent="0.25">
      <c r="A3539"/>
    </row>
    <row r="3540" spans="1:1" x14ac:dyDescent="0.25">
      <c r="A3540"/>
    </row>
    <row r="3541" spans="1:1" x14ac:dyDescent="0.25">
      <c r="A3541"/>
    </row>
    <row r="3542" spans="1:1" x14ac:dyDescent="0.25">
      <c r="A3542"/>
    </row>
    <row r="3543" spans="1:1" x14ac:dyDescent="0.25">
      <c r="A3543"/>
    </row>
    <row r="3544" spans="1:1" x14ac:dyDescent="0.25">
      <c r="A3544"/>
    </row>
    <row r="3545" spans="1:1" x14ac:dyDescent="0.25">
      <c r="A3545"/>
    </row>
    <row r="3546" spans="1:1" x14ac:dyDescent="0.25">
      <c r="A3546"/>
    </row>
    <row r="3547" spans="1:1" x14ac:dyDescent="0.25">
      <c r="A3547"/>
    </row>
    <row r="3548" spans="1:1" x14ac:dyDescent="0.25">
      <c r="A3548"/>
    </row>
    <row r="3549" spans="1:1" x14ac:dyDescent="0.25">
      <c r="A3549"/>
    </row>
    <row r="3550" spans="1:1" x14ac:dyDescent="0.25">
      <c r="A3550"/>
    </row>
    <row r="3551" spans="1:1" x14ac:dyDescent="0.25">
      <c r="A3551"/>
    </row>
    <row r="3552" spans="1:1" x14ac:dyDescent="0.25">
      <c r="A3552"/>
    </row>
    <row r="3553" spans="1:1" x14ac:dyDescent="0.25">
      <c r="A3553"/>
    </row>
    <row r="3554" spans="1:1" x14ac:dyDescent="0.25">
      <c r="A3554"/>
    </row>
    <row r="3555" spans="1:1" x14ac:dyDescent="0.25">
      <c r="A3555"/>
    </row>
    <row r="3556" spans="1:1" x14ac:dyDescent="0.25">
      <c r="A3556"/>
    </row>
    <row r="3557" spans="1:1" x14ac:dyDescent="0.25">
      <c r="A3557"/>
    </row>
    <row r="3558" spans="1:1" x14ac:dyDescent="0.25">
      <c r="A3558"/>
    </row>
    <row r="3559" spans="1:1" x14ac:dyDescent="0.25">
      <c r="A3559"/>
    </row>
    <row r="3560" spans="1:1" x14ac:dyDescent="0.25">
      <c r="A3560"/>
    </row>
    <row r="3561" spans="1:1" x14ac:dyDescent="0.25">
      <c r="A3561"/>
    </row>
    <row r="3562" spans="1:1" x14ac:dyDescent="0.25">
      <c r="A3562"/>
    </row>
    <row r="3563" spans="1:1" x14ac:dyDescent="0.25">
      <c r="A3563"/>
    </row>
    <row r="3564" spans="1:1" x14ac:dyDescent="0.25">
      <c r="A3564"/>
    </row>
    <row r="3565" spans="1:1" x14ac:dyDescent="0.25">
      <c r="A3565"/>
    </row>
    <row r="3566" spans="1:1" x14ac:dyDescent="0.25">
      <c r="A3566"/>
    </row>
    <row r="3567" spans="1:1" x14ac:dyDescent="0.25">
      <c r="A3567"/>
    </row>
    <row r="3568" spans="1:1" x14ac:dyDescent="0.25">
      <c r="A3568"/>
    </row>
    <row r="3569" spans="1:1" x14ac:dyDescent="0.25">
      <c r="A3569"/>
    </row>
    <row r="3570" spans="1:1" x14ac:dyDescent="0.25">
      <c r="A3570"/>
    </row>
    <row r="3571" spans="1:1" x14ac:dyDescent="0.25">
      <c r="A3571"/>
    </row>
    <row r="3572" spans="1:1" x14ac:dyDescent="0.25">
      <c r="A3572"/>
    </row>
    <row r="3573" spans="1:1" x14ac:dyDescent="0.25">
      <c r="A3573"/>
    </row>
    <row r="3574" spans="1:1" x14ac:dyDescent="0.25">
      <c r="A3574"/>
    </row>
    <row r="3575" spans="1:1" x14ac:dyDescent="0.25">
      <c r="A3575"/>
    </row>
    <row r="3576" spans="1:1" x14ac:dyDescent="0.25">
      <c r="A3576"/>
    </row>
    <row r="3577" spans="1:1" x14ac:dyDescent="0.25">
      <c r="A3577"/>
    </row>
    <row r="3578" spans="1:1" x14ac:dyDescent="0.25">
      <c r="A3578"/>
    </row>
    <row r="3579" spans="1:1" x14ac:dyDescent="0.25">
      <c r="A3579"/>
    </row>
    <row r="3580" spans="1:1" x14ac:dyDescent="0.25">
      <c r="A3580"/>
    </row>
    <row r="3581" spans="1:1" x14ac:dyDescent="0.25">
      <c r="A3581"/>
    </row>
  </sheetData>
  <mergeCells count="19">
    <mergeCell ref="A10:B10"/>
    <mergeCell ref="D36:E36"/>
    <mergeCell ref="A26:H26"/>
    <mergeCell ref="A27:H27"/>
    <mergeCell ref="A28:H28"/>
    <mergeCell ref="A29:H29"/>
    <mergeCell ref="A31:H31"/>
    <mergeCell ref="A1:I3"/>
    <mergeCell ref="A6:B6"/>
    <mergeCell ref="A7:B7"/>
    <mergeCell ref="A8:B8"/>
    <mergeCell ref="A9:B9"/>
    <mergeCell ref="A11:B11"/>
    <mergeCell ref="A12:I12"/>
    <mergeCell ref="F23:F24"/>
    <mergeCell ref="G23:G24"/>
    <mergeCell ref="H23:H24"/>
    <mergeCell ref="I23:I24"/>
    <mergeCell ref="A14:I14"/>
  </mergeCells>
  <pageMargins left="0.7" right="0.7" top="0.75" bottom="0.75" header="0.3" footer="0.3"/>
  <pageSetup paperSize="9" scale="7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8FEE0-5EFE-412A-92AE-216C459EDD61}">
  <sheetPr>
    <tabColor rgb="FF00B0F0"/>
    <pageSetUpPr fitToPage="1"/>
  </sheetPr>
  <dimension ref="A1:J3527"/>
  <sheetViews>
    <sheetView topLeftCell="A4" workbookViewId="0">
      <selection activeCell="A21" sqref="A21"/>
    </sheetView>
  </sheetViews>
  <sheetFormatPr defaultRowHeight="15" x14ac:dyDescent="0.25"/>
  <cols>
    <col min="1" max="1" width="26.7109375" style="114" customWidth="1"/>
    <col min="2" max="2" width="30.7109375" customWidth="1"/>
    <col min="3" max="4" width="26.7109375" customWidth="1"/>
    <col min="5" max="5" width="11.7109375" customWidth="1"/>
    <col min="6" max="6" width="3.7109375" customWidth="1"/>
    <col min="7" max="10" width="11.7109375" customWidth="1"/>
  </cols>
  <sheetData>
    <row r="1" spans="1:10" ht="15" customHeight="1" x14ac:dyDescent="0.25">
      <c r="A1" s="179" t="s">
        <v>15</v>
      </c>
      <c r="B1" s="179"/>
      <c r="C1" s="179"/>
      <c r="D1" s="179"/>
      <c r="E1" s="179"/>
      <c r="F1" s="179"/>
      <c r="G1" s="179"/>
      <c r="H1" s="179"/>
      <c r="I1" s="179"/>
      <c r="J1" s="179"/>
    </row>
    <row r="2" spans="1:10" ht="15" customHeight="1" x14ac:dyDescent="0.25">
      <c r="A2" s="179"/>
      <c r="B2" s="179"/>
      <c r="C2" s="179"/>
      <c r="D2" s="179"/>
      <c r="E2" s="179"/>
      <c r="F2" s="179"/>
      <c r="G2" s="179"/>
      <c r="H2" s="179"/>
      <c r="I2" s="179"/>
      <c r="J2" s="179"/>
    </row>
    <row r="3" spans="1:10" ht="15" customHeight="1" x14ac:dyDescent="0.25">
      <c r="A3" s="179"/>
      <c r="B3" s="179"/>
      <c r="C3" s="179"/>
      <c r="D3" s="179"/>
      <c r="E3" s="179"/>
      <c r="F3" s="179"/>
      <c r="G3" s="179"/>
      <c r="H3" s="179"/>
      <c r="I3" s="179"/>
      <c r="J3" s="179"/>
    </row>
    <row r="4" spans="1:10" s="4" customFormat="1" ht="15" customHeight="1" x14ac:dyDescent="0.25">
      <c r="A4" s="3" t="s">
        <v>16</v>
      </c>
      <c r="B4" s="3"/>
      <c r="C4" s="3"/>
      <c r="D4" s="3"/>
      <c r="E4" s="3"/>
      <c r="F4" s="3"/>
      <c r="G4" s="3"/>
      <c r="H4" s="3"/>
      <c r="I4" s="3"/>
      <c r="J4" s="3"/>
    </row>
    <row r="5" spans="1:10" s="4" customFormat="1" ht="15" customHeight="1" x14ac:dyDescent="0.25">
      <c r="A5" s="3"/>
      <c r="B5" s="3"/>
      <c r="C5" s="3"/>
      <c r="D5" s="3"/>
      <c r="E5" s="3"/>
      <c r="F5" s="3"/>
      <c r="G5" s="3"/>
      <c r="H5" s="3"/>
      <c r="I5" s="3"/>
      <c r="J5" s="3"/>
    </row>
    <row r="6" spans="1:10" ht="15" customHeight="1" x14ac:dyDescent="0.25">
      <c r="A6" s="192" t="s">
        <v>181</v>
      </c>
      <c r="B6" s="192"/>
      <c r="C6" s="135"/>
      <c r="D6" s="135"/>
      <c r="E6" s="135"/>
      <c r="F6" s="135"/>
      <c r="G6" s="135"/>
      <c r="H6" s="135"/>
      <c r="I6" s="135"/>
      <c r="J6" s="135"/>
    </row>
    <row r="7" spans="1:10" ht="15" customHeight="1" x14ac:dyDescent="0.25">
      <c r="A7" s="192" t="s">
        <v>283</v>
      </c>
      <c r="B7" s="192"/>
      <c r="C7" s="135"/>
      <c r="D7" s="135"/>
      <c r="E7" s="135"/>
      <c r="F7" s="135"/>
      <c r="G7" s="135"/>
      <c r="H7" s="135"/>
      <c r="I7" s="135"/>
      <c r="J7" s="135"/>
    </row>
    <row r="8" spans="1:10" ht="15" customHeight="1" x14ac:dyDescent="0.25">
      <c r="A8" s="192" t="s">
        <v>238</v>
      </c>
      <c r="B8" s="192"/>
      <c r="C8" s="135"/>
      <c r="D8" s="135"/>
      <c r="E8" s="135"/>
      <c r="F8" s="135"/>
      <c r="G8" s="135"/>
      <c r="H8" s="135"/>
      <c r="I8" s="135"/>
      <c r="J8" s="135"/>
    </row>
    <row r="9" spans="1:10" ht="15" customHeight="1" x14ac:dyDescent="0.25">
      <c r="A9" s="192" t="s">
        <v>184</v>
      </c>
      <c r="B9" s="192"/>
      <c r="C9" s="135"/>
      <c r="D9" s="135"/>
      <c r="E9" s="135"/>
      <c r="F9" s="135"/>
      <c r="G9" s="135"/>
      <c r="H9" s="135"/>
      <c r="I9" s="135"/>
      <c r="J9" s="135"/>
    </row>
    <row r="10" spans="1:10" ht="15" customHeight="1" x14ac:dyDescent="0.25">
      <c r="A10" s="192" t="s">
        <v>282</v>
      </c>
      <c r="B10" s="192"/>
      <c r="C10" s="135"/>
      <c r="D10" s="135"/>
      <c r="E10" s="135"/>
      <c r="F10" s="135"/>
      <c r="G10" s="135"/>
      <c r="H10" s="135"/>
      <c r="I10" s="135"/>
      <c r="J10" s="135"/>
    </row>
    <row r="11" spans="1:10" ht="15" customHeight="1" x14ac:dyDescent="0.25">
      <c r="A11" s="192" t="s">
        <v>281</v>
      </c>
      <c r="B11" s="192"/>
      <c r="C11" s="135"/>
      <c r="D11" s="135"/>
      <c r="E11" s="135"/>
      <c r="F11" s="135"/>
      <c r="G11" s="135"/>
      <c r="H11" s="135"/>
      <c r="I11" s="135"/>
      <c r="J11" s="135"/>
    </row>
    <row r="12" spans="1:10" ht="30" customHeight="1" thickBot="1" x14ac:dyDescent="0.3">
      <c r="A12" s="193" t="s">
        <v>237</v>
      </c>
      <c r="B12" s="194"/>
      <c r="C12" s="194"/>
      <c r="D12" s="194"/>
      <c r="E12" s="194"/>
      <c r="F12" s="194"/>
      <c r="G12" s="194"/>
      <c r="H12" s="194"/>
      <c r="I12" s="194"/>
      <c r="J12" s="194"/>
    </row>
    <row r="13" spans="1:10" ht="90" customHeight="1" thickBot="1" x14ac:dyDescent="0.3">
      <c r="A13" s="10" t="s">
        <v>7</v>
      </c>
      <c r="B13" s="10" t="s">
        <v>6</v>
      </c>
      <c r="C13" s="10" t="s">
        <v>9</v>
      </c>
      <c r="D13" s="10" t="s">
        <v>8</v>
      </c>
      <c r="E13" s="10" t="s">
        <v>2</v>
      </c>
      <c r="F13" s="10" t="s">
        <v>0</v>
      </c>
      <c r="G13" s="8" t="s">
        <v>3</v>
      </c>
      <c r="H13" s="8" t="s">
        <v>4</v>
      </c>
      <c r="I13" s="9" t="s">
        <v>11</v>
      </c>
      <c r="J13" s="10" t="s">
        <v>5</v>
      </c>
    </row>
    <row r="14" spans="1:10" ht="17.25" x14ac:dyDescent="0.25">
      <c r="A14" s="208" t="s">
        <v>280</v>
      </c>
      <c r="B14" s="209"/>
      <c r="C14" s="209"/>
      <c r="D14" s="209"/>
      <c r="E14" s="209"/>
      <c r="F14" s="209"/>
      <c r="G14" s="209"/>
      <c r="H14" s="209"/>
      <c r="I14" s="209"/>
      <c r="J14" s="209"/>
    </row>
    <row r="15" spans="1:10" ht="22.5" x14ac:dyDescent="0.2">
      <c r="A15" s="131" t="s">
        <v>279</v>
      </c>
      <c r="B15" s="12" t="s">
        <v>278</v>
      </c>
      <c r="C15" s="26" t="s">
        <v>12</v>
      </c>
      <c r="D15" s="26" t="s">
        <v>12</v>
      </c>
      <c r="E15" s="134">
        <v>160</v>
      </c>
      <c r="F15" s="132" t="s">
        <v>1</v>
      </c>
      <c r="G15" s="29" t="s">
        <v>12</v>
      </c>
      <c r="H15" s="30" t="e">
        <f t="shared" ref="H15:H24" si="0">SUM(E15*G15)</f>
        <v>#VALUE!</v>
      </c>
      <c r="I15" s="29" t="s">
        <v>12</v>
      </c>
      <c r="J15" s="30" t="e">
        <f t="shared" ref="J15:J23" si="1">SUM(E15*G15+H15/100*I15)</f>
        <v>#VALUE!</v>
      </c>
    </row>
    <row r="16" spans="1:10" ht="22.5" x14ac:dyDescent="0.2">
      <c r="A16" s="131" t="s">
        <v>277</v>
      </c>
      <c r="B16" s="12" t="s">
        <v>276</v>
      </c>
      <c r="C16" s="26" t="s">
        <v>12</v>
      </c>
      <c r="D16" s="26" t="s">
        <v>12</v>
      </c>
      <c r="E16" s="134">
        <v>112</v>
      </c>
      <c r="F16" s="132" t="s">
        <v>1</v>
      </c>
      <c r="G16" s="29" t="s">
        <v>12</v>
      </c>
      <c r="H16" s="30" t="e">
        <f t="shared" si="0"/>
        <v>#VALUE!</v>
      </c>
      <c r="I16" s="29" t="s">
        <v>12</v>
      </c>
      <c r="J16" s="30" t="e">
        <f t="shared" si="1"/>
        <v>#VALUE!</v>
      </c>
    </row>
    <row r="17" spans="1:10" ht="22.5" x14ac:dyDescent="0.2">
      <c r="A17" s="131" t="s">
        <v>275</v>
      </c>
      <c r="B17" s="12" t="s">
        <v>274</v>
      </c>
      <c r="C17" s="26" t="s">
        <v>12</v>
      </c>
      <c r="D17" s="26" t="s">
        <v>12</v>
      </c>
      <c r="E17" s="134">
        <v>104</v>
      </c>
      <c r="F17" s="132" t="s">
        <v>1</v>
      </c>
      <c r="G17" s="29" t="s">
        <v>12</v>
      </c>
      <c r="H17" s="30" t="e">
        <f t="shared" si="0"/>
        <v>#VALUE!</v>
      </c>
      <c r="I17" s="29" t="s">
        <v>12</v>
      </c>
      <c r="J17" s="30" t="e">
        <f t="shared" si="1"/>
        <v>#VALUE!</v>
      </c>
    </row>
    <row r="18" spans="1:10" x14ac:dyDescent="0.2">
      <c r="A18" s="131" t="s">
        <v>273</v>
      </c>
      <c r="B18" s="12" t="s">
        <v>272</v>
      </c>
      <c r="C18" s="26" t="s">
        <v>12</v>
      </c>
      <c r="D18" s="26" t="s">
        <v>12</v>
      </c>
      <c r="E18" s="134">
        <v>92</v>
      </c>
      <c r="F18" s="132" t="s">
        <v>1</v>
      </c>
      <c r="G18" s="29" t="s">
        <v>12</v>
      </c>
      <c r="H18" s="30" t="e">
        <f t="shared" si="0"/>
        <v>#VALUE!</v>
      </c>
      <c r="I18" s="29" t="s">
        <v>12</v>
      </c>
      <c r="J18" s="30" t="e">
        <f t="shared" si="1"/>
        <v>#VALUE!</v>
      </c>
    </row>
    <row r="19" spans="1:10" x14ac:dyDescent="0.2">
      <c r="A19" s="131" t="s">
        <v>271</v>
      </c>
      <c r="B19" s="12" t="s">
        <v>270</v>
      </c>
      <c r="C19" s="26" t="s">
        <v>12</v>
      </c>
      <c r="D19" s="26" t="s">
        <v>12</v>
      </c>
      <c r="E19" s="134">
        <v>52</v>
      </c>
      <c r="F19" s="132" t="s">
        <v>1</v>
      </c>
      <c r="G19" s="29" t="s">
        <v>12</v>
      </c>
      <c r="H19" s="30" t="e">
        <f t="shared" si="0"/>
        <v>#VALUE!</v>
      </c>
      <c r="I19" s="29" t="s">
        <v>12</v>
      </c>
      <c r="J19" s="30" t="e">
        <f t="shared" si="1"/>
        <v>#VALUE!</v>
      </c>
    </row>
    <row r="20" spans="1:10" x14ac:dyDescent="0.2">
      <c r="A20" s="131" t="s">
        <v>269</v>
      </c>
      <c r="B20" s="12" t="s">
        <v>268</v>
      </c>
      <c r="C20" s="26" t="s">
        <v>12</v>
      </c>
      <c r="D20" s="26" t="s">
        <v>12</v>
      </c>
      <c r="E20" s="130">
        <v>580</v>
      </c>
      <c r="F20" s="132" t="s">
        <v>1</v>
      </c>
      <c r="G20" s="29" t="s">
        <v>12</v>
      </c>
      <c r="H20" s="30" t="e">
        <f t="shared" si="0"/>
        <v>#VALUE!</v>
      </c>
      <c r="I20" s="29" t="s">
        <v>12</v>
      </c>
      <c r="J20" s="30" t="e">
        <f t="shared" si="1"/>
        <v>#VALUE!</v>
      </c>
    </row>
    <row r="21" spans="1:10" x14ac:dyDescent="0.2">
      <c r="A21" s="131" t="s">
        <v>267</v>
      </c>
      <c r="B21" s="12" t="s">
        <v>266</v>
      </c>
      <c r="C21" s="26" t="s">
        <v>12</v>
      </c>
      <c r="D21" s="26" t="s">
        <v>12</v>
      </c>
      <c r="E21" s="130">
        <v>116</v>
      </c>
      <c r="F21" s="132" t="s">
        <v>1</v>
      </c>
      <c r="G21" s="29" t="s">
        <v>12</v>
      </c>
      <c r="H21" s="30" t="e">
        <f t="shared" si="0"/>
        <v>#VALUE!</v>
      </c>
      <c r="I21" s="29" t="s">
        <v>12</v>
      </c>
      <c r="J21" s="30" t="e">
        <f t="shared" si="1"/>
        <v>#VALUE!</v>
      </c>
    </row>
    <row r="22" spans="1:10" x14ac:dyDescent="0.2">
      <c r="A22" s="131" t="s">
        <v>265</v>
      </c>
      <c r="B22" s="12" t="s">
        <v>264</v>
      </c>
      <c r="C22" s="26" t="s">
        <v>12</v>
      </c>
      <c r="D22" s="26" t="s">
        <v>12</v>
      </c>
      <c r="E22" s="130">
        <v>244</v>
      </c>
      <c r="F22" s="132" t="s">
        <v>1</v>
      </c>
      <c r="G22" s="29" t="s">
        <v>12</v>
      </c>
      <c r="H22" s="30" t="e">
        <f t="shared" si="0"/>
        <v>#VALUE!</v>
      </c>
      <c r="I22" s="29" t="s">
        <v>12</v>
      </c>
      <c r="J22" s="30" t="e">
        <f t="shared" si="1"/>
        <v>#VALUE!</v>
      </c>
    </row>
    <row r="23" spans="1:10" x14ac:dyDescent="0.2">
      <c r="A23" s="131" t="s">
        <v>263</v>
      </c>
      <c r="B23" s="12" t="s">
        <v>262</v>
      </c>
      <c r="C23" s="26" t="s">
        <v>12</v>
      </c>
      <c r="D23" s="26" t="s">
        <v>12</v>
      </c>
      <c r="E23" s="133">
        <v>124</v>
      </c>
      <c r="F23" s="132" t="s">
        <v>22</v>
      </c>
      <c r="G23" s="29" t="s">
        <v>12</v>
      </c>
      <c r="H23" s="30" t="e">
        <f t="shared" si="0"/>
        <v>#VALUE!</v>
      </c>
      <c r="I23" s="29" t="s">
        <v>12</v>
      </c>
      <c r="J23" s="30" t="e">
        <f t="shared" si="1"/>
        <v>#VALUE!</v>
      </c>
    </row>
    <row r="24" spans="1:10" ht="22.5" x14ac:dyDescent="0.25">
      <c r="A24" s="131" t="s">
        <v>261</v>
      </c>
      <c r="B24" s="13" t="s">
        <v>260</v>
      </c>
      <c r="C24" s="26" t="s">
        <v>12</v>
      </c>
      <c r="D24" s="26" t="s">
        <v>12</v>
      </c>
      <c r="E24" s="130">
        <v>354</v>
      </c>
      <c r="F24" s="129" t="s">
        <v>1</v>
      </c>
      <c r="G24" s="29" t="s">
        <v>12</v>
      </c>
      <c r="H24" s="30" t="e">
        <f t="shared" si="0"/>
        <v>#VALUE!</v>
      </c>
      <c r="I24" s="29" t="s">
        <v>12</v>
      </c>
      <c r="J24" s="30" t="e">
        <f>SUM(G24*H24+H24/100*I24)</f>
        <v>#VALUE!</v>
      </c>
    </row>
    <row r="25" spans="1:10" x14ac:dyDescent="0.25">
      <c r="A25" s="73"/>
      <c r="B25" s="73"/>
      <c r="C25" s="73"/>
      <c r="D25" s="73"/>
      <c r="E25" s="73"/>
      <c r="F25" s="73"/>
      <c r="G25" s="190" t="s">
        <v>205</v>
      </c>
      <c r="H25" s="203" t="e">
        <f>SUM(#REF!)</f>
        <v>#REF!</v>
      </c>
      <c r="I25" s="190" t="s">
        <v>204</v>
      </c>
      <c r="J25" s="203" t="e">
        <f>SUM(#REF!)</f>
        <v>#REF!</v>
      </c>
    </row>
    <row r="26" spans="1:10" ht="32.25" customHeight="1" x14ac:dyDescent="0.25">
      <c r="A26" s="75" t="s">
        <v>203</v>
      </c>
      <c r="B26" s="75" t="s">
        <v>259</v>
      </c>
      <c r="C26" s="73"/>
      <c r="D26" s="73"/>
      <c r="E26" s="73"/>
      <c r="F26" s="73"/>
      <c r="G26" s="191"/>
      <c r="H26" s="204"/>
      <c r="I26" s="191"/>
      <c r="J26" s="204"/>
    </row>
    <row r="27" spans="1:10" ht="23.25" customHeight="1" x14ac:dyDescent="0.25">
      <c r="A27" s="75" t="s">
        <v>202</v>
      </c>
      <c r="B27" s="74" t="s">
        <v>201</v>
      </c>
      <c r="C27" s="73"/>
      <c r="D27" s="206"/>
      <c r="E27" s="207"/>
      <c r="F27" s="207"/>
      <c r="G27" s="73"/>
      <c r="H27" s="73"/>
      <c r="I27" s="73"/>
      <c r="J27" s="73"/>
    </row>
    <row r="28" spans="1:10" ht="23.25" customHeight="1" x14ac:dyDescent="0.25">
      <c r="A28" s="64"/>
      <c r="B28" s="64"/>
      <c r="C28" s="64"/>
      <c r="D28" s="64"/>
      <c r="E28" s="64"/>
      <c r="F28" s="64"/>
      <c r="G28" s="64"/>
      <c r="H28" s="64"/>
      <c r="I28" s="64"/>
      <c r="J28" s="64"/>
    </row>
    <row r="29" spans="1:10" s="66" customFormat="1" ht="43.5" customHeight="1" x14ac:dyDescent="0.2">
      <c r="A29" s="180" t="s">
        <v>17</v>
      </c>
      <c r="B29" s="181"/>
      <c r="C29" s="181"/>
      <c r="D29" s="181"/>
      <c r="E29" s="181"/>
      <c r="F29" s="181"/>
      <c r="G29" s="181"/>
      <c r="H29" s="181"/>
      <c r="I29" s="181"/>
    </row>
    <row r="30" spans="1:10" s="66" customFormat="1" ht="44.25" customHeight="1" x14ac:dyDescent="0.2">
      <c r="A30" s="174" t="s">
        <v>18</v>
      </c>
      <c r="B30" s="175"/>
      <c r="C30" s="175"/>
      <c r="D30" s="175"/>
      <c r="E30" s="175"/>
      <c r="F30" s="175"/>
      <c r="G30" s="175"/>
      <c r="H30" s="175"/>
      <c r="I30" s="175"/>
    </row>
    <row r="31" spans="1:10" s="66" customFormat="1" ht="11.25" x14ac:dyDescent="0.2">
      <c r="A31" s="174" t="s">
        <v>19</v>
      </c>
      <c r="B31" s="175"/>
      <c r="C31" s="175"/>
      <c r="D31" s="175"/>
      <c r="E31" s="175"/>
      <c r="F31" s="175"/>
      <c r="G31" s="175"/>
      <c r="H31" s="175"/>
      <c r="I31" s="175"/>
    </row>
    <row r="32" spans="1:10" s="66" customFormat="1" ht="11.25" x14ac:dyDescent="0.2">
      <c r="A32" s="176" t="s">
        <v>20</v>
      </c>
      <c r="B32" s="177"/>
      <c r="C32" s="177"/>
      <c r="D32" s="177"/>
      <c r="E32" s="177"/>
      <c r="F32" s="177"/>
      <c r="G32" s="177"/>
      <c r="H32" s="177"/>
      <c r="I32" s="177"/>
    </row>
    <row r="33" spans="1:10" s="66" customFormat="1" ht="11.25" x14ac:dyDescent="0.2">
      <c r="A33" s="72"/>
      <c r="B33" s="71"/>
      <c r="C33" s="71"/>
      <c r="D33" s="71"/>
      <c r="E33" s="71"/>
      <c r="F33" s="71"/>
      <c r="G33" s="71"/>
      <c r="H33" s="71"/>
      <c r="I33" s="71"/>
    </row>
    <row r="34" spans="1:10" s="66" customFormat="1" ht="11.25" x14ac:dyDescent="0.2">
      <c r="A34" s="176" t="s">
        <v>200</v>
      </c>
      <c r="B34" s="177"/>
      <c r="C34" s="177"/>
      <c r="D34" s="177"/>
      <c r="E34" s="177"/>
      <c r="F34" s="177"/>
      <c r="G34" s="177"/>
      <c r="H34" s="177"/>
      <c r="I34" s="177"/>
    </row>
    <row r="35" spans="1:10" s="66" customFormat="1" ht="11.25" x14ac:dyDescent="0.2">
      <c r="A35" s="70"/>
      <c r="B35" s="69"/>
      <c r="C35" s="68"/>
      <c r="D35" s="68"/>
      <c r="E35" s="68"/>
      <c r="F35" s="68"/>
      <c r="G35" s="67"/>
      <c r="H35" s="67"/>
    </row>
    <row r="36" spans="1:10" s="66" customFormat="1" ht="11.25" x14ac:dyDescent="0.2">
      <c r="A36" s="70"/>
      <c r="B36" s="69"/>
      <c r="C36" s="68"/>
      <c r="D36" s="68"/>
      <c r="E36" s="68"/>
      <c r="F36" s="68"/>
      <c r="G36" s="67"/>
      <c r="H36" s="67"/>
    </row>
    <row r="37" spans="1:10" s="5" customFormat="1" ht="11.25" x14ac:dyDescent="0.2">
      <c r="A37" s="14"/>
    </row>
    <row r="38" spans="1:10" s="5" customFormat="1" ht="11.25" x14ac:dyDescent="0.2">
      <c r="A38" s="15"/>
      <c r="B38" s="6" t="s">
        <v>258</v>
      </c>
      <c r="C38" s="16"/>
      <c r="D38" s="16"/>
      <c r="E38" s="65"/>
      <c r="F38" s="65"/>
    </row>
    <row r="39" spans="1:10" s="5" customFormat="1" ht="11.25" x14ac:dyDescent="0.2">
      <c r="A39" s="15"/>
      <c r="B39" s="7" t="s">
        <v>21</v>
      </c>
      <c r="C39" s="16"/>
      <c r="D39" s="16"/>
      <c r="E39" s="178" t="s">
        <v>41</v>
      </c>
      <c r="F39" s="178"/>
    </row>
    <row r="40" spans="1:10" s="63" customFormat="1" x14ac:dyDescent="0.25">
      <c r="A40" s="64"/>
      <c r="B40" s="64"/>
      <c r="C40" s="64"/>
      <c r="D40" s="64"/>
      <c r="E40" s="64"/>
      <c r="F40" s="64"/>
      <c r="G40" s="64"/>
      <c r="H40" s="64"/>
      <c r="I40" s="64"/>
      <c r="J40" s="64"/>
    </row>
    <row r="41" spans="1:10" x14ac:dyDescent="0.25">
      <c r="A41"/>
    </row>
    <row r="42" spans="1:10" x14ac:dyDescent="0.25">
      <c r="A42"/>
    </row>
    <row r="43" spans="1:10" x14ac:dyDescent="0.25">
      <c r="A43"/>
    </row>
    <row r="44" spans="1:10" x14ac:dyDescent="0.25">
      <c r="A44"/>
    </row>
    <row r="45" spans="1:10" x14ac:dyDescent="0.25">
      <c r="A45"/>
    </row>
    <row r="46" spans="1:10" x14ac:dyDescent="0.25">
      <c r="A46"/>
    </row>
    <row r="47" spans="1:10" x14ac:dyDescent="0.25">
      <c r="A47"/>
    </row>
    <row r="48" spans="1:10"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sheetData>
  <mergeCells count="20">
    <mergeCell ref="A14:J14"/>
    <mergeCell ref="A10:B10"/>
    <mergeCell ref="A11:B11"/>
    <mergeCell ref="A12:J12"/>
    <mergeCell ref="A1:J3"/>
    <mergeCell ref="A6:B6"/>
    <mergeCell ref="A7:B7"/>
    <mergeCell ref="A8:B8"/>
    <mergeCell ref="A9:B9"/>
    <mergeCell ref="E39:F39"/>
    <mergeCell ref="A29:I29"/>
    <mergeCell ref="A30:I30"/>
    <mergeCell ref="A31:I31"/>
    <mergeCell ref="A32:I32"/>
    <mergeCell ref="A34:I34"/>
    <mergeCell ref="G25:G26"/>
    <mergeCell ref="H25:H26"/>
    <mergeCell ref="I25:I26"/>
    <mergeCell ref="J25:J26"/>
    <mergeCell ref="D27:F27"/>
  </mergeCells>
  <pageMargins left="0.7" right="0.7" top="0.75" bottom="0.75" header="0.3" footer="0.3"/>
  <pageSetup paperSize="9" scale="7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K121"/>
  <sheetViews>
    <sheetView topLeftCell="A81" workbookViewId="0">
      <selection activeCell="A103" sqref="A103"/>
    </sheetView>
  </sheetViews>
  <sheetFormatPr defaultRowHeight="15" x14ac:dyDescent="0.25"/>
  <cols>
    <col min="1" max="1" width="26.7109375" style="1" customWidth="1"/>
    <col min="2" max="2" width="30.7109375" customWidth="1"/>
    <col min="3" max="4" width="26.7109375" customWidth="1"/>
    <col min="5" max="5" width="11.7109375" style="1" customWidth="1"/>
    <col min="6" max="6" width="3.7109375" customWidth="1"/>
    <col min="7" max="10" width="11.7109375" customWidth="1"/>
    <col min="11" max="11" width="12.28515625" customWidth="1"/>
  </cols>
  <sheetData>
    <row r="1" spans="1:11" ht="15" customHeight="1" x14ac:dyDescent="0.25">
      <c r="A1" s="179" t="s">
        <v>15</v>
      </c>
      <c r="B1" s="179"/>
      <c r="C1" s="179"/>
      <c r="D1" s="179"/>
      <c r="E1" s="179"/>
      <c r="F1" s="179"/>
      <c r="G1" s="179"/>
      <c r="H1" s="179"/>
      <c r="I1" s="179"/>
      <c r="J1" s="179"/>
      <c r="K1" s="18"/>
    </row>
    <row r="2" spans="1:11" ht="15" customHeight="1" x14ac:dyDescent="0.25">
      <c r="A2" s="179"/>
      <c r="B2" s="179"/>
      <c r="C2" s="179"/>
      <c r="D2" s="179"/>
      <c r="E2" s="179"/>
      <c r="F2" s="179"/>
      <c r="G2" s="179"/>
      <c r="H2" s="179"/>
      <c r="I2" s="179"/>
      <c r="J2" s="179"/>
      <c r="K2" s="18"/>
    </row>
    <row r="3" spans="1:11" ht="15" customHeight="1" x14ac:dyDescent="0.25">
      <c r="A3" s="179"/>
      <c r="B3" s="179"/>
      <c r="C3" s="179"/>
      <c r="D3" s="179"/>
      <c r="E3" s="179"/>
      <c r="F3" s="179"/>
      <c r="G3" s="179"/>
      <c r="H3" s="179"/>
      <c r="I3" s="179"/>
      <c r="J3" s="179"/>
      <c r="K3" s="18"/>
    </row>
    <row r="4" spans="1:11" s="4" customFormat="1" ht="15" customHeight="1" x14ac:dyDescent="0.25">
      <c r="A4" s="3" t="s">
        <v>16</v>
      </c>
      <c r="B4" s="3"/>
      <c r="C4" s="3"/>
      <c r="D4" s="3"/>
      <c r="E4" s="3"/>
      <c r="F4" s="3"/>
      <c r="G4" s="3"/>
      <c r="H4" s="3"/>
      <c r="I4" s="3"/>
      <c r="J4" s="3"/>
      <c r="K4" s="3"/>
    </row>
    <row r="5" spans="1:11" s="4" customFormat="1" ht="15" customHeight="1" x14ac:dyDescent="0.25">
      <c r="A5" s="3"/>
      <c r="B5" s="3"/>
      <c r="C5" s="3"/>
      <c r="D5" s="3"/>
      <c r="E5" s="3"/>
      <c r="F5" s="3"/>
      <c r="G5" s="3"/>
      <c r="H5" s="3"/>
      <c r="I5" s="3"/>
      <c r="J5" s="3"/>
      <c r="K5" s="3"/>
    </row>
    <row r="6" spans="1:11" s="22" customFormat="1" ht="15" customHeight="1" x14ac:dyDescent="0.2">
      <c r="A6" s="225" t="s">
        <v>181</v>
      </c>
      <c r="B6" s="225"/>
      <c r="C6" s="23"/>
      <c r="D6" s="23"/>
      <c r="E6" s="23"/>
      <c r="F6" s="23"/>
      <c r="G6" s="23"/>
      <c r="H6" s="23"/>
      <c r="I6" s="23"/>
      <c r="J6" s="23"/>
      <c r="K6" s="52"/>
    </row>
    <row r="7" spans="1:11" s="22" customFormat="1" ht="15" customHeight="1" x14ac:dyDescent="0.2">
      <c r="A7" s="225" t="s">
        <v>182</v>
      </c>
      <c r="B7" s="225"/>
      <c r="C7" s="23"/>
      <c r="D7" s="23"/>
      <c r="E7" s="23"/>
      <c r="F7" s="23"/>
      <c r="G7" s="23"/>
      <c r="H7" s="23"/>
      <c r="I7" s="23"/>
      <c r="J7" s="23"/>
      <c r="K7" s="53"/>
    </row>
    <row r="8" spans="1:11" s="22" customFormat="1" ht="15" customHeight="1" x14ac:dyDescent="0.2">
      <c r="A8" s="225" t="s">
        <v>183</v>
      </c>
      <c r="B8" s="225"/>
      <c r="C8" s="23"/>
      <c r="D8" s="23"/>
      <c r="E8" s="23"/>
      <c r="F8" s="23"/>
      <c r="G8" s="23"/>
      <c r="H8" s="23"/>
      <c r="I8" s="23"/>
      <c r="J8" s="23"/>
      <c r="K8" s="54"/>
    </row>
    <row r="9" spans="1:11" s="22" customFormat="1" ht="15" customHeight="1" x14ac:dyDescent="0.2">
      <c r="A9" s="225" t="s">
        <v>184</v>
      </c>
      <c r="B9" s="225"/>
      <c r="C9" s="23"/>
      <c r="D9" s="23"/>
      <c r="E9" s="23"/>
      <c r="F9" s="23"/>
      <c r="G9" s="23"/>
      <c r="H9" s="23"/>
      <c r="I9" s="23"/>
      <c r="J9" s="23"/>
      <c r="K9" s="54"/>
    </row>
    <row r="10" spans="1:11" s="22" customFormat="1" ht="15" customHeight="1" x14ac:dyDescent="0.2">
      <c r="A10" s="225" t="s">
        <v>185</v>
      </c>
      <c r="B10" s="225"/>
      <c r="C10" s="23"/>
      <c r="D10" s="23"/>
      <c r="E10" s="23"/>
      <c r="F10" s="23"/>
      <c r="G10" s="23"/>
      <c r="H10" s="23"/>
      <c r="I10" s="23"/>
      <c r="J10" s="23"/>
      <c r="K10" s="54"/>
    </row>
    <row r="11" spans="1:11" s="22" customFormat="1" ht="15" customHeight="1" x14ac:dyDescent="0.2">
      <c r="A11" s="225" t="s">
        <v>186</v>
      </c>
      <c r="B11" s="225"/>
      <c r="C11" s="23"/>
      <c r="D11" s="23"/>
      <c r="E11" s="23"/>
      <c r="F11" s="23"/>
      <c r="G11" s="23"/>
      <c r="H11" s="23"/>
      <c r="I11" s="23"/>
      <c r="J11" s="23"/>
      <c r="K11" s="54"/>
    </row>
    <row r="12" spans="1:11" ht="30" customHeight="1" thickBot="1" x14ac:dyDescent="0.3">
      <c r="A12" s="193" t="s">
        <v>103</v>
      </c>
      <c r="B12" s="194"/>
      <c r="C12" s="194"/>
      <c r="D12" s="194"/>
      <c r="E12" s="194"/>
      <c r="F12" s="194"/>
      <c r="G12" s="194"/>
      <c r="H12" s="194"/>
      <c r="I12" s="194"/>
      <c r="J12" s="194"/>
      <c r="K12" s="194"/>
    </row>
    <row r="13" spans="1:11" ht="90" customHeight="1" thickBot="1" x14ac:dyDescent="0.3">
      <c r="A13" s="10" t="s">
        <v>7</v>
      </c>
      <c r="B13" s="10" t="s">
        <v>6</v>
      </c>
      <c r="C13" s="10" t="s">
        <v>9</v>
      </c>
      <c r="D13" s="10" t="s">
        <v>8</v>
      </c>
      <c r="E13" s="10" t="s">
        <v>2</v>
      </c>
      <c r="F13" s="10" t="s">
        <v>0</v>
      </c>
      <c r="G13" s="8" t="s">
        <v>3</v>
      </c>
      <c r="H13" s="8" t="s">
        <v>4</v>
      </c>
      <c r="I13" s="9" t="s">
        <v>11</v>
      </c>
      <c r="J13" s="10" t="s">
        <v>5</v>
      </c>
      <c r="K13" s="10" t="s">
        <v>10</v>
      </c>
    </row>
    <row r="14" spans="1:11" ht="33.75" x14ac:dyDescent="0.2">
      <c r="A14" s="24" t="s">
        <v>106</v>
      </c>
      <c r="B14" s="25" t="s">
        <v>92</v>
      </c>
      <c r="C14" s="26" t="s">
        <v>12</v>
      </c>
      <c r="D14" s="26" t="s">
        <v>12</v>
      </c>
      <c r="E14" s="27">
        <v>4346</v>
      </c>
      <c r="F14" s="28" t="s">
        <v>22</v>
      </c>
      <c r="G14" s="29" t="s">
        <v>12</v>
      </c>
      <c r="H14" s="30" t="e">
        <f t="shared" ref="H14:H16" si="0">SUM(E14*G14)</f>
        <v>#VALUE!</v>
      </c>
      <c r="I14" s="29" t="s">
        <v>12</v>
      </c>
      <c r="J14" s="30" t="e">
        <f t="shared" ref="J14:J16" si="1">SUM(G14*H14+H14/100*I14)</f>
        <v>#VALUE!</v>
      </c>
      <c r="K14" s="29" t="s">
        <v>12</v>
      </c>
    </row>
    <row r="15" spans="1:11" ht="45" x14ac:dyDescent="0.2">
      <c r="A15" s="24" t="s">
        <v>107</v>
      </c>
      <c r="B15" s="25" t="s">
        <v>108</v>
      </c>
      <c r="C15" s="26" t="s">
        <v>12</v>
      </c>
      <c r="D15" s="26" t="s">
        <v>12</v>
      </c>
      <c r="E15" s="27">
        <v>1392</v>
      </c>
      <c r="F15" s="28" t="s">
        <v>22</v>
      </c>
      <c r="G15" s="29" t="s">
        <v>12</v>
      </c>
      <c r="H15" s="30" t="e">
        <f t="shared" si="0"/>
        <v>#VALUE!</v>
      </c>
      <c r="I15" s="29" t="s">
        <v>12</v>
      </c>
      <c r="J15" s="30" t="e">
        <f t="shared" si="1"/>
        <v>#VALUE!</v>
      </c>
      <c r="K15" s="29" t="s">
        <v>12</v>
      </c>
    </row>
    <row r="16" spans="1:11" ht="33.75" x14ac:dyDescent="0.2">
      <c r="A16" s="31" t="s">
        <v>71</v>
      </c>
      <c r="B16" s="25" t="s">
        <v>72</v>
      </c>
      <c r="C16" s="26" t="s">
        <v>12</v>
      </c>
      <c r="D16" s="26" t="s">
        <v>12</v>
      </c>
      <c r="E16" s="27">
        <v>1116</v>
      </c>
      <c r="F16" s="28" t="s">
        <v>22</v>
      </c>
      <c r="G16" s="29" t="s">
        <v>12</v>
      </c>
      <c r="H16" s="30" t="e">
        <f t="shared" si="0"/>
        <v>#VALUE!</v>
      </c>
      <c r="I16" s="29" t="s">
        <v>12</v>
      </c>
      <c r="J16" s="30" t="e">
        <f t="shared" si="1"/>
        <v>#VALUE!</v>
      </c>
      <c r="K16" s="29" t="s">
        <v>12</v>
      </c>
    </row>
    <row r="17" spans="1:11" ht="22.5" x14ac:dyDescent="0.2">
      <c r="A17" s="24" t="s">
        <v>51</v>
      </c>
      <c r="B17" s="25" t="s">
        <v>87</v>
      </c>
      <c r="C17" s="26" t="s">
        <v>12</v>
      </c>
      <c r="D17" s="26" t="s">
        <v>12</v>
      </c>
      <c r="E17" s="32">
        <v>26</v>
      </c>
      <c r="F17" s="33" t="s">
        <v>22</v>
      </c>
      <c r="G17" s="29" t="s">
        <v>12</v>
      </c>
      <c r="H17" s="30" t="e">
        <f t="shared" ref="H17:H23" si="2">SUM(E17*G17)</f>
        <v>#VALUE!</v>
      </c>
      <c r="I17" s="29" t="s">
        <v>12</v>
      </c>
      <c r="J17" s="30" t="e">
        <f t="shared" ref="J17:J23" si="3">SUM(G17*H17+H17/100*I17)</f>
        <v>#VALUE!</v>
      </c>
      <c r="K17" s="29" t="s">
        <v>12</v>
      </c>
    </row>
    <row r="18" spans="1:11" ht="22.5" x14ac:dyDescent="0.2">
      <c r="A18" s="24" t="s">
        <v>88</v>
      </c>
      <c r="B18" s="25" t="s">
        <v>89</v>
      </c>
      <c r="C18" s="26" t="s">
        <v>12</v>
      </c>
      <c r="D18" s="26" t="s">
        <v>12</v>
      </c>
      <c r="E18" s="32">
        <v>30</v>
      </c>
      <c r="F18" s="33" t="s">
        <v>22</v>
      </c>
      <c r="G18" s="29" t="s">
        <v>12</v>
      </c>
      <c r="H18" s="30" t="e">
        <f t="shared" si="2"/>
        <v>#VALUE!</v>
      </c>
      <c r="I18" s="29" t="s">
        <v>12</v>
      </c>
      <c r="J18" s="30" t="e">
        <f t="shared" ref="J18" si="4">SUM(G18*H18+H18/100*I18)</f>
        <v>#VALUE!</v>
      </c>
      <c r="K18" s="29" t="s">
        <v>12</v>
      </c>
    </row>
    <row r="19" spans="1:11" ht="22.5" x14ac:dyDescent="0.2">
      <c r="A19" s="24" t="s">
        <v>109</v>
      </c>
      <c r="B19" s="25" t="s">
        <v>54</v>
      </c>
      <c r="C19" s="26" t="s">
        <v>12</v>
      </c>
      <c r="D19" s="26" t="s">
        <v>12</v>
      </c>
      <c r="E19" s="27">
        <v>384</v>
      </c>
      <c r="F19" s="34" t="s">
        <v>22</v>
      </c>
      <c r="G19" s="29" t="s">
        <v>12</v>
      </c>
      <c r="H19" s="30" t="e">
        <f t="shared" si="2"/>
        <v>#VALUE!</v>
      </c>
      <c r="I19" s="29" t="s">
        <v>12</v>
      </c>
      <c r="J19" s="30" t="e">
        <f t="shared" si="3"/>
        <v>#VALUE!</v>
      </c>
      <c r="K19" s="29" t="s">
        <v>12</v>
      </c>
    </row>
    <row r="20" spans="1:11" x14ac:dyDescent="0.2">
      <c r="A20" s="24" t="s">
        <v>167</v>
      </c>
      <c r="B20" s="25" t="s">
        <v>168</v>
      </c>
      <c r="C20" s="26" t="s">
        <v>12</v>
      </c>
      <c r="D20" s="26" t="s">
        <v>12</v>
      </c>
      <c r="E20" s="27">
        <v>100</v>
      </c>
      <c r="F20" s="34" t="s">
        <v>22</v>
      </c>
      <c r="G20" s="29" t="s">
        <v>12</v>
      </c>
      <c r="H20" s="30" t="e">
        <f t="shared" si="2"/>
        <v>#VALUE!</v>
      </c>
      <c r="I20" s="29" t="s">
        <v>12</v>
      </c>
      <c r="J20" s="30" t="e">
        <f t="shared" si="3"/>
        <v>#VALUE!</v>
      </c>
      <c r="K20" s="29" t="s">
        <v>12</v>
      </c>
    </row>
    <row r="21" spans="1:11" x14ac:dyDescent="0.2">
      <c r="A21" s="24" t="s">
        <v>90</v>
      </c>
      <c r="B21" s="25" t="s">
        <v>91</v>
      </c>
      <c r="C21" s="26" t="s">
        <v>12</v>
      </c>
      <c r="D21" s="26" t="s">
        <v>12</v>
      </c>
      <c r="E21" s="27">
        <v>13</v>
      </c>
      <c r="F21" s="34" t="s">
        <v>22</v>
      </c>
      <c r="G21" s="29" t="s">
        <v>12</v>
      </c>
      <c r="H21" s="30" t="e">
        <f t="shared" si="2"/>
        <v>#VALUE!</v>
      </c>
      <c r="I21" s="29" t="s">
        <v>12</v>
      </c>
      <c r="J21" s="30" t="e">
        <f t="shared" ref="J21" si="5">SUM(G21*H21+H21/100*I21)</f>
        <v>#VALUE!</v>
      </c>
      <c r="K21" s="29" t="s">
        <v>12</v>
      </c>
    </row>
    <row r="22" spans="1:11" x14ac:dyDescent="0.2">
      <c r="A22" s="24" t="s">
        <v>53</v>
      </c>
      <c r="B22" s="25" t="s">
        <v>56</v>
      </c>
      <c r="C22" s="26" t="s">
        <v>12</v>
      </c>
      <c r="D22" s="26" t="s">
        <v>12</v>
      </c>
      <c r="E22" s="27">
        <v>11</v>
      </c>
      <c r="F22" s="34" t="s">
        <v>1</v>
      </c>
      <c r="G22" s="29" t="s">
        <v>12</v>
      </c>
      <c r="H22" s="30" t="e">
        <f t="shared" si="2"/>
        <v>#VALUE!</v>
      </c>
      <c r="I22" s="29" t="s">
        <v>12</v>
      </c>
      <c r="J22" s="30" t="e">
        <f t="shared" si="3"/>
        <v>#VALUE!</v>
      </c>
      <c r="K22" s="29" t="s">
        <v>12</v>
      </c>
    </row>
    <row r="23" spans="1:11" ht="22.5" x14ac:dyDescent="0.2">
      <c r="A23" s="24" t="s">
        <v>52</v>
      </c>
      <c r="B23" s="25" t="s">
        <v>55</v>
      </c>
      <c r="C23" s="26" t="s">
        <v>12</v>
      </c>
      <c r="D23" s="26" t="s">
        <v>12</v>
      </c>
      <c r="E23" s="27">
        <v>540</v>
      </c>
      <c r="F23" s="34" t="s">
        <v>22</v>
      </c>
      <c r="G23" s="29" t="s">
        <v>12</v>
      </c>
      <c r="H23" s="30" t="e">
        <f t="shared" si="2"/>
        <v>#VALUE!</v>
      </c>
      <c r="I23" s="29" t="s">
        <v>12</v>
      </c>
      <c r="J23" s="30" t="e">
        <f t="shared" si="3"/>
        <v>#VALUE!</v>
      </c>
      <c r="K23" s="29" t="s">
        <v>12</v>
      </c>
    </row>
    <row r="24" spans="1:11" ht="22.5" x14ac:dyDescent="0.2">
      <c r="A24" s="24" t="s">
        <v>60</v>
      </c>
      <c r="B24" s="25" t="s">
        <v>58</v>
      </c>
      <c r="C24" s="26" t="s">
        <v>12</v>
      </c>
      <c r="D24" s="26" t="s">
        <v>12</v>
      </c>
      <c r="E24" s="32">
        <v>1980</v>
      </c>
      <c r="F24" s="34" t="s">
        <v>22</v>
      </c>
      <c r="G24" s="29" t="s">
        <v>12</v>
      </c>
      <c r="H24" s="30" t="e">
        <f t="shared" ref="H24:J37" si="6">SUM(E24*G24)</f>
        <v>#VALUE!</v>
      </c>
      <c r="I24" s="29" t="s">
        <v>12</v>
      </c>
      <c r="J24" s="30" t="e">
        <f t="shared" ref="J24:J43" si="7">SUM(G24*H24+H24/100*I24)</f>
        <v>#VALUE!</v>
      </c>
      <c r="K24" s="29" t="s">
        <v>12</v>
      </c>
    </row>
    <row r="25" spans="1:11" ht="22.5" x14ac:dyDescent="0.2">
      <c r="A25" s="24" t="s">
        <v>57</v>
      </c>
      <c r="B25" s="25" t="s">
        <v>61</v>
      </c>
      <c r="C25" s="26" t="s">
        <v>12</v>
      </c>
      <c r="D25" s="26" t="s">
        <v>12</v>
      </c>
      <c r="E25" s="32">
        <v>376</v>
      </c>
      <c r="F25" s="28" t="s">
        <v>13</v>
      </c>
      <c r="G25" s="29" t="s">
        <v>12</v>
      </c>
      <c r="H25" s="30" t="e">
        <f t="shared" si="6"/>
        <v>#VALUE!</v>
      </c>
      <c r="I25" s="29" t="s">
        <v>12</v>
      </c>
      <c r="J25" s="30" t="e">
        <f t="shared" si="7"/>
        <v>#VALUE!</v>
      </c>
      <c r="K25" s="29" t="s">
        <v>12</v>
      </c>
    </row>
    <row r="26" spans="1:11" ht="22.5" x14ac:dyDescent="0.2">
      <c r="A26" s="24" t="s">
        <v>59</v>
      </c>
      <c r="B26" s="25" t="s">
        <v>110</v>
      </c>
      <c r="C26" s="26" t="s">
        <v>12</v>
      </c>
      <c r="D26" s="26" t="s">
        <v>12</v>
      </c>
      <c r="E26" s="27">
        <v>50</v>
      </c>
      <c r="F26" s="34" t="s">
        <v>13</v>
      </c>
      <c r="G26" s="29" t="s">
        <v>12</v>
      </c>
      <c r="H26" s="30" t="e">
        <f t="shared" si="6"/>
        <v>#VALUE!</v>
      </c>
      <c r="I26" s="29" t="s">
        <v>12</v>
      </c>
      <c r="J26" s="30" t="e">
        <f t="shared" si="7"/>
        <v>#VALUE!</v>
      </c>
      <c r="K26" s="29" t="s">
        <v>12</v>
      </c>
    </row>
    <row r="27" spans="1:11" ht="22.5" x14ac:dyDescent="0.2">
      <c r="A27" s="31" t="s">
        <v>50</v>
      </c>
      <c r="B27" s="25" t="s">
        <v>111</v>
      </c>
      <c r="C27" s="26" t="s">
        <v>12</v>
      </c>
      <c r="D27" s="26" t="s">
        <v>12</v>
      </c>
      <c r="E27" s="34">
        <v>75</v>
      </c>
      <c r="F27" s="35" t="s">
        <v>22</v>
      </c>
      <c r="G27" s="29" t="s">
        <v>12</v>
      </c>
      <c r="H27" s="30" t="e">
        <f t="shared" si="6"/>
        <v>#VALUE!</v>
      </c>
      <c r="I27" s="29" t="s">
        <v>12</v>
      </c>
      <c r="J27" s="30" t="e">
        <f>SUM(G27*H27+H27/100*I27)</f>
        <v>#VALUE!</v>
      </c>
      <c r="K27" s="29" t="s">
        <v>12</v>
      </c>
    </row>
    <row r="28" spans="1:11" x14ac:dyDescent="0.2">
      <c r="A28" s="31" t="s">
        <v>105</v>
      </c>
      <c r="B28" s="25" t="s">
        <v>188</v>
      </c>
      <c r="C28" s="26" t="s">
        <v>12</v>
      </c>
      <c r="D28" s="26" t="s">
        <v>12</v>
      </c>
      <c r="E28" s="34">
        <v>60</v>
      </c>
      <c r="F28" s="35" t="s">
        <v>22</v>
      </c>
      <c r="G28" s="29" t="s">
        <v>12</v>
      </c>
      <c r="H28" s="30" t="e">
        <f t="shared" si="6"/>
        <v>#VALUE!</v>
      </c>
      <c r="I28" s="29" t="s">
        <v>12</v>
      </c>
      <c r="J28" s="30" t="e">
        <f>SUM(G28*H28+H28/100*I28)</f>
        <v>#VALUE!</v>
      </c>
      <c r="K28" s="29" t="s">
        <v>12</v>
      </c>
    </row>
    <row r="29" spans="1:11" x14ac:dyDescent="0.2">
      <c r="A29" s="31" t="s">
        <v>48</v>
      </c>
      <c r="B29" s="25" t="s">
        <v>189</v>
      </c>
      <c r="C29" s="26" t="s">
        <v>12</v>
      </c>
      <c r="D29" s="26" t="s">
        <v>12</v>
      </c>
      <c r="E29" s="34">
        <v>1200</v>
      </c>
      <c r="F29" s="35" t="s">
        <v>22</v>
      </c>
      <c r="G29" s="29" t="s">
        <v>12</v>
      </c>
      <c r="H29" s="30" t="e">
        <f t="shared" ref="H29:H31" si="8">SUM(E29*G29)</f>
        <v>#VALUE!</v>
      </c>
      <c r="I29" s="29" t="s">
        <v>12</v>
      </c>
      <c r="J29" s="30" t="e">
        <f t="shared" ref="J29:J30" si="9">SUM(G29*H29+H29/100*I29)</f>
        <v>#VALUE!</v>
      </c>
      <c r="K29" s="29" t="s">
        <v>12</v>
      </c>
    </row>
    <row r="30" spans="1:11" x14ac:dyDescent="0.2">
      <c r="A30" s="31" t="s">
        <v>49</v>
      </c>
      <c r="B30" s="25" t="s">
        <v>189</v>
      </c>
      <c r="C30" s="26" t="s">
        <v>12</v>
      </c>
      <c r="D30" s="26" t="s">
        <v>12</v>
      </c>
      <c r="E30" s="32">
        <v>1500</v>
      </c>
      <c r="F30" s="28" t="s">
        <v>22</v>
      </c>
      <c r="G30" s="29" t="s">
        <v>12</v>
      </c>
      <c r="H30" s="30" t="e">
        <f t="shared" si="8"/>
        <v>#VALUE!</v>
      </c>
      <c r="I30" s="29" t="s">
        <v>12</v>
      </c>
      <c r="J30" s="30" t="e">
        <f t="shared" si="9"/>
        <v>#VALUE!</v>
      </c>
      <c r="K30" s="29" t="s">
        <v>12</v>
      </c>
    </row>
    <row r="31" spans="1:11" x14ac:dyDescent="0.2">
      <c r="A31" s="31" t="s">
        <v>86</v>
      </c>
      <c r="B31" s="25" t="s">
        <v>112</v>
      </c>
      <c r="C31" s="26" t="s">
        <v>12</v>
      </c>
      <c r="D31" s="26" t="s">
        <v>12</v>
      </c>
      <c r="E31" s="32">
        <v>115</v>
      </c>
      <c r="F31" s="28" t="s">
        <v>85</v>
      </c>
      <c r="G31" s="29" t="s">
        <v>12</v>
      </c>
      <c r="H31" s="30" t="e">
        <f t="shared" si="8"/>
        <v>#VALUE!</v>
      </c>
      <c r="I31" s="29" t="s">
        <v>12</v>
      </c>
      <c r="J31" s="30" t="e">
        <f t="shared" ref="J31" si="10">SUM(G31*H31+H31/100*I31)</f>
        <v>#VALUE!</v>
      </c>
      <c r="K31" s="29" t="s">
        <v>12</v>
      </c>
    </row>
    <row r="32" spans="1:11" x14ac:dyDescent="0.2">
      <c r="A32" s="31" t="s">
        <v>73</v>
      </c>
      <c r="B32" s="25" t="s">
        <v>83</v>
      </c>
      <c r="C32" s="26" t="s">
        <v>12</v>
      </c>
      <c r="D32" s="26" t="s">
        <v>12</v>
      </c>
      <c r="E32" s="27">
        <v>71</v>
      </c>
      <c r="F32" s="34" t="s">
        <v>1</v>
      </c>
      <c r="G32" s="29" t="s">
        <v>12</v>
      </c>
      <c r="H32" s="30" t="e">
        <f t="shared" si="6"/>
        <v>#VALUE!</v>
      </c>
      <c r="I32" s="29" t="s">
        <v>12</v>
      </c>
      <c r="J32" s="30" t="e">
        <f t="shared" ref="J32" si="11">SUM(G32*H32+H32/100*I32)</f>
        <v>#VALUE!</v>
      </c>
      <c r="K32" s="29" t="s">
        <v>12</v>
      </c>
    </row>
    <row r="33" spans="1:11" x14ac:dyDescent="0.2">
      <c r="A33" s="31" t="s">
        <v>23</v>
      </c>
      <c r="B33" s="25" t="s">
        <v>84</v>
      </c>
      <c r="C33" s="26" t="s">
        <v>12</v>
      </c>
      <c r="D33" s="26" t="s">
        <v>12</v>
      </c>
      <c r="E33" s="36">
        <v>90</v>
      </c>
      <c r="F33" s="34" t="s">
        <v>1</v>
      </c>
      <c r="G33" s="29" t="s">
        <v>12</v>
      </c>
      <c r="H33" s="30" t="e">
        <f t="shared" si="6"/>
        <v>#VALUE!</v>
      </c>
      <c r="I33" s="29" t="s">
        <v>12</v>
      </c>
      <c r="J33" s="30" t="e">
        <f t="shared" ref="J33" si="12">SUM(G33*H33+H33/100*I33)</f>
        <v>#VALUE!</v>
      </c>
      <c r="K33" s="29" t="s">
        <v>12</v>
      </c>
    </row>
    <row r="34" spans="1:11" x14ac:dyDescent="0.2">
      <c r="A34" s="31" t="s">
        <v>113</v>
      </c>
      <c r="B34" s="25" t="s">
        <v>114</v>
      </c>
      <c r="C34" s="26" t="s">
        <v>12</v>
      </c>
      <c r="D34" s="26" t="s">
        <v>12</v>
      </c>
      <c r="E34" s="34">
        <v>48</v>
      </c>
      <c r="F34" s="35" t="s">
        <v>1</v>
      </c>
      <c r="G34" s="29" t="s">
        <v>12</v>
      </c>
      <c r="H34" s="30" t="e">
        <f t="shared" si="6"/>
        <v>#VALUE!</v>
      </c>
      <c r="I34" s="29" t="s">
        <v>12</v>
      </c>
      <c r="J34" s="30" t="e">
        <f t="shared" ref="J34" si="13">SUM(G34*H34+H34/100*I34)</f>
        <v>#VALUE!</v>
      </c>
      <c r="K34" s="29" t="s">
        <v>12</v>
      </c>
    </row>
    <row r="35" spans="1:11" ht="45" x14ac:dyDescent="0.2">
      <c r="A35" s="31" t="s">
        <v>76</v>
      </c>
      <c r="B35" s="25" t="s">
        <v>75</v>
      </c>
      <c r="C35" s="26" t="s">
        <v>12</v>
      </c>
      <c r="D35" s="26" t="s">
        <v>12</v>
      </c>
      <c r="E35" s="37">
        <v>132</v>
      </c>
      <c r="F35" s="38" t="s">
        <v>22</v>
      </c>
      <c r="G35" s="29" t="s">
        <v>12</v>
      </c>
      <c r="H35" s="30" t="e">
        <f t="shared" si="6"/>
        <v>#VALUE!</v>
      </c>
      <c r="I35" s="29" t="s">
        <v>12</v>
      </c>
      <c r="J35" s="30" t="e">
        <f t="shared" si="7"/>
        <v>#VALUE!</v>
      </c>
      <c r="K35" s="29" t="s">
        <v>12</v>
      </c>
    </row>
    <row r="36" spans="1:11" ht="45" x14ac:dyDescent="0.2">
      <c r="A36" s="31" t="s">
        <v>38</v>
      </c>
      <c r="B36" s="12" t="s">
        <v>190</v>
      </c>
      <c r="C36" s="26" t="s">
        <v>12</v>
      </c>
      <c r="D36" s="26" t="s">
        <v>12</v>
      </c>
      <c r="E36" s="37">
        <v>126</v>
      </c>
      <c r="F36" s="39" t="s">
        <v>22</v>
      </c>
      <c r="G36" s="29" t="s">
        <v>12</v>
      </c>
      <c r="H36" s="30" t="e">
        <f t="shared" si="6"/>
        <v>#VALUE!</v>
      </c>
      <c r="I36" s="29" t="s">
        <v>12</v>
      </c>
      <c r="J36" s="30" t="e">
        <f t="shared" si="6"/>
        <v>#VALUE!</v>
      </c>
      <c r="K36" s="29" t="s">
        <v>12</v>
      </c>
    </row>
    <row r="37" spans="1:11" ht="42.75" customHeight="1" x14ac:dyDescent="0.2">
      <c r="A37" s="40" t="s">
        <v>38</v>
      </c>
      <c r="B37" s="12" t="s">
        <v>191</v>
      </c>
      <c r="C37" s="26" t="s">
        <v>12</v>
      </c>
      <c r="D37" s="26" t="s">
        <v>12</v>
      </c>
      <c r="E37" s="41">
        <v>90</v>
      </c>
      <c r="F37" s="42" t="s">
        <v>22</v>
      </c>
      <c r="G37" s="29" t="s">
        <v>12</v>
      </c>
      <c r="H37" s="30" t="e">
        <f t="shared" si="6"/>
        <v>#VALUE!</v>
      </c>
      <c r="I37" s="29" t="s">
        <v>12</v>
      </c>
      <c r="J37" s="30" t="e">
        <f t="shared" si="7"/>
        <v>#VALUE!</v>
      </c>
      <c r="K37" s="29" t="s">
        <v>12</v>
      </c>
    </row>
    <row r="38" spans="1:11" ht="33.75" x14ac:dyDescent="0.2">
      <c r="A38" s="24" t="s">
        <v>116</v>
      </c>
      <c r="B38" s="25" t="s">
        <v>192</v>
      </c>
      <c r="C38" s="26" t="s">
        <v>12</v>
      </c>
      <c r="D38" s="26" t="s">
        <v>12</v>
      </c>
      <c r="E38" s="43">
        <v>120</v>
      </c>
      <c r="F38" s="34" t="s">
        <v>22</v>
      </c>
      <c r="G38" s="29" t="s">
        <v>12</v>
      </c>
      <c r="H38" s="30" t="e">
        <f t="shared" ref="H38:H47" si="14">SUM(E38*G38)</f>
        <v>#VALUE!</v>
      </c>
      <c r="I38" s="29" t="s">
        <v>12</v>
      </c>
      <c r="J38" s="30" t="e">
        <f t="shared" ref="J38" si="15">SUM(G38*H38+H38/100*I38)</f>
        <v>#VALUE!</v>
      </c>
      <c r="K38" s="29" t="s">
        <v>12</v>
      </c>
    </row>
    <row r="39" spans="1:11" x14ac:dyDescent="0.2">
      <c r="A39" s="24" t="s">
        <v>123</v>
      </c>
      <c r="B39" s="25" t="s">
        <v>124</v>
      </c>
      <c r="C39" s="26" t="s">
        <v>12</v>
      </c>
      <c r="D39" s="26" t="s">
        <v>12</v>
      </c>
      <c r="E39" s="43">
        <v>282</v>
      </c>
      <c r="F39" s="34" t="s">
        <v>22</v>
      </c>
      <c r="G39" s="29" t="s">
        <v>12</v>
      </c>
      <c r="H39" s="30" t="e">
        <f t="shared" si="14"/>
        <v>#VALUE!</v>
      </c>
      <c r="I39" s="29" t="s">
        <v>12</v>
      </c>
      <c r="J39" s="30"/>
      <c r="K39" s="29" t="s">
        <v>12</v>
      </c>
    </row>
    <row r="40" spans="1:11" ht="33.75" x14ac:dyDescent="0.2">
      <c r="A40" s="24" t="s">
        <v>115</v>
      </c>
      <c r="B40" s="25" t="s">
        <v>117</v>
      </c>
      <c r="C40" s="26" t="s">
        <v>12</v>
      </c>
      <c r="D40" s="26" t="s">
        <v>12</v>
      </c>
      <c r="E40" s="43">
        <v>84</v>
      </c>
      <c r="F40" s="34" t="s">
        <v>22</v>
      </c>
      <c r="G40" s="29" t="s">
        <v>12</v>
      </c>
      <c r="H40" s="30" t="e">
        <f t="shared" si="14"/>
        <v>#VALUE!</v>
      </c>
      <c r="I40" s="29" t="s">
        <v>12</v>
      </c>
      <c r="J40" s="30" t="e">
        <f t="shared" ref="J40" si="16">SUM(G40*H40+H40/100*I40)</f>
        <v>#VALUE!</v>
      </c>
      <c r="K40" s="29" t="s">
        <v>12</v>
      </c>
    </row>
    <row r="41" spans="1:11" ht="72" customHeight="1" x14ac:dyDescent="0.25">
      <c r="A41" s="24" t="s">
        <v>39</v>
      </c>
      <c r="B41" s="12" t="s">
        <v>118</v>
      </c>
      <c r="C41" s="26" t="s">
        <v>12</v>
      </c>
      <c r="D41" s="26" t="s">
        <v>12</v>
      </c>
      <c r="E41" s="44">
        <v>24</v>
      </c>
      <c r="F41" s="45" t="s">
        <v>22</v>
      </c>
      <c r="G41" s="29" t="s">
        <v>12</v>
      </c>
      <c r="H41" s="30" t="e">
        <f t="shared" si="14"/>
        <v>#VALUE!</v>
      </c>
      <c r="I41" s="29" t="s">
        <v>12</v>
      </c>
      <c r="J41" s="30" t="e">
        <f t="shared" si="7"/>
        <v>#VALUE!</v>
      </c>
      <c r="K41" s="29" t="s">
        <v>12</v>
      </c>
    </row>
    <row r="42" spans="1:11" ht="72" customHeight="1" x14ac:dyDescent="0.25">
      <c r="A42" s="24" t="s">
        <v>119</v>
      </c>
      <c r="B42" s="12" t="s">
        <v>120</v>
      </c>
      <c r="C42" s="26" t="s">
        <v>12</v>
      </c>
      <c r="D42" s="26" t="s">
        <v>12</v>
      </c>
      <c r="E42" s="46">
        <v>90</v>
      </c>
      <c r="F42" s="45" t="s">
        <v>22</v>
      </c>
      <c r="G42" s="29" t="s">
        <v>12</v>
      </c>
      <c r="H42" s="30" t="e">
        <f t="shared" si="14"/>
        <v>#VALUE!</v>
      </c>
      <c r="I42" s="29" t="s">
        <v>12</v>
      </c>
      <c r="J42" s="30" t="e">
        <f t="shared" ref="J42" si="17">SUM(G42*H42+H42/100*I42)</f>
        <v>#VALUE!</v>
      </c>
      <c r="K42" s="29" t="s">
        <v>12</v>
      </c>
    </row>
    <row r="43" spans="1:11" ht="44.25" customHeight="1" x14ac:dyDescent="0.25">
      <c r="A43" s="24" t="s">
        <v>77</v>
      </c>
      <c r="B43" s="12" t="s">
        <v>78</v>
      </c>
      <c r="C43" s="26" t="s">
        <v>12</v>
      </c>
      <c r="D43" s="26" t="s">
        <v>12</v>
      </c>
      <c r="E43" s="46">
        <v>72</v>
      </c>
      <c r="F43" s="45" t="s">
        <v>22</v>
      </c>
      <c r="G43" s="29" t="s">
        <v>12</v>
      </c>
      <c r="H43" s="30" t="e">
        <f t="shared" si="14"/>
        <v>#VALUE!</v>
      </c>
      <c r="I43" s="29" t="s">
        <v>12</v>
      </c>
      <c r="J43" s="30" t="e">
        <f t="shared" si="7"/>
        <v>#VALUE!</v>
      </c>
      <c r="K43" s="29" t="s">
        <v>12</v>
      </c>
    </row>
    <row r="44" spans="1:11" ht="44.25" customHeight="1" x14ac:dyDescent="0.2">
      <c r="A44" s="24" t="s">
        <v>121</v>
      </c>
      <c r="B44" s="25" t="s">
        <v>122</v>
      </c>
      <c r="C44" s="26" t="s">
        <v>12</v>
      </c>
      <c r="D44" s="26" t="s">
        <v>12</v>
      </c>
      <c r="E44" s="43">
        <v>126</v>
      </c>
      <c r="F44" s="34" t="s">
        <v>22</v>
      </c>
      <c r="G44" s="29" t="s">
        <v>12</v>
      </c>
      <c r="H44" s="30" t="e">
        <f t="shared" si="14"/>
        <v>#VALUE!</v>
      </c>
      <c r="I44" s="29" t="s">
        <v>12</v>
      </c>
      <c r="J44" s="30" t="e">
        <f t="shared" ref="J44:J46" si="18">SUM(G44*H44+H44/100*I44)</f>
        <v>#VALUE!</v>
      </c>
      <c r="K44" s="29" t="s">
        <v>12</v>
      </c>
    </row>
    <row r="45" spans="1:11" ht="44.25" customHeight="1" x14ac:dyDescent="0.2">
      <c r="A45" s="24" t="s">
        <v>161</v>
      </c>
      <c r="B45" s="25" t="s">
        <v>162</v>
      </c>
      <c r="C45" s="26" t="s">
        <v>12</v>
      </c>
      <c r="D45" s="26" t="s">
        <v>12</v>
      </c>
      <c r="E45" s="43">
        <v>900</v>
      </c>
      <c r="F45" s="34" t="s">
        <v>22</v>
      </c>
      <c r="G45" s="29" t="s">
        <v>12</v>
      </c>
      <c r="H45" s="30" t="e">
        <f t="shared" si="14"/>
        <v>#VALUE!</v>
      </c>
      <c r="I45" s="29" t="s">
        <v>12</v>
      </c>
      <c r="J45" s="30" t="e">
        <f t="shared" si="18"/>
        <v>#VALUE!</v>
      </c>
      <c r="K45" s="29" t="s">
        <v>12</v>
      </c>
    </row>
    <row r="46" spans="1:11" ht="44.25" customHeight="1" x14ac:dyDescent="0.2">
      <c r="A46" s="24" t="s">
        <v>163</v>
      </c>
      <c r="B46" s="25" t="s">
        <v>164</v>
      </c>
      <c r="C46" s="26" t="s">
        <v>12</v>
      </c>
      <c r="D46" s="26" t="s">
        <v>12</v>
      </c>
      <c r="E46" s="43">
        <v>704</v>
      </c>
      <c r="F46" s="34" t="s">
        <v>22</v>
      </c>
      <c r="G46" s="29" t="s">
        <v>12</v>
      </c>
      <c r="H46" s="30" t="e">
        <f t="shared" si="14"/>
        <v>#VALUE!</v>
      </c>
      <c r="I46" s="29" t="s">
        <v>12</v>
      </c>
      <c r="J46" s="30" t="e">
        <f t="shared" si="18"/>
        <v>#VALUE!</v>
      </c>
      <c r="K46" s="29" t="s">
        <v>12</v>
      </c>
    </row>
    <row r="47" spans="1:11" ht="44.25" customHeight="1" x14ac:dyDescent="0.2">
      <c r="A47" s="24" t="s">
        <v>81</v>
      </c>
      <c r="B47" s="25" t="s">
        <v>82</v>
      </c>
      <c r="C47" s="26" t="s">
        <v>12</v>
      </c>
      <c r="D47" s="26" t="s">
        <v>12</v>
      </c>
      <c r="E47" s="43">
        <v>93</v>
      </c>
      <c r="F47" s="34" t="s">
        <v>22</v>
      </c>
      <c r="G47" s="29" t="s">
        <v>12</v>
      </c>
      <c r="H47" s="30" t="e">
        <f t="shared" si="14"/>
        <v>#VALUE!</v>
      </c>
      <c r="I47" s="29" t="s">
        <v>12</v>
      </c>
      <c r="J47" s="30" t="e">
        <f t="shared" ref="J47" si="19">SUM(G47*H47+H47/100*I47)</f>
        <v>#VALUE!</v>
      </c>
      <c r="K47" s="29" t="s">
        <v>12</v>
      </c>
    </row>
    <row r="48" spans="1:11" x14ac:dyDescent="0.25">
      <c r="A48" s="24" t="s">
        <v>79</v>
      </c>
      <c r="B48" s="13" t="s">
        <v>135</v>
      </c>
      <c r="C48" s="26" t="s">
        <v>12</v>
      </c>
      <c r="D48" s="26" t="s">
        <v>12</v>
      </c>
      <c r="E48" s="44">
        <v>20</v>
      </c>
      <c r="F48" s="45" t="s">
        <v>22</v>
      </c>
      <c r="G48" s="29" t="s">
        <v>12</v>
      </c>
      <c r="H48" s="30" t="e">
        <f t="shared" ref="H48:H52" si="20">SUM(E48*G48)</f>
        <v>#VALUE!</v>
      </c>
      <c r="I48" s="29" t="s">
        <v>12</v>
      </c>
      <c r="J48" s="30" t="e">
        <f t="shared" ref="J48:J52" si="21">SUM(G48*H48+H48/100*I48)</f>
        <v>#VALUE!</v>
      </c>
      <c r="K48" s="29" t="s">
        <v>12</v>
      </c>
    </row>
    <row r="49" spans="1:11" ht="56.25" x14ac:dyDescent="0.25">
      <c r="A49" s="24" t="s">
        <v>137</v>
      </c>
      <c r="B49" s="13" t="s">
        <v>136</v>
      </c>
      <c r="C49" s="26" t="s">
        <v>12</v>
      </c>
      <c r="D49" s="26" t="s">
        <v>12</v>
      </c>
      <c r="E49" s="44">
        <v>15</v>
      </c>
      <c r="F49" s="45" t="s">
        <v>22</v>
      </c>
      <c r="G49" s="29" t="s">
        <v>12</v>
      </c>
      <c r="H49" s="30" t="e">
        <f t="shared" si="20"/>
        <v>#VALUE!</v>
      </c>
      <c r="I49" s="29" t="s">
        <v>12</v>
      </c>
      <c r="J49" s="30" t="e">
        <f t="shared" si="21"/>
        <v>#VALUE!</v>
      </c>
      <c r="K49" s="29" t="s">
        <v>12</v>
      </c>
    </row>
    <row r="50" spans="1:11" x14ac:dyDescent="0.25">
      <c r="A50" s="40" t="s">
        <v>133</v>
      </c>
      <c r="B50" s="12" t="s">
        <v>134</v>
      </c>
      <c r="C50" s="26" t="s">
        <v>12</v>
      </c>
      <c r="D50" s="26" t="s">
        <v>12</v>
      </c>
      <c r="E50" s="44">
        <v>15</v>
      </c>
      <c r="F50" s="45" t="s">
        <v>22</v>
      </c>
      <c r="G50" s="29" t="s">
        <v>12</v>
      </c>
      <c r="H50" s="30" t="e">
        <f t="shared" si="20"/>
        <v>#VALUE!</v>
      </c>
      <c r="I50" s="29" t="s">
        <v>12</v>
      </c>
      <c r="J50" s="30" t="e">
        <f t="shared" si="21"/>
        <v>#VALUE!</v>
      </c>
      <c r="K50" s="29" t="s">
        <v>12</v>
      </c>
    </row>
    <row r="51" spans="1:11" x14ac:dyDescent="0.25">
      <c r="A51" s="40" t="s">
        <v>131</v>
      </c>
      <c r="B51" s="12" t="s">
        <v>132</v>
      </c>
      <c r="C51" s="26" t="s">
        <v>12</v>
      </c>
      <c r="D51" s="26" t="s">
        <v>12</v>
      </c>
      <c r="E51" s="44">
        <v>10</v>
      </c>
      <c r="F51" s="45" t="s">
        <v>22</v>
      </c>
      <c r="G51" s="29" t="s">
        <v>12</v>
      </c>
      <c r="H51" s="30" t="e">
        <f t="shared" si="20"/>
        <v>#VALUE!</v>
      </c>
      <c r="I51" s="29" t="s">
        <v>12</v>
      </c>
      <c r="J51" s="30" t="e">
        <f t="shared" si="21"/>
        <v>#VALUE!</v>
      </c>
      <c r="K51" s="29" t="s">
        <v>12</v>
      </c>
    </row>
    <row r="52" spans="1:11" x14ac:dyDescent="0.25">
      <c r="A52" s="24" t="s">
        <v>37</v>
      </c>
      <c r="B52" s="12" t="s">
        <v>126</v>
      </c>
      <c r="C52" s="26" t="s">
        <v>12</v>
      </c>
      <c r="D52" s="26" t="s">
        <v>12</v>
      </c>
      <c r="E52" s="44">
        <v>30</v>
      </c>
      <c r="F52" s="45" t="s">
        <v>22</v>
      </c>
      <c r="G52" s="29" t="s">
        <v>12</v>
      </c>
      <c r="H52" s="30" t="e">
        <f t="shared" si="20"/>
        <v>#VALUE!</v>
      </c>
      <c r="I52" s="29" t="s">
        <v>12</v>
      </c>
      <c r="J52" s="30" t="e">
        <f t="shared" si="21"/>
        <v>#VALUE!</v>
      </c>
      <c r="K52" s="29" t="s">
        <v>12</v>
      </c>
    </row>
    <row r="53" spans="1:11" ht="22.5" x14ac:dyDescent="0.2">
      <c r="A53" s="31" t="s">
        <v>80</v>
      </c>
      <c r="B53" s="25" t="s">
        <v>125</v>
      </c>
      <c r="C53" s="26" t="s">
        <v>12</v>
      </c>
      <c r="D53" s="26" t="s">
        <v>12</v>
      </c>
      <c r="E53" s="43">
        <v>70</v>
      </c>
      <c r="F53" s="34" t="s">
        <v>22</v>
      </c>
      <c r="G53" s="29" t="s">
        <v>12</v>
      </c>
      <c r="H53" s="30" t="e">
        <f t="shared" ref="H53" si="22">SUM(E53*G53)</f>
        <v>#VALUE!</v>
      </c>
      <c r="I53" s="29" t="s">
        <v>12</v>
      </c>
      <c r="J53" s="30" t="e">
        <f t="shared" ref="J53" si="23">SUM(G53*H53+H53/100*I53)</f>
        <v>#VALUE!</v>
      </c>
      <c r="K53" s="29" t="s">
        <v>12</v>
      </c>
    </row>
    <row r="54" spans="1:11" x14ac:dyDescent="0.2">
      <c r="A54" s="31" t="s">
        <v>127</v>
      </c>
      <c r="B54" s="25" t="s">
        <v>128</v>
      </c>
      <c r="C54" s="26" t="s">
        <v>12</v>
      </c>
      <c r="D54" s="26" t="s">
        <v>12</v>
      </c>
      <c r="E54" s="43">
        <v>5</v>
      </c>
      <c r="F54" s="34" t="s">
        <v>22</v>
      </c>
      <c r="G54" s="29" t="s">
        <v>12</v>
      </c>
      <c r="H54" s="30" t="e">
        <f t="shared" ref="H54" si="24">SUM(E54*G54)</f>
        <v>#VALUE!</v>
      </c>
      <c r="I54" s="29" t="s">
        <v>12</v>
      </c>
      <c r="J54" s="30" t="e">
        <f t="shared" ref="J54" si="25">SUM(G54*H54+H54/100*I54)</f>
        <v>#VALUE!</v>
      </c>
      <c r="K54" s="29" t="s">
        <v>12</v>
      </c>
    </row>
    <row r="55" spans="1:11" x14ac:dyDescent="0.2">
      <c r="A55" s="31" t="s">
        <v>24</v>
      </c>
      <c r="B55" s="25" t="s">
        <v>138</v>
      </c>
      <c r="C55" s="26" t="s">
        <v>12</v>
      </c>
      <c r="D55" s="26" t="s">
        <v>12</v>
      </c>
      <c r="E55" s="43">
        <v>30</v>
      </c>
      <c r="F55" s="35" t="s">
        <v>22</v>
      </c>
      <c r="G55" s="29" t="s">
        <v>12</v>
      </c>
      <c r="H55" s="30" t="e">
        <f t="shared" ref="H55:J87" si="26">SUM(E55*G55)</f>
        <v>#VALUE!</v>
      </c>
      <c r="I55" s="29" t="s">
        <v>12</v>
      </c>
      <c r="J55" s="30" t="e">
        <f t="shared" ref="J55:J87" si="27">SUM(G55*H55+H55/100*I55)</f>
        <v>#VALUE!</v>
      </c>
      <c r="K55" s="29" t="s">
        <v>12</v>
      </c>
    </row>
    <row r="56" spans="1:11" x14ac:dyDescent="0.2">
      <c r="A56" s="31" t="s">
        <v>165</v>
      </c>
      <c r="B56" s="25" t="s">
        <v>166</v>
      </c>
      <c r="C56" s="26" t="s">
        <v>12</v>
      </c>
      <c r="D56" s="26" t="s">
        <v>12</v>
      </c>
      <c r="E56" s="43">
        <v>60</v>
      </c>
      <c r="F56" s="35" t="s">
        <v>22</v>
      </c>
      <c r="G56" s="29" t="s">
        <v>12</v>
      </c>
      <c r="H56" s="30" t="e">
        <f t="shared" si="26"/>
        <v>#VALUE!</v>
      </c>
      <c r="I56" s="29" t="s">
        <v>12</v>
      </c>
      <c r="J56" s="30" t="e">
        <f t="shared" si="27"/>
        <v>#VALUE!</v>
      </c>
      <c r="K56" s="29" t="s">
        <v>12</v>
      </c>
    </row>
    <row r="57" spans="1:11" x14ac:dyDescent="0.2">
      <c r="A57" s="31" t="s">
        <v>139</v>
      </c>
      <c r="B57" s="25" t="s">
        <v>130</v>
      </c>
      <c r="C57" s="26" t="s">
        <v>12</v>
      </c>
      <c r="D57" s="26" t="s">
        <v>12</v>
      </c>
      <c r="E57" s="43">
        <v>5</v>
      </c>
      <c r="F57" s="35" t="s">
        <v>22</v>
      </c>
      <c r="G57" s="29" t="s">
        <v>12</v>
      </c>
      <c r="H57" s="30" t="e">
        <f t="shared" si="26"/>
        <v>#VALUE!</v>
      </c>
      <c r="I57" s="29" t="s">
        <v>12</v>
      </c>
      <c r="J57" s="30" t="e">
        <f t="shared" si="27"/>
        <v>#VALUE!</v>
      </c>
      <c r="K57" s="29" t="s">
        <v>12</v>
      </c>
    </row>
    <row r="58" spans="1:11" x14ac:dyDescent="0.2">
      <c r="A58" s="31" t="s">
        <v>129</v>
      </c>
      <c r="B58" s="25" t="s">
        <v>130</v>
      </c>
      <c r="C58" s="26" t="s">
        <v>12</v>
      </c>
      <c r="D58" s="26" t="s">
        <v>12</v>
      </c>
      <c r="E58" s="43">
        <v>5</v>
      </c>
      <c r="F58" s="35" t="s">
        <v>22</v>
      </c>
      <c r="G58" s="29" t="s">
        <v>12</v>
      </c>
      <c r="H58" s="30" t="e">
        <f t="shared" si="26"/>
        <v>#VALUE!</v>
      </c>
      <c r="I58" s="29" t="s">
        <v>12</v>
      </c>
      <c r="J58" s="30" t="e">
        <f t="shared" si="27"/>
        <v>#VALUE!</v>
      </c>
      <c r="K58" s="29" t="s">
        <v>12</v>
      </c>
    </row>
    <row r="59" spans="1:11" ht="45" x14ac:dyDescent="0.2">
      <c r="A59" s="24" t="s">
        <v>25</v>
      </c>
      <c r="B59" s="25" t="s">
        <v>140</v>
      </c>
      <c r="C59" s="26" t="s">
        <v>12</v>
      </c>
      <c r="D59" s="26" t="s">
        <v>12</v>
      </c>
      <c r="E59" s="43">
        <v>40</v>
      </c>
      <c r="F59" s="47" t="s">
        <v>22</v>
      </c>
      <c r="G59" s="29" t="s">
        <v>12</v>
      </c>
      <c r="H59" s="30" t="e">
        <f t="shared" si="26"/>
        <v>#VALUE!</v>
      </c>
      <c r="I59" s="29" t="s">
        <v>12</v>
      </c>
      <c r="J59" s="30" t="e">
        <f t="shared" si="27"/>
        <v>#VALUE!</v>
      </c>
      <c r="K59" s="29" t="s">
        <v>12</v>
      </c>
    </row>
    <row r="60" spans="1:11" x14ac:dyDescent="0.2">
      <c r="A60" s="31" t="s">
        <v>26</v>
      </c>
      <c r="B60" s="25" t="s">
        <v>27</v>
      </c>
      <c r="C60" s="26" t="s">
        <v>12</v>
      </c>
      <c r="D60" s="26" t="s">
        <v>12</v>
      </c>
      <c r="E60" s="43">
        <v>162</v>
      </c>
      <c r="F60" s="35" t="s">
        <v>13</v>
      </c>
      <c r="G60" s="29" t="s">
        <v>12</v>
      </c>
      <c r="H60" s="30" t="e">
        <f>SUM(E60*G60)</f>
        <v>#VALUE!</v>
      </c>
      <c r="I60" s="29" t="s">
        <v>12</v>
      </c>
      <c r="J60" s="30" t="e">
        <f>SUM(G60*H60+H60/100*I60)</f>
        <v>#VALUE!</v>
      </c>
      <c r="K60" s="29" t="s">
        <v>12</v>
      </c>
    </row>
    <row r="61" spans="1:11" ht="44.25" customHeight="1" x14ac:dyDescent="0.25">
      <c r="A61" s="24" t="s">
        <v>40</v>
      </c>
      <c r="B61" s="12" t="s">
        <v>141</v>
      </c>
      <c r="C61" s="26" t="s">
        <v>12</v>
      </c>
      <c r="D61" s="26" t="s">
        <v>12</v>
      </c>
      <c r="E61" s="46">
        <v>1700</v>
      </c>
      <c r="F61" s="11" t="s">
        <v>13</v>
      </c>
      <c r="G61" s="29" t="s">
        <v>12</v>
      </c>
      <c r="H61" s="30" t="e">
        <f t="shared" ref="H61" si="28">SUM(E61*G61)</f>
        <v>#VALUE!</v>
      </c>
      <c r="I61" s="29" t="s">
        <v>12</v>
      </c>
      <c r="J61" s="30" t="e">
        <f t="shared" ref="J61" si="29">SUM(G61*H61+H61/100*I61)</f>
        <v>#VALUE!</v>
      </c>
      <c r="K61" s="29" t="e">
        <f>SUM(#REF!*G61)</f>
        <v>#REF!</v>
      </c>
    </row>
    <row r="62" spans="1:11" x14ac:dyDescent="0.2">
      <c r="A62" s="31" t="s">
        <v>42</v>
      </c>
      <c r="B62" s="25" t="s">
        <v>43</v>
      </c>
      <c r="C62" s="26" t="s">
        <v>12</v>
      </c>
      <c r="D62" s="26" t="s">
        <v>12</v>
      </c>
      <c r="E62" s="43">
        <v>1200</v>
      </c>
      <c r="F62" s="34" t="s">
        <v>1</v>
      </c>
      <c r="G62" s="29" t="s">
        <v>12</v>
      </c>
      <c r="H62" s="30" t="e">
        <f t="shared" ref="H62:H67" si="30">SUM(E62*G62)</f>
        <v>#VALUE!</v>
      </c>
      <c r="I62" s="29" t="s">
        <v>12</v>
      </c>
      <c r="J62" s="30" t="e">
        <f t="shared" ref="H62:J67" si="31">SUM(G62*H62+H62/100*I62)</f>
        <v>#VALUE!</v>
      </c>
      <c r="K62" s="29" t="s">
        <v>12</v>
      </c>
    </row>
    <row r="63" spans="1:11" x14ac:dyDescent="0.2">
      <c r="A63" s="31" t="s">
        <v>44</v>
      </c>
      <c r="B63" s="25" t="s">
        <v>45</v>
      </c>
      <c r="C63" s="26" t="s">
        <v>12</v>
      </c>
      <c r="D63" s="26" t="s">
        <v>12</v>
      </c>
      <c r="E63" s="43">
        <v>104</v>
      </c>
      <c r="F63" s="34" t="s">
        <v>1</v>
      </c>
      <c r="G63" s="29" t="s">
        <v>12</v>
      </c>
      <c r="H63" s="30" t="e">
        <f t="shared" si="30"/>
        <v>#VALUE!</v>
      </c>
      <c r="I63" s="29" t="s">
        <v>12</v>
      </c>
      <c r="J63" s="30" t="e">
        <f t="shared" si="31"/>
        <v>#VALUE!</v>
      </c>
      <c r="K63" s="29" t="s">
        <v>12</v>
      </c>
    </row>
    <row r="64" spans="1:11" ht="22.5" x14ac:dyDescent="0.25">
      <c r="A64" s="31" t="s">
        <v>46</v>
      </c>
      <c r="B64" s="12" t="s">
        <v>47</v>
      </c>
      <c r="C64" s="26" t="s">
        <v>12</v>
      </c>
      <c r="D64" s="26" t="s">
        <v>12</v>
      </c>
      <c r="E64" s="43">
        <v>10</v>
      </c>
      <c r="F64" s="34" t="s">
        <v>1</v>
      </c>
      <c r="G64" s="29" t="s">
        <v>12</v>
      </c>
      <c r="H64" s="30" t="e">
        <f t="shared" si="30"/>
        <v>#VALUE!</v>
      </c>
      <c r="I64" s="29" t="s">
        <v>12</v>
      </c>
      <c r="J64" s="30" t="e">
        <f t="shared" si="31"/>
        <v>#VALUE!</v>
      </c>
      <c r="K64" s="29" t="s">
        <v>12</v>
      </c>
    </row>
    <row r="65" spans="1:11" x14ac:dyDescent="0.25">
      <c r="A65" s="31" t="s">
        <v>173</v>
      </c>
      <c r="B65" s="12" t="s">
        <v>174</v>
      </c>
      <c r="C65" s="26" t="s">
        <v>12</v>
      </c>
      <c r="D65" s="26" t="s">
        <v>12</v>
      </c>
      <c r="E65" s="43">
        <v>432</v>
      </c>
      <c r="F65" s="34" t="s">
        <v>22</v>
      </c>
      <c r="G65" s="29" t="s">
        <v>12</v>
      </c>
      <c r="H65" s="30" t="e">
        <f t="shared" si="31"/>
        <v>#VALUE!</v>
      </c>
      <c r="I65" s="29" t="s">
        <v>12</v>
      </c>
      <c r="J65" s="30" t="e">
        <f t="shared" si="31"/>
        <v>#VALUE!</v>
      </c>
      <c r="K65" s="29" t="s">
        <v>12</v>
      </c>
    </row>
    <row r="66" spans="1:11" x14ac:dyDescent="0.25">
      <c r="A66" s="31" t="s">
        <v>171</v>
      </c>
      <c r="B66" s="12" t="s">
        <v>172</v>
      </c>
      <c r="C66" s="26" t="s">
        <v>12</v>
      </c>
      <c r="D66" s="26" t="s">
        <v>12</v>
      </c>
      <c r="E66" s="43">
        <v>16</v>
      </c>
      <c r="F66" s="34" t="s">
        <v>22</v>
      </c>
      <c r="G66" s="29" t="s">
        <v>12</v>
      </c>
      <c r="H66" s="30" t="e">
        <f t="shared" si="31"/>
        <v>#VALUE!</v>
      </c>
      <c r="I66" s="29"/>
      <c r="J66" s="30" t="e">
        <f t="shared" si="31"/>
        <v>#VALUE!</v>
      </c>
      <c r="K66" s="29" t="s">
        <v>12</v>
      </c>
    </row>
    <row r="67" spans="1:11" x14ac:dyDescent="0.2">
      <c r="A67" s="31" t="s">
        <v>169</v>
      </c>
      <c r="B67" s="25" t="s">
        <v>170</v>
      </c>
      <c r="C67" s="26" t="s">
        <v>12</v>
      </c>
      <c r="D67" s="26" t="s">
        <v>12</v>
      </c>
      <c r="E67" s="43">
        <v>20</v>
      </c>
      <c r="F67" s="34" t="s">
        <v>22</v>
      </c>
      <c r="G67" s="29" t="s">
        <v>12</v>
      </c>
      <c r="H67" s="30" t="e">
        <f t="shared" si="30"/>
        <v>#VALUE!</v>
      </c>
      <c r="I67" s="29" t="s">
        <v>12</v>
      </c>
      <c r="J67" s="30" t="e">
        <f t="shared" si="31"/>
        <v>#VALUE!</v>
      </c>
      <c r="K67" s="29" t="s">
        <v>12</v>
      </c>
    </row>
    <row r="68" spans="1:11" ht="22.5" x14ac:dyDescent="0.2">
      <c r="A68" s="31" t="s">
        <v>63</v>
      </c>
      <c r="B68" s="25" t="s">
        <v>64</v>
      </c>
      <c r="C68" s="26" t="s">
        <v>12</v>
      </c>
      <c r="D68" s="26" t="s">
        <v>12</v>
      </c>
      <c r="E68" s="43">
        <v>1180</v>
      </c>
      <c r="F68" s="35" t="s">
        <v>1</v>
      </c>
      <c r="G68" s="29" t="s">
        <v>12</v>
      </c>
      <c r="H68" s="30" t="e">
        <f t="shared" si="26"/>
        <v>#VALUE!</v>
      </c>
      <c r="I68" s="29" t="s">
        <v>12</v>
      </c>
      <c r="J68" s="30" t="e">
        <f t="shared" si="27"/>
        <v>#VALUE!</v>
      </c>
      <c r="K68" s="29" t="s">
        <v>12</v>
      </c>
    </row>
    <row r="69" spans="1:11" ht="22.5" x14ac:dyDescent="0.2">
      <c r="A69" s="31" t="s">
        <v>28</v>
      </c>
      <c r="B69" s="25" t="s">
        <v>64</v>
      </c>
      <c r="C69" s="26" t="s">
        <v>12</v>
      </c>
      <c r="D69" s="26" t="s">
        <v>12</v>
      </c>
      <c r="E69" s="43">
        <v>490</v>
      </c>
      <c r="F69" s="35" t="s">
        <v>1</v>
      </c>
      <c r="G69" s="29" t="s">
        <v>12</v>
      </c>
      <c r="H69" s="30" t="e">
        <f t="shared" si="26"/>
        <v>#VALUE!</v>
      </c>
      <c r="I69" s="29" t="s">
        <v>12</v>
      </c>
      <c r="J69" s="30" t="e">
        <f t="shared" si="27"/>
        <v>#VALUE!</v>
      </c>
      <c r="K69" s="29" t="s">
        <v>12</v>
      </c>
    </row>
    <row r="70" spans="1:11" ht="22.5" x14ac:dyDescent="0.2">
      <c r="A70" s="31" t="s">
        <v>29</v>
      </c>
      <c r="B70" s="25" t="s">
        <v>64</v>
      </c>
      <c r="C70" s="26" t="s">
        <v>12</v>
      </c>
      <c r="D70" s="26" t="s">
        <v>12</v>
      </c>
      <c r="E70" s="43">
        <v>1000</v>
      </c>
      <c r="F70" s="35" t="s">
        <v>1</v>
      </c>
      <c r="G70" s="29" t="s">
        <v>12</v>
      </c>
      <c r="H70" s="30" t="e">
        <f t="shared" si="26"/>
        <v>#VALUE!</v>
      </c>
      <c r="I70" s="29" t="s">
        <v>12</v>
      </c>
      <c r="J70" s="30" t="e">
        <f t="shared" si="27"/>
        <v>#VALUE!</v>
      </c>
      <c r="K70" s="29" t="s">
        <v>12</v>
      </c>
    </row>
    <row r="71" spans="1:11" x14ac:dyDescent="0.2">
      <c r="A71" s="24" t="s">
        <v>30</v>
      </c>
      <c r="B71" s="25" t="s">
        <v>65</v>
      </c>
      <c r="C71" s="26" t="s">
        <v>12</v>
      </c>
      <c r="D71" s="26" t="s">
        <v>12</v>
      </c>
      <c r="E71" s="43">
        <v>564</v>
      </c>
      <c r="F71" s="34" t="s">
        <v>1</v>
      </c>
      <c r="G71" s="29" t="s">
        <v>12</v>
      </c>
      <c r="H71" s="30" t="e">
        <f t="shared" si="26"/>
        <v>#VALUE!</v>
      </c>
      <c r="I71" s="29" t="s">
        <v>12</v>
      </c>
      <c r="J71" s="30" t="e">
        <f t="shared" si="27"/>
        <v>#VALUE!</v>
      </c>
      <c r="K71" s="29" t="s">
        <v>12</v>
      </c>
    </row>
    <row r="72" spans="1:11" x14ac:dyDescent="0.2">
      <c r="A72" s="24" t="s">
        <v>66</v>
      </c>
      <c r="B72" s="48" t="s">
        <v>67</v>
      </c>
      <c r="C72" s="26" t="s">
        <v>12</v>
      </c>
      <c r="D72" s="26" t="s">
        <v>12</v>
      </c>
      <c r="E72" s="43">
        <v>1148</v>
      </c>
      <c r="F72" s="34" t="s">
        <v>1</v>
      </c>
      <c r="G72" s="29" t="s">
        <v>12</v>
      </c>
      <c r="H72" s="30" t="e">
        <f t="shared" si="26"/>
        <v>#VALUE!</v>
      </c>
      <c r="I72" s="29" t="s">
        <v>12</v>
      </c>
      <c r="J72" s="30" t="e">
        <f t="shared" si="27"/>
        <v>#VALUE!</v>
      </c>
      <c r="K72" s="29" t="s">
        <v>12</v>
      </c>
    </row>
    <row r="73" spans="1:11" x14ac:dyDescent="0.2">
      <c r="A73" s="24" t="s">
        <v>179</v>
      </c>
      <c r="B73" s="48" t="s">
        <v>180</v>
      </c>
      <c r="C73" s="26" t="s">
        <v>12</v>
      </c>
      <c r="D73" s="26" t="s">
        <v>12</v>
      </c>
      <c r="E73" s="43">
        <v>79</v>
      </c>
      <c r="F73" s="34" t="s">
        <v>22</v>
      </c>
      <c r="G73" s="29" t="s">
        <v>12</v>
      </c>
      <c r="H73" s="30" t="e">
        <f t="shared" si="26"/>
        <v>#VALUE!</v>
      </c>
      <c r="I73" s="29" t="s">
        <v>12</v>
      </c>
      <c r="J73" s="30" t="e">
        <f t="shared" si="27"/>
        <v>#VALUE!</v>
      </c>
      <c r="K73" s="29" t="s">
        <v>12</v>
      </c>
    </row>
    <row r="74" spans="1:11" x14ac:dyDescent="0.2">
      <c r="A74" s="31" t="s">
        <v>177</v>
      </c>
      <c r="B74" s="25" t="s">
        <v>178</v>
      </c>
      <c r="C74" s="26" t="s">
        <v>12</v>
      </c>
      <c r="D74" s="26" t="s">
        <v>12</v>
      </c>
      <c r="E74" s="43">
        <v>50</v>
      </c>
      <c r="F74" s="35" t="s">
        <v>22</v>
      </c>
      <c r="G74" s="29" t="s">
        <v>12</v>
      </c>
      <c r="H74" s="30" t="e">
        <f t="shared" ref="H74:H75" si="32">SUM(E74*G74)</f>
        <v>#VALUE!</v>
      </c>
      <c r="I74" s="29" t="s">
        <v>12</v>
      </c>
      <c r="J74" s="30" t="e">
        <f t="shared" ref="J74:J75" si="33">SUM(G74*H74+H74/100*I74)</f>
        <v>#VALUE!</v>
      </c>
      <c r="K74" s="29" t="s">
        <v>12</v>
      </c>
    </row>
    <row r="75" spans="1:11" x14ac:dyDescent="0.2">
      <c r="A75" s="24" t="s">
        <v>14</v>
      </c>
      <c r="B75" s="25" t="s">
        <v>68</v>
      </c>
      <c r="C75" s="26" t="s">
        <v>12</v>
      </c>
      <c r="D75" s="26" t="s">
        <v>12</v>
      </c>
      <c r="E75" s="43">
        <v>145</v>
      </c>
      <c r="F75" s="35" t="s">
        <v>1</v>
      </c>
      <c r="G75" s="29" t="s">
        <v>12</v>
      </c>
      <c r="H75" s="30" t="e">
        <f t="shared" si="32"/>
        <v>#VALUE!</v>
      </c>
      <c r="I75" s="29" t="s">
        <v>12</v>
      </c>
      <c r="J75" s="30" t="e">
        <f t="shared" si="33"/>
        <v>#VALUE!</v>
      </c>
      <c r="K75" s="29" t="s">
        <v>12</v>
      </c>
    </row>
    <row r="76" spans="1:11" ht="33.75" x14ac:dyDescent="0.2">
      <c r="A76" s="31" t="s">
        <v>62</v>
      </c>
      <c r="B76" s="25" t="s">
        <v>187</v>
      </c>
      <c r="C76" s="26" t="s">
        <v>12</v>
      </c>
      <c r="D76" s="26" t="s">
        <v>12</v>
      </c>
      <c r="E76" s="43">
        <v>5</v>
      </c>
      <c r="F76" s="34" t="s">
        <v>1</v>
      </c>
      <c r="G76" s="29" t="s">
        <v>12</v>
      </c>
      <c r="H76" s="30" t="e">
        <f>SUM(E76*G76)</f>
        <v>#VALUE!</v>
      </c>
      <c r="I76" s="29" t="s">
        <v>12</v>
      </c>
      <c r="J76" s="30" t="e">
        <f>SUM(G76*H76+H76/100*I76)</f>
        <v>#VALUE!</v>
      </c>
      <c r="K76" s="29" t="s">
        <v>12</v>
      </c>
    </row>
    <row r="77" spans="1:11" x14ac:dyDescent="0.25">
      <c r="A77" s="31" t="s">
        <v>142</v>
      </c>
      <c r="B77" s="12" t="s">
        <v>143</v>
      </c>
      <c r="C77" s="26" t="s">
        <v>12</v>
      </c>
      <c r="D77" s="26" t="s">
        <v>12</v>
      </c>
      <c r="E77" s="43">
        <v>25</v>
      </c>
      <c r="F77" s="34" t="s">
        <v>1</v>
      </c>
      <c r="G77" s="29" t="s">
        <v>12</v>
      </c>
      <c r="H77" s="30" t="e">
        <f>SUM(E77*G77)</f>
        <v>#VALUE!</v>
      </c>
      <c r="I77" s="29" t="s">
        <v>12</v>
      </c>
      <c r="J77" s="30" t="e">
        <f>SUM(G77*H77+H77/100*I77)</f>
        <v>#VALUE!</v>
      </c>
      <c r="K77" s="29" t="s">
        <v>12</v>
      </c>
    </row>
    <row r="78" spans="1:11" x14ac:dyDescent="0.2">
      <c r="A78" s="31" t="s">
        <v>144</v>
      </c>
      <c r="B78" s="25" t="s">
        <v>145</v>
      </c>
      <c r="C78" s="26" t="s">
        <v>12</v>
      </c>
      <c r="D78" s="26" t="s">
        <v>12</v>
      </c>
      <c r="E78" s="43">
        <v>20</v>
      </c>
      <c r="F78" s="35" t="s">
        <v>22</v>
      </c>
      <c r="G78" s="29" t="s">
        <v>12</v>
      </c>
      <c r="H78" s="30" t="e">
        <f t="shared" ref="H78:H80" si="34">SUM(E78*G78)</f>
        <v>#VALUE!</v>
      </c>
      <c r="I78" s="29" t="s">
        <v>12</v>
      </c>
      <c r="J78" s="30" t="e">
        <f t="shared" ref="J78:J80" si="35">SUM(G78*H78+H78/100*I78)</f>
        <v>#VALUE!</v>
      </c>
      <c r="K78" s="29" t="s">
        <v>12</v>
      </c>
    </row>
    <row r="79" spans="1:11" x14ac:dyDescent="0.2">
      <c r="A79" s="31" t="s">
        <v>74</v>
      </c>
      <c r="B79" s="25" t="s">
        <v>43</v>
      </c>
      <c r="C79" s="26" t="s">
        <v>12</v>
      </c>
      <c r="D79" s="26" t="s">
        <v>12</v>
      </c>
      <c r="E79" s="43">
        <v>21</v>
      </c>
      <c r="F79" s="34" t="s">
        <v>1</v>
      </c>
      <c r="G79" s="29" t="s">
        <v>12</v>
      </c>
      <c r="H79" s="30" t="e">
        <f t="shared" si="34"/>
        <v>#VALUE!</v>
      </c>
      <c r="I79" s="29" t="s">
        <v>12</v>
      </c>
      <c r="J79" s="30" t="e">
        <f t="shared" si="35"/>
        <v>#VALUE!</v>
      </c>
      <c r="K79" s="29" t="s">
        <v>12</v>
      </c>
    </row>
    <row r="80" spans="1:11" x14ac:dyDescent="0.2">
      <c r="A80" s="31" t="s">
        <v>74</v>
      </c>
      <c r="B80" s="25" t="s">
        <v>93</v>
      </c>
      <c r="C80" s="26" t="s">
        <v>12</v>
      </c>
      <c r="D80" s="26" t="s">
        <v>12</v>
      </c>
      <c r="E80" s="43">
        <v>9</v>
      </c>
      <c r="F80" s="34" t="s">
        <v>22</v>
      </c>
      <c r="G80" s="29" t="s">
        <v>12</v>
      </c>
      <c r="H80" s="30" t="e">
        <f t="shared" si="34"/>
        <v>#VALUE!</v>
      </c>
      <c r="I80" s="29" t="s">
        <v>12</v>
      </c>
      <c r="J80" s="30" t="e">
        <f t="shared" si="35"/>
        <v>#VALUE!</v>
      </c>
      <c r="K80" s="29" t="s">
        <v>12</v>
      </c>
    </row>
    <row r="81" spans="1:11" ht="56.25" x14ac:dyDescent="0.2">
      <c r="A81" s="31" t="s">
        <v>146</v>
      </c>
      <c r="B81" s="25" t="s">
        <v>31</v>
      </c>
      <c r="C81" s="26" t="s">
        <v>12</v>
      </c>
      <c r="D81" s="26" t="s">
        <v>12</v>
      </c>
      <c r="E81" s="43">
        <v>34</v>
      </c>
      <c r="F81" s="35" t="s">
        <v>1</v>
      </c>
      <c r="G81" s="29" t="s">
        <v>12</v>
      </c>
      <c r="H81" s="30" t="e">
        <f t="shared" si="26"/>
        <v>#VALUE!</v>
      </c>
      <c r="I81" s="29" t="s">
        <v>12</v>
      </c>
      <c r="J81" s="30" t="e">
        <f t="shared" si="27"/>
        <v>#VALUE!</v>
      </c>
      <c r="K81" s="29" t="s">
        <v>12</v>
      </c>
    </row>
    <row r="82" spans="1:11" x14ac:dyDescent="0.2">
      <c r="A82" s="31" t="s">
        <v>147</v>
      </c>
      <c r="B82" s="25" t="s">
        <v>148</v>
      </c>
      <c r="C82" s="26" t="s">
        <v>12</v>
      </c>
      <c r="D82" s="26" t="s">
        <v>12</v>
      </c>
      <c r="E82" s="43">
        <v>266</v>
      </c>
      <c r="F82" s="34" t="s">
        <v>22</v>
      </c>
      <c r="G82" s="29" t="s">
        <v>12</v>
      </c>
      <c r="H82" s="30" t="e">
        <f t="shared" si="26"/>
        <v>#VALUE!</v>
      </c>
      <c r="I82" s="29" t="s">
        <v>12</v>
      </c>
      <c r="J82" s="30" t="e">
        <f t="shared" si="27"/>
        <v>#VALUE!</v>
      </c>
      <c r="K82" s="29" t="s">
        <v>12</v>
      </c>
    </row>
    <row r="83" spans="1:11" x14ac:dyDescent="0.2">
      <c r="A83" s="49" t="s">
        <v>149</v>
      </c>
      <c r="B83" s="50" t="s">
        <v>195</v>
      </c>
      <c r="C83" s="26" t="s">
        <v>12</v>
      </c>
      <c r="D83" s="26" t="s">
        <v>12</v>
      </c>
      <c r="E83" s="43">
        <v>704</v>
      </c>
      <c r="F83" s="43" t="s">
        <v>22</v>
      </c>
      <c r="G83" s="29" t="s">
        <v>12</v>
      </c>
      <c r="H83" s="30" t="e">
        <f t="shared" si="26"/>
        <v>#VALUE!</v>
      </c>
      <c r="I83" s="29" t="s">
        <v>12</v>
      </c>
      <c r="J83" s="30" t="e">
        <f t="shared" si="26"/>
        <v>#VALUE!</v>
      </c>
      <c r="K83" s="29" t="s">
        <v>12</v>
      </c>
    </row>
    <row r="84" spans="1:11" x14ac:dyDescent="0.2">
      <c r="A84" s="49" t="s">
        <v>150</v>
      </c>
      <c r="B84" s="50" t="s">
        <v>151</v>
      </c>
      <c r="C84" s="26" t="s">
        <v>12</v>
      </c>
      <c r="D84" s="26" t="s">
        <v>12</v>
      </c>
      <c r="E84" s="43">
        <v>336</v>
      </c>
      <c r="F84" s="43" t="s">
        <v>22</v>
      </c>
      <c r="G84" s="29" t="s">
        <v>12</v>
      </c>
      <c r="H84" s="30" t="e">
        <f t="shared" si="26"/>
        <v>#VALUE!</v>
      </c>
      <c r="I84" s="29" t="s">
        <v>12</v>
      </c>
      <c r="J84" s="30" t="e">
        <f t="shared" si="26"/>
        <v>#VALUE!</v>
      </c>
      <c r="K84" s="29" t="s">
        <v>12</v>
      </c>
    </row>
    <row r="85" spans="1:11" x14ac:dyDescent="0.2">
      <c r="A85" s="49" t="s">
        <v>94</v>
      </c>
      <c r="B85" s="50" t="s">
        <v>196</v>
      </c>
      <c r="C85" s="26" t="s">
        <v>12</v>
      </c>
      <c r="D85" s="26" t="s">
        <v>12</v>
      </c>
      <c r="E85" s="43">
        <v>720</v>
      </c>
      <c r="F85" s="43" t="s">
        <v>22</v>
      </c>
      <c r="G85" s="29" t="s">
        <v>12</v>
      </c>
      <c r="H85" s="30" t="e">
        <f t="shared" si="26"/>
        <v>#VALUE!</v>
      </c>
      <c r="I85" s="29" t="s">
        <v>12</v>
      </c>
      <c r="J85" s="30" t="e">
        <f t="shared" si="27"/>
        <v>#VALUE!</v>
      </c>
      <c r="K85" s="29" t="s">
        <v>12</v>
      </c>
    </row>
    <row r="86" spans="1:11" ht="45" x14ac:dyDescent="0.2">
      <c r="A86" s="31" t="s">
        <v>32</v>
      </c>
      <c r="B86" s="25" t="s">
        <v>152</v>
      </c>
      <c r="C86" s="26" t="s">
        <v>12</v>
      </c>
      <c r="D86" s="26" t="s">
        <v>12</v>
      </c>
      <c r="E86" s="43">
        <v>164</v>
      </c>
      <c r="F86" s="35" t="s">
        <v>22</v>
      </c>
      <c r="G86" s="29" t="s">
        <v>12</v>
      </c>
      <c r="H86" s="30" t="e">
        <f t="shared" si="26"/>
        <v>#VALUE!</v>
      </c>
      <c r="I86" s="29" t="s">
        <v>12</v>
      </c>
      <c r="J86" s="30" t="e">
        <f t="shared" si="27"/>
        <v>#VALUE!</v>
      </c>
      <c r="K86" s="29" t="s">
        <v>12</v>
      </c>
    </row>
    <row r="87" spans="1:11" x14ac:dyDescent="0.2">
      <c r="A87" s="31" t="s">
        <v>175</v>
      </c>
      <c r="B87" s="25" t="s">
        <v>176</v>
      </c>
      <c r="C87" s="26" t="s">
        <v>12</v>
      </c>
      <c r="D87" s="26" t="s">
        <v>12</v>
      </c>
      <c r="E87" s="43">
        <v>180</v>
      </c>
      <c r="F87" s="35" t="s">
        <v>22</v>
      </c>
      <c r="G87" s="29" t="s">
        <v>12</v>
      </c>
      <c r="H87" s="30" t="e">
        <f t="shared" si="26"/>
        <v>#VALUE!</v>
      </c>
      <c r="I87" s="29" t="s">
        <v>12</v>
      </c>
      <c r="J87" s="30" t="e">
        <f t="shared" si="27"/>
        <v>#VALUE!</v>
      </c>
      <c r="K87" s="29" t="s">
        <v>12</v>
      </c>
    </row>
    <row r="88" spans="1:11" ht="44.25" customHeight="1" x14ac:dyDescent="0.25">
      <c r="A88" s="31" t="s">
        <v>69</v>
      </c>
      <c r="B88" s="12" t="s">
        <v>153</v>
      </c>
      <c r="C88" s="26" t="s">
        <v>12</v>
      </c>
      <c r="D88" s="26" t="s">
        <v>12</v>
      </c>
      <c r="E88" s="46">
        <v>50</v>
      </c>
      <c r="F88" s="11" t="s">
        <v>1</v>
      </c>
      <c r="G88" s="29" t="s">
        <v>12</v>
      </c>
      <c r="H88" s="30" t="e">
        <v>#VALUE!</v>
      </c>
      <c r="I88" s="29" t="s">
        <v>12</v>
      </c>
      <c r="J88" s="30" t="e">
        <v>#VALUE!</v>
      </c>
      <c r="K88" s="29" t="s">
        <v>12</v>
      </c>
    </row>
    <row r="89" spans="1:11" ht="44.25" customHeight="1" x14ac:dyDescent="0.25">
      <c r="A89" s="31" t="s">
        <v>70</v>
      </c>
      <c r="B89" s="12" t="s">
        <v>154</v>
      </c>
      <c r="C89" s="26" t="s">
        <v>12</v>
      </c>
      <c r="D89" s="26" t="s">
        <v>12</v>
      </c>
      <c r="E89" s="46">
        <v>37</v>
      </c>
      <c r="F89" s="45" t="s">
        <v>1</v>
      </c>
      <c r="G89" s="29" t="s">
        <v>12</v>
      </c>
      <c r="H89" s="30" t="e">
        <v>#VALUE!</v>
      </c>
      <c r="I89" s="29" t="s">
        <v>12</v>
      </c>
      <c r="J89" s="30" t="e">
        <v>#VALUE!</v>
      </c>
      <c r="K89" s="29" t="s">
        <v>12</v>
      </c>
    </row>
    <row r="90" spans="1:11" ht="33.75" x14ac:dyDescent="0.2">
      <c r="A90" s="31" t="s">
        <v>33</v>
      </c>
      <c r="B90" s="25" t="s">
        <v>155</v>
      </c>
      <c r="C90" s="26" t="s">
        <v>12</v>
      </c>
      <c r="D90" s="26" t="s">
        <v>12</v>
      </c>
      <c r="E90" s="43">
        <v>40</v>
      </c>
      <c r="F90" s="35" t="s">
        <v>22</v>
      </c>
      <c r="G90" s="29" t="s">
        <v>12</v>
      </c>
      <c r="H90" s="30" t="e">
        <f t="shared" ref="H90" si="36">SUM(E90*G90)</f>
        <v>#VALUE!</v>
      </c>
      <c r="I90" s="29" t="s">
        <v>12</v>
      </c>
      <c r="J90" s="30" t="e">
        <f t="shared" ref="J90" si="37">SUM(G90*H90+H90/100*I90)</f>
        <v>#VALUE!</v>
      </c>
      <c r="K90" s="29" t="s">
        <v>12</v>
      </c>
    </row>
    <row r="91" spans="1:11" ht="33.75" x14ac:dyDescent="0.2">
      <c r="A91" s="31" t="s">
        <v>33</v>
      </c>
      <c r="B91" s="25" t="s">
        <v>34</v>
      </c>
      <c r="C91" s="26" t="s">
        <v>12</v>
      </c>
      <c r="D91" s="26" t="s">
        <v>12</v>
      </c>
      <c r="E91" s="43">
        <v>204</v>
      </c>
      <c r="F91" s="35" t="s">
        <v>22</v>
      </c>
      <c r="G91" s="29" t="s">
        <v>12</v>
      </c>
      <c r="H91" s="30" t="e">
        <f t="shared" ref="H91:H92" si="38">SUM(E91*G91)</f>
        <v>#VALUE!</v>
      </c>
      <c r="I91" s="29" t="s">
        <v>12</v>
      </c>
      <c r="J91" s="30" t="e">
        <f t="shared" ref="J91:J92" si="39">SUM(G91*H91+H91/100*I91)</f>
        <v>#VALUE!</v>
      </c>
      <c r="K91" s="29" t="s">
        <v>12</v>
      </c>
    </row>
    <row r="92" spans="1:11" x14ac:dyDescent="0.2">
      <c r="A92" s="31" t="s">
        <v>158</v>
      </c>
      <c r="B92" s="25" t="s">
        <v>193</v>
      </c>
      <c r="C92" s="26" t="s">
        <v>12</v>
      </c>
      <c r="D92" s="26" t="s">
        <v>12</v>
      </c>
      <c r="E92" s="43">
        <v>90</v>
      </c>
      <c r="F92" s="35" t="s">
        <v>22</v>
      </c>
      <c r="G92" s="29" t="s">
        <v>12</v>
      </c>
      <c r="H92" s="30" t="e">
        <f t="shared" si="38"/>
        <v>#VALUE!</v>
      </c>
      <c r="I92" s="29" t="s">
        <v>12</v>
      </c>
      <c r="J92" s="30" t="e">
        <f t="shared" si="39"/>
        <v>#VALUE!</v>
      </c>
      <c r="K92" s="29" t="s">
        <v>12</v>
      </c>
    </row>
    <row r="93" spans="1:11" x14ac:dyDescent="0.2">
      <c r="A93" s="31" t="s">
        <v>35</v>
      </c>
      <c r="B93" s="25" t="s">
        <v>157</v>
      </c>
      <c r="C93" s="26" t="s">
        <v>12</v>
      </c>
      <c r="D93" s="26" t="s">
        <v>12</v>
      </c>
      <c r="E93" s="43">
        <v>66</v>
      </c>
      <c r="F93" s="35" t="s">
        <v>22</v>
      </c>
      <c r="G93" s="29" t="s">
        <v>12</v>
      </c>
      <c r="H93" s="30" t="e">
        <f t="shared" ref="H93:H95" si="40">SUM(E93*G93)</f>
        <v>#VALUE!</v>
      </c>
      <c r="I93" s="29" t="s">
        <v>12</v>
      </c>
      <c r="J93" s="30" t="e">
        <f t="shared" ref="J93:J95" si="41">SUM(G93*H93+H93/100*I93)</f>
        <v>#VALUE!</v>
      </c>
      <c r="K93" s="29" t="s">
        <v>12</v>
      </c>
    </row>
    <row r="94" spans="1:11" ht="33.75" x14ac:dyDescent="0.2">
      <c r="A94" s="31" t="s">
        <v>36</v>
      </c>
      <c r="B94" s="25" t="s">
        <v>95</v>
      </c>
      <c r="C94" s="26" t="s">
        <v>12</v>
      </c>
      <c r="D94" s="26" t="s">
        <v>12</v>
      </c>
      <c r="E94" s="43">
        <v>156</v>
      </c>
      <c r="F94" s="35" t="s">
        <v>22</v>
      </c>
      <c r="G94" s="29" t="s">
        <v>12</v>
      </c>
      <c r="H94" s="30" t="e">
        <f t="shared" ref="H94" si="42">SUM(E94*G94)</f>
        <v>#VALUE!</v>
      </c>
      <c r="I94" s="29" t="s">
        <v>12</v>
      </c>
      <c r="J94" s="30" t="e">
        <f t="shared" ref="J94" si="43">SUM(G94*H94+H94/100*I94)</f>
        <v>#VALUE!</v>
      </c>
      <c r="K94" s="29" t="s">
        <v>12</v>
      </c>
    </row>
    <row r="95" spans="1:11" ht="44.25" customHeight="1" x14ac:dyDescent="0.25">
      <c r="A95" s="24" t="s">
        <v>35</v>
      </c>
      <c r="B95" s="12" t="s">
        <v>156</v>
      </c>
      <c r="C95" s="26" t="s">
        <v>12</v>
      </c>
      <c r="D95" s="26" t="s">
        <v>12</v>
      </c>
      <c r="E95" s="46">
        <v>140</v>
      </c>
      <c r="F95" s="51" t="s">
        <v>22</v>
      </c>
      <c r="G95" s="29" t="s">
        <v>12</v>
      </c>
      <c r="H95" s="30" t="e">
        <f t="shared" si="40"/>
        <v>#VALUE!</v>
      </c>
      <c r="I95" s="29" t="s">
        <v>12</v>
      </c>
      <c r="J95" s="30" t="e">
        <f t="shared" si="41"/>
        <v>#VALUE!</v>
      </c>
      <c r="K95" s="29" t="s">
        <v>12</v>
      </c>
    </row>
    <row r="96" spans="1:11" s="17" customFormat="1" ht="22.5" x14ac:dyDescent="0.25">
      <c r="A96" s="55" t="s">
        <v>96</v>
      </c>
      <c r="B96" s="56" t="s">
        <v>99</v>
      </c>
      <c r="C96" s="57" t="s">
        <v>12</v>
      </c>
      <c r="D96" s="57" t="s">
        <v>12</v>
      </c>
      <c r="E96" s="58"/>
      <c r="F96" s="59" t="s">
        <v>22</v>
      </c>
      <c r="G96" s="60" t="s">
        <v>12</v>
      </c>
      <c r="H96" s="61" t="e">
        <f t="shared" ref="H96:H97" si="44">SUM(E96*G96)</f>
        <v>#VALUE!</v>
      </c>
      <c r="I96" s="60" t="s">
        <v>12</v>
      </c>
      <c r="J96" s="61" t="e">
        <f t="shared" ref="J96:J97" si="45">SUM(G96*H96+H96/100*I96)</f>
        <v>#VALUE!</v>
      </c>
      <c r="K96" s="60" t="e">
        <f>SUM(#REF!*G96)</f>
        <v>#REF!</v>
      </c>
    </row>
    <row r="97" spans="1:11" ht="22.5" x14ac:dyDescent="0.25">
      <c r="A97" s="24" t="s">
        <v>96</v>
      </c>
      <c r="B97" s="12" t="s">
        <v>100</v>
      </c>
      <c r="C97" s="26" t="s">
        <v>12</v>
      </c>
      <c r="D97" s="26" t="s">
        <v>12</v>
      </c>
      <c r="E97" s="46">
        <v>840</v>
      </c>
      <c r="F97" s="51" t="s">
        <v>22</v>
      </c>
      <c r="G97" s="29" t="s">
        <v>12</v>
      </c>
      <c r="H97" s="30" t="e">
        <f t="shared" si="44"/>
        <v>#VALUE!</v>
      </c>
      <c r="I97" s="29" t="s">
        <v>12</v>
      </c>
      <c r="J97" s="30" t="e">
        <f t="shared" si="45"/>
        <v>#VALUE!</v>
      </c>
      <c r="K97" s="29" t="e">
        <f>SUM(#REF!*G97)</f>
        <v>#REF!</v>
      </c>
    </row>
    <row r="98" spans="1:11" ht="22.5" x14ac:dyDescent="0.25">
      <c r="A98" s="24" t="s">
        <v>96</v>
      </c>
      <c r="B98" s="12" t="s">
        <v>101</v>
      </c>
      <c r="C98" s="26" t="s">
        <v>12</v>
      </c>
      <c r="D98" s="26" t="s">
        <v>12</v>
      </c>
      <c r="E98" s="46">
        <v>2925</v>
      </c>
      <c r="F98" s="51" t="s">
        <v>22</v>
      </c>
      <c r="G98" s="29" t="s">
        <v>12</v>
      </c>
      <c r="H98" s="30" t="e">
        <f t="shared" ref="H98:H100" si="46">SUM(E98*G98)</f>
        <v>#VALUE!</v>
      </c>
      <c r="I98" s="29" t="s">
        <v>12</v>
      </c>
      <c r="J98" s="30" t="e">
        <f t="shared" ref="J98:J100" si="47">SUM(G98*H98+H98/100*I98)</f>
        <v>#VALUE!</v>
      </c>
      <c r="K98" s="29" t="e">
        <f>SUM(#REF!*G98)</f>
        <v>#REF!</v>
      </c>
    </row>
    <row r="99" spans="1:11" ht="22.5" x14ac:dyDescent="0.25">
      <c r="A99" s="24" t="s">
        <v>96</v>
      </c>
      <c r="B99" s="12" t="s">
        <v>102</v>
      </c>
      <c r="C99" s="26" t="s">
        <v>12</v>
      </c>
      <c r="D99" s="26" t="s">
        <v>12</v>
      </c>
      <c r="E99" s="46">
        <v>1598</v>
      </c>
      <c r="F99" s="51" t="s">
        <v>22</v>
      </c>
      <c r="G99" s="29" t="s">
        <v>12</v>
      </c>
      <c r="H99" s="30" t="e">
        <f t="shared" si="46"/>
        <v>#VALUE!</v>
      </c>
      <c r="I99" s="29" t="s">
        <v>12</v>
      </c>
      <c r="J99" s="30" t="e">
        <f t="shared" si="47"/>
        <v>#VALUE!</v>
      </c>
      <c r="K99" s="29" t="e">
        <f>SUM(#REF!*G99)</f>
        <v>#REF!</v>
      </c>
    </row>
    <row r="100" spans="1:11" x14ac:dyDescent="0.25">
      <c r="A100" s="24" t="s">
        <v>159</v>
      </c>
      <c r="B100" s="12" t="s">
        <v>194</v>
      </c>
      <c r="C100" s="26" t="s">
        <v>12</v>
      </c>
      <c r="D100" s="26" t="s">
        <v>12</v>
      </c>
      <c r="E100" s="46">
        <v>50</v>
      </c>
      <c r="F100" s="51" t="s">
        <v>22</v>
      </c>
      <c r="G100" s="29" t="s">
        <v>160</v>
      </c>
      <c r="H100" s="30" t="e">
        <f t="shared" si="46"/>
        <v>#VALUE!</v>
      </c>
      <c r="I100" s="29" t="s">
        <v>12</v>
      </c>
      <c r="J100" s="30" t="e">
        <f t="shared" si="47"/>
        <v>#VALUE!</v>
      </c>
      <c r="K100" s="29" t="e">
        <f>SUM(#REF!*G100)</f>
        <v>#REF!</v>
      </c>
    </row>
    <row r="101" spans="1:11" ht="22.5" x14ac:dyDescent="0.25">
      <c r="A101" s="24" t="s">
        <v>97</v>
      </c>
      <c r="B101" s="12" t="s">
        <v>98</v>
      </c>
      <c r="C101" s="26" t="s">
        <v>12</v>
      </c>
      <c r="D101" s="26" t="s">
        <v>12</v>
      </c>
      <c r="E101" s="46">
        <v>1488</v>
      </c>
      <c r="F101" s="51" t="s">
        <v>22</v>
      </c>
      <c r="G101" s="29" t="s">
        <v>12</v>
      </c>
      <c r="H101" s="30" t="e">
        <f t="shared" ref="H101:H110" si="48">SUM(E101*G101)</f>
        <v>#VALUE!</v>
      </c>
      <c r="I101" s="29" t="s">
        <v>12</v>
      </c>
      <c r="J101" s="30" t="e">
        <f t="shared" ref="J101" si="49">SUM(G101*H101+H101/100*I101)</f>
        <v>#VALUE!</v>
      </c>
      <c r="K101" s="29" t="e">
        <f>SUM(#REF!*G101)</f>
        <v>#REF!</v>
      </c>
    </row>
    <row r="102" spans="1:11" ht="22.5" x14ac:dyDescent="0.2">
      <c r="A102" s="77" t="s">
        <v>223</v>
      </c>
      <c r="B102" s="25" t="s">
        <v>222</v>
      </c>
      <c r="C102" s="26" t="s">
        <v>12</v>
      </c>
      <c r="D102" s="26" t="s">
        <v>12</v>
      </c>
      <c r="E102" s="76">
        <v>30</v>
      </c>
      <c r="F102" s="28" t="s">
        <v>1</v>
      </c>
      <c r="G102" s="29" t="s">
        <v>12</v>
      </c>
      <c r="H102" s="30" t="e">
        <f t="shared" si="48"/>
        <v>#VALUE!</v>
      </c>
      <c r="I102" s="29" t="s">
        <v>12</v>
      </c>
      <c r="J102" s="30" t="e">
        <f t="shared" ref="J102:J110" si="50">SUM(E102*G102+H102/100*I102)</f>
        <v>#VALUE!</v>
      </c>
      <c r="K102" s="29" t="e">
        <f>SUM(#REF!*G102)</f>
        <v>#REF!</v>
      </c>
    </row>
    <row r="103" spans="1:11" ht="22.5" x14ac:dyDescent="0.2">
      <c r="A103" s="77" t="s">
        <v>221</v>
      </c>
      <c r="B103" s="25" t="s">
        <v>220</v>
      </c>
      <c r="C103" s="26" t="s">
        <v>12</v>
      </c>
      <c r="D103" s="26" t="s">
        <v>12</v>
      </c>
      <c r="E103" s="76">
        <v>265</v>
      </c>
      <c r="F103" s="28" t="s">
        <v>1</v>
      </c>
      <c r="G103" s="29" t="s">
        <v>12</v>
      </c>
      <c r="H103" s="30" t="e">
        <f t="shared" si="48"/>
        <v>#VALUE!</v>
      </c>
      <c r="I103" s="29" t="s">
        <v>12</v>
      </c>
      <c r="J103" s="30" t="e">
        <f t="shared" si="50"/>
        <v>#VALUE!</v>
      </c>
      <c r="K103" s="29" t="e">
        <f>SUM(#REF!*G103)</f>
        <v>#REF!</v>
      </c>
    </row>
    <row r="104" spans="1:11" ht="22.5" x14ac:dyDescent="0.2">
      <c r="A104" s="77" t="s">
        <v>219</v>
      </c>
      <c r="B104" s="25" t="s">
        <v>218</v>
      </c>
      <c r="C104" s="26" t="s">
        <v>12</v>
      </c>
      <c r="D104" s="26" t="s">
        <v>12</v>
      </c>
      <c r="E104" s="76">
        <v>235</v>
      </c>
      <c r="F104" s="28" t="s">
        <v>1</v>
      </c>
      <c r="G104" s="29" t="s">
        <v>12</v>
      </c>
      <c r="H104" s="30" t="e">
        <f t="shared" si="48"/>
        <v>#VALUE!</v>
      </c>
      <c r="I104" s="29" t="s">
        <v>12</v>
      </c>
      <c r="J104" s="30" t="e">
        <f t="shared" si="50"/>
        <v>#VALUE!</v>
      </c>
      <c r="K104" s="29" t="e">
        <f>SUM(#REF!*G104)</f>
        <v>#REF!</v>
      </c>
    </row>
    <row r="105" spans="1:11" x14ac:dyDescent="0.2">
      <c r="A105" s="77" t="s">
        <v>217</v>
      </c>
      <c r="B105" s="25" t="s">
        <v>216</v>
      </c>
      <c r="C105" s="26" t="s">
        <v>12</v>
      </c>
      <c r="D105" s="26" t="s">
        <v>12</v>
      </c>
      <c r="E105" s="76">
        <v>80</v>
      </c>
      <c r="F105" s="28" t="s">
        <v>1</v>
      </c>
      <c r="G105" s="29" t="s">
        <v>12</v>
      </c>
      <c r="H105" s="30" t="e">
        <f t="shared" si="48"/>
        <v>#VALUE!</v>
      </c>
      <c r="I105" s="29" t="s">
        <v>12</v>
      </c>
      <c r="J105" s="30" t="e">
        <f t="shared" si="50"/>
        <v>#VALUE!</v>
      </c>
      <c r="K105" s="29" t="e">
        <f>SUM(#REF!*G105)</f>
        <v>#REF!</v>
      </c>
    </row>
    <row r="106" spans="1:11" ht="22.5" x14ac:dyDescent="0.2">
      <c r="A106" s="77" t="s">
        <v>215</v>
      </c>
      <c r="B106" s="25" t="s">
        <v>214</v>
      </c>
      <c r="C106" s="26" t="s">
        <v>12</v>
      </c>
      <c r="D106" s="26" t="s">
        <v>12</v>
      </c>
      <c r="E106" s="76">
        <v>175</v>
      </c>
      <c r="F106" s="28" t="s">
        <v>1</v>
      </c>
      <c r="G106" s="29" t="s">
        <v>12</v>
      </c>
      <c r="H106" s="30" t="e">
        <f t="shared" si="48"/>
        <v>#VALUE!</v>
      </c>
      <c r="I106" s="29" t="s">
        <v>12</v>
      </c>
      <c r="J106" s="30" t="e">
        <f t="shared" si="50"/>
        <v>#VALUE!</v>
      </c>
      <c r="K106" s="29" t="e">
        <f>SUM(#REF!*G106)</f>
        <v>#REF!</v>
      </c>
    </row>
    <row r="107" spans="1:11" ht="22.5" x14ac:dyDescent="0.2">
      <c r="A107" s="77" t="s">
        <v>213</v>
      </c>
      <c r="B107" s="25" t="s">
        <v>212</v>
      </c>
      <c r="C107" s="26" t="s">
        <v>12</v>
      </c>
      <c r="D107" s="26" t="s">
        <v>12</v>
      </c>
      <c r="E107" s="76">
        <v>150</v>
      </c>
      <c r="F107" s="28" t="s">
        <v>1</v>
      </c>
      <c r="G107" s="29" t="s">
        <v>12</v>
      </c>
      <c r="H107" s="30" t="e">
        <f t="shared" si="48"/>
        <v>#VALUE!</v>
      </c>
      <c r="I107" s="29" t="s">
        <v>12</v>
      </c>
      <c r="J107" s="30" t="e">
        <f t="shared" si="50"/>
        <v>#VALUE!</v>
      </c>
      <c r="K107" s="29" t="e">
        <f>SUM(#REF!*G107)</f>
        <v>#REF!</v>
      </c>
    </row>
    <row r="108" spans="1:11" x14ac:dyDescent="0.2">
      <c r="A108" s="77" t="s">
        <v>211</v>
      </c>
      <c r="B108" s="25" t="s">
        <v>210</v>
      </c>
      <c r="C108" s="26" t="s">
        <v>12</v>
      </c>
      <c r="D108" s="26" t="s">
        <v>12</v>
      </c>
      <c r="E108" s="76">
        <v>150</v>
      </c>
      <c r="F108" s="28" t="s">
        <v>1</v>
      </c>
      <c r="G108" s="29" t="s">
        <v>12</v>
      </c>
      <c r="H108" s="30" t="e">
        <f t="shared" si="48"/>
        <v>#VALUE!</v>
      </c>
      <c r="I108" s="29" t="s">
        <v>12</v>
      </c>
      <c r="J108" s="30" t="e">
        <f t="shared" si="50"/>
        <v>#VALUE!</v>
      </c>
      <c r="K108" s="29" t="e">
        <f>SUM(#REF!*G108)</f>
        <v>#REF!</v>
      </c>
    </row>
    <row r="109" spans="1:11" ht="22.5" x14ac:dyDescent="0.2">
      <c r="A109" s="77" t="s">
        <v>209</v>
      </c>
      <c r="B109" s="25" t="s">
        <v>208</v>
      </c>
      <c r="C109" s="26" t="s">
        <v>12</v>
      </c>
      <c r="D109" s="26" t="s">
        <v>12</v>
      </c>
      <c r="E109" s="76">
        <v>365</v>
      </c>
      <c r="F109" s="28" t="s">
        <v>1</v>
      </c>
      <c r="G109" s="29" t="s">
        <v>12</v>
      </c>
      <c r="H109" s="30" t="e">
        <f t="shared" si="48"/>
        <v>#VALUE!</v>
      </c>
      <c r="I109" s="29" t="s">
        <v>12</v>
      </c>
      <c r="J109" s="30" t="e">
        <f t="shared" si="50"/>
        <v>#VALUE!</v>
      </c>
      <c r="K109" s="29" t="e">
        <f>SUM(#REF!*G109)</f>
        <v>#REF!</v>
      </c>
    </row>
    <row r="110" spans="1:11" ht="22.5" x14ac:dyDescent="0.2">
      <c r="A110" s="77" t="s">
        <v>207</v>
      </c>
      <c r="B110" s="25" t="s">
        <v>206</v>
      </c>
      <c r="C110" s="26" t="s">
        <v>12</v>
      </c>
      <c r="D110" s="26" t="s">
        <v>12</v>
      </c>
      <c r="E110" s="76">
        <v>205</v>
      </c>
      <c r="F110" s="28" t="s">
        <v>1</v>
      </c>
      <c r="G110" s="29" t="s">
        <v>12</v>
      </c>
      <c r="H110" s="30" t="e">
        <f t="shared" si="48"/>
        <v>#VALUE!</v>
      </c>
      <c r="I110" s="29" t="s">
        <v>12</v>
      </c>
      <c r="J110" s="30" t="e">
        <f t="shared" si="50"/>
        <v>#VALUE!</v>
      </c>
      <c r="K110" s="29" t="e">
        <f>SUM(#REF!*G110)</f>
        <v>#REF!</v>
      </c>
    </row>
    <row r="111" spans="1:11" x14ac:dyDescent="0.25">
      <c r="A111" s="228" t="s">
        <v>198</v>
      </c>
      <c r="B111" s="228"/>
      <c r="C111" s="228"/>
      <c r="D111" s="228"/>
      <c r="E111" s="228"/>
      <c r="F111" s="228"/>
      <c r="G111" s="226" t="s">
        <v>205</v>
      </c>
      <c r="H111" s="203"/>
      <c r="I111" s="226" t="s">
        <v>204</v>
      </c>
      <c r="J111" s="203"/>
    </row>
    <row r="112" spans="1:11" x14ac:dyDescent="0.25">
      <c r="G112" s="227"/>
      <c r="H112" s="204"/>
      <c r="I112" s="227"/>
      <c r="J112" s="204"/>
    </row>
    <row r="113" spans="1:9" ht="18.75" x14ac:dyDescent="0.25">
      <c r="A113" s="21" t="s">
        <v>104</v>
      </c>
    </row>
    <row r="114" spans="1:9" s="62" customFormat="1" ht="43.5" customHeight="1" x14ac:dyDescent="0.2">
      <c r="A114" s="232" t="s">
        <v>17</v>
      </c>
      <c r="B114" s="233"/>
      <c r="C114" s="233"/>
      <c r="D114" s="233"/>
      <c r="E114" s="233"/>
      <c r="F114" s="233"/>
      <c r="G114" s="233"/>
      <c r="H114" s="233"/>
      <c r="I114" s="233"/>
    </row>
    <row r="115" spans="1:9" s="62" customFormat="1" ht="44.25" customHeight="1" x14ac:dyDescent="0.2">
      <c r="A115" s="229" t="s">
        <v>18</v>
      </c>
      <c r="B115" s="230"/>
      <c r="C115" s="230"/>
      <c r="D115" s="230"/>
      <c r="E115" s="230"/>
      <c r="F115" s="230"/>
      <c r="G115" s="230"/>
      <c r="H115" s="230"/>
      <c r="I115" s="230"/>
    </row>
    <row r="116" spans="1:9" s="62" customFormat="1" ht="11.25" x14ac:dyDescent="0.2">
      <c r="A116" s="229" t="s">
        <v>19</v>
      </c>
      <c r="B116" s="230"/>
      <c r="C116" s="230"/>
      <c r="D116" s="230"/>
      <c r="E116" s="230"/>
      <c r="F116" s="230"/>
      <c r="G116" s="230"/>
      <c r="H116" s="230"/>
      <c r="I116" s="230"/>
    </row>
    <row r="117" spans="1:9" s="62" customFormat="1" ht="11.25" x14ac:dyDescent="0.2">
      <c r="A117" s="234" t="s">
        <v>20</v>
      </c>
      <c r="B117" s="235"/>
      <c r="C117" s="235"/>
      <c r="D117" s="235"/>
      <c r="E117" s="235"/>
      <c r="F117" s="235"/>
      <c r="G117" s="235"/>
      <c r="H117" s="235"/>
      <c r="I117" s="235"/>
    </row>
    <row r="118" spans="1:9" s="5" customFormat="1" ht="11.25" x14ac:dyDescent="0.2">
      <c r="A118" s="14"/>
      <c r="E118" s="19"/>
      <c r="F118" s="19"/>
    </row>
    <row r="119" spans="1:9" s="5" customFormat="1" ht="11.25" x14ac:dyDescent="0.2">
      <c r="A119" s="15"/>
      <c r="B119" s="6" t="s">
        <v>197</v>
      </c>
      <c r="C119" s="16"/>
      <c r="D119" s="16"/>
      <c r="E119" s="20"/>
      <c r="F119" s="20"/>
    </row>
    <row r="120" spans="1:9" s="5" customFormat="1" ht="11.25" x14ac:dyDescent="0.2">
      <c r="A120" s="15"/>
      <c r="B120" s="7" t="s">
        <v>21</v>
      </c>
      <c r="C120" s="16"/>
      <c r="D120" s="16"/>
      <c r="E120" s="231" t="s">
        <v>41</v>
      </c>
      <c r="F120" s="231"/>
    </row>
    <row r="121" spans="1:9" x14ac:dyDescent="0.25">
      <c r="E121" s="2"/>
      <c r="F121" s="2"/>
    </row>
  </sheetData>
  <mergeCells count="18">
    <mergeCell ref="J111:J112"/>
    <mergeCell ref="A111:F111"/>
    <mergeCell ref="A115:I115"/>
    <mergeCell ref="E120:F120"/>
    <mergeCell ref="A114:I114"/>
    <mergeCell ref="A116:I116"/>
    <mergeCell ref="A117:I117"/>
    <mergeCell ref="G111:G112"/>
    <mergeCell ref="H111:H112"/>
    <mergeCell ref="I111:I112"/>
    <mergeCell ref="A11:B11"/>
    <mergeCell ref="A12:K12"/>
    <mergeCell ref="A1:J3"/>
    <mergeCell ref="A6:B6"/>
    <mergeCell ref="A7:B7"/>
    <mergeCell ref="A8:B8"/>
    <mergeCell ref="A9:B9"/>
    <mergeCell ref="A10:B10"/>
  </mergeCells>
  <pageMargins left="0.7" right="0.7" top="0.75" bottom="0.75" header="0.3" footer="0.3"/>
  <pageSetup paperSize="9" scale="6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5DBE-8A27-44FB-BCB5-3CB200600DFD}">
  <sheetPr>
    <tabColor theme="9" tint="0.79998168889431442"/>
    <pageSetUpPr fitToPage="1"/>
  </sheetPr>
  <dimension ref="A1:J31"/>
  <sheetViews>
    <sheetView topLeftCell="A13" workbookViewId="0">
      <selection activeCell="C33" sqref="C33"/>
    </sheetView>
  </sheetViews>
  <sheetFormatPr defaultRowHeight="15" x14ac:dyDescent="0.25"/>
  <cols>
    <col min="1" max="1" width="26.7109375" customWidth="1"/>
    <col min="2" max="2" width="30.7109375" customWidth="1"/>
    <col min="3" max="4" width="26.7109375" customWidth="1"/>
    <col min="5" max="5" width="11.7109375" customWidth="1"/>
    <col min="6" max="6" width="3.7109375" customWidth="1"/>
    <col min="7" max="10" width="11.7109375" customWidth="1"/>
  </cols>
  <sheetData>
    <row r="1" spans="1:10" x14ac:dyDescent="0.25">
      <c r="A1" s="179" t="s">
        <v>15</v>
      </c>
      <c r="B1" s="179"/>
      <c r="C1" s="179"/>
      <c r="D1" s="179"/>
      <c r="E1" s="179"/>
      <c r="F1" s="179"/>
      <c r="G1" s="179"/>
      <c r="H1" s="179"/>
      <c r="I1" s="179"/>
      <c r="J1" s="179"/>
    </row>
    <row r="2" spans="1:10" x14ac:dyDescent="0.25">
      <c r="A2" s="179"/>
      <c r="B2" s="179"/>
      <c r="C2" s="179"/>
      <c r="D2" s="179"/>
      <c r="E2" s="179"/>
      <c r="F2" s="179"/>
      <c r="G2" s="179"/>
      <c r="H2" s="179"/>
      <c r="I2" s="179"/>
      <c r="J2" s="179"/>
    </row>
    <row r="3" spans="1:10" x14ac:dyDescent="0.25">
      <c r="A3" s="179"/>
      <c r="B3" s="179"/>
      <c r="C3" s="179"/>
      <c r="D3" s="179"/>
      <c r="E3" s="179"/>
      <c r="F3" s="179"/>
      <c r="G3" s="179"/>
      <c r="H3" s="179"/>
      <c r="I3" s="179"/>
      <c r="J3" s="179"/>
    </row>
    <row r="4" spans="1:10" x14ac:dyDescent="0.25">
      <c r="A4" s="3" t="s">
        <v>16</v>
      </c>
      <c r="B4" s="3"/>
      <c r="C4" s="3"/>
      <c r="D4" s="3"/>
      <c r="E4" s="3"/>
      <c r="F4" s="3"/>
      <c r="G4" s="3"/>
      <c r="H4" s="3"/>
      <c r="I4" s="3"/>
      <c r="J4" s="3"/>
    </row>
    <row r="5" spans="1:10" x14ac:dyDescent="0.25">
      <c r="A5" s="3"/>
      <c r="B5" s="3"/>
      <c r="C5" s="3"/>
      <c r="D5" s="3"/>
      <c r="E5" s="3"/>
      <c r="F5" s="3"/>
      <c r="G5" s="3"/>
      <c r="H5" s="3"/>
      <c r="I5" s="3"/>
      <c r="J5" s="3"/>
    </row>
    <row r="6" spans="1:10" x14ac:dyDescent="0.2">
      <c r="A6" s="222" t="s">
        <v>239</v>
      </c>
      <c r="B6" s="222"/>
      <c r="C6" s="113"/>
      <c r="D6" s="113"/>
      <c r="E6" s="113"/>
      <c r="F6" s="113"/>
      <c r="G6" s="113"/>
      <c r="H6" s="112"/>
      <c r="I6" s="113"/>
      <c r="J6" s="112"/>
    </row>
    <row r="7" spans="1:10" x14ac:dyDescent="0.2">
      <c r="A7" s="222" t="s">
        <v>182</v>
      </c>
      <c r="B7" s="222"/>
      <c r="C7" s="113"/>
      <c r="D7" s="113"/>
      <c r="E7" s="113"/>
      <c r="F7" s="113"/>
      <c r="G7" s="113"/>
      <c r="H7" s="112"/>
      <c r="I7" s="113"/>
      <c r="J7" s="112"/>
    </row>
    <row r="8" spans="1:10" x14ac:dyDescent="0.2">
      <c r="A8" s="222" t="s">
        <v>238</v>
      </c>
      <c r="B8" s="222"/>
      <c r="C8" s="113"/>
      <c r="D8" s="113"/>
      <c r="E8" s="113"/>
      <c r="F8" s="113"/>
      <c r="G8" s="113"/>
      <c r="H8" s="112"/>
      <c r="I8" s="113"/>
      <c r="J8" s="112"/>
    </row>
    <row r="9" spans="1:10" x14ac:dyDescent="0.2">
      <c r="A9" s="222" t="s">
        <v>184</v>
      </c>
      <c r="B9" s="222"/>
      <c r="C9" s="113"/>
      <c r="D9" s="113"/>
      <c r="E9" s="113"/>
      <c r="F9" s="113"/>
      <c r="G9" s="113"/>
      <c r="H9" s="112"/>
      <c r="I9" s="113"/>
      <c r="J9" s="112"/>
    </row>
    <row r="10" spans="1:10" x14ac:dyDescent="0.2">
      <c r="A10" s="222" t="s">
        <v>185</v>
      </c>
      <c r="B10" s="222"/>
      <c r="C10" s="113"/>
      <c r="D10" s="113"/>
      <c r="E10" s="113"/>
      <c r="F10" s="113"/>
      <c r="G10" s="113"/>
      <c r="H10" s="112"/>
      <c r="I10" s="113"/>
      <c r="J10" s="112"/>
    </row>
    <row r="11" spans="1:10" x14ac:dyDescent="0.2">
      <c r="A11" s="222" t="s">
        <v>186</v>
      </c>
      <c r="B11" s="222"/>
      <c r="C11" s="113"/>
      <c r="D11" s="113"/>
      <c r="E11" s="113"/>
      <c r="F11" s="113"/>
      <c r="G11" s="113"/>
      <c r="H11" s="112"/>
      <c r="I11" s="113"/>
      <c r="J11" s="112"/>
    </row>
    <row r="12" spans="1:10" ht="30" customHeight="1" thickBot="1" x14ac:dyDescent="0.3">
      <c r="A12" s="182" t="s">
        <v>237</v>
      </c>
      <c r="B12" s="183"/>
      <c r="C12" s="183"/>
      <c r="D12" s="183"/>
      <c r="E12" s="183"/>
      <c r="F12" s="183"/>
      <c r="G12" s="183"/>
      <c r="H12" s="183"/>
      <c r="I12" s="183"/>
      <c r="J12" s="183"/>
    </row>
    <row r="13" spans="1:10" ht="90" customHeight="1" thickBot="1" x14ac:dyDescent="0.3">
      <c r="A13" s="111" t="s">
        <v>7</v>
      </c>
      <c r="B13" s="111" t="s">
        <v>226</v>
      </c>
      <c r="C13" s="111" t="s">
        <v>9</v>
      </c>
      <c r="D13" s="111" t="s">
        <v>8</v>
      </c>
      <c r="E13" s="111" t="s">
        <v>225</v>
      </c>
      <c r="F13" s="111" t="s">
        <v>0</v>
      </c>
      <c r="G13" s="8" t="s">
        <v>372</v>
      </c>
      <c r="H13" s="8" t="s">
        <v>236</v>
      </c>
      <c r="I13" s="9" t="s">
        <v>235</v>
      </c>
      <c r="J13" s="10" t="s">
        <v>234</v>
      </c>
    </row>
    <row r="14" spans="1:10" ht="19.5" thickBot="1" x14ac:dyDescent="0.3">
      <c r="A14" s="110" t="s">
        <v>233</v>
      </c>
      <c r="B14" s="108"/>
      <c r="C14" s="108"/>
      <c r="D14" s="108"/>
      <c r="E14" s="109"/>
      <c r="F14" s="108"/>
      <c r="G14" s="108"/>
      <c r="H14" s="108"/>
      <c r="I14" s="108"/>
      <c r="J14" s="108"/>
    </row>
    <row r="15" spans="1:10" ht="54.75" customHeight="1" x14ac:dyDescent="0.25">
      <c r="A15" s="107" t="s">
        <v>232</v>
      </c>
      <c r="B15" s="106" t="s">
        <v>231</v>
      </c>
      <c r="C15" s="105" t="s">
        <v>12</v>
      </c>
      <c r="D15" s="105" t="s">
        <v>12</v>
      </c>
      <c r="E15" s="104">
        <v>26550</v>
      </c>
      <c r="F15" s="103" t="s">
        <v>22</v>
      </c>
      <c r="G15" s="102"/>
      <c r="H15" s="101"/>
      <c r="I15" s="100"/>
      <c r="J15" s="99"/>
    </row>
    <row r="16" spans="1:10" ht="15.75" x14ac:dyDescent="0.25">
      <c r="A16" s="221" t="s">
        <v>371</v>
      </c>
      <c r="B16" s="221"/>
      <c r="C16" s="221"/>
      <c r="D16" s="221"/>
      <c r="E16" s="221"/>
      <c r="F16" s="221"/>
      <c r="G16" s="98"/>
      <c r="H16" s="92"/>
    </row>
    <row r="17" spans="1:10" ht="18.75" x14ac:dyDescent="0.25">
      <c r="A17" s="97" t="s">
        <v>203</v>
      </c>
      <c r="B17" s="97" t="s">
        <v>230</v>
      </c>
      <c r="C17" s="95"/>
      <c r="E17" s="98"/>
      <c r="F17" s="98"/>
      <c r="G17" s="98"/>
      <c r="H17" s="92"/>
    </row>
    <row r="18" spans="1:10" ht="18.75" x14ac:dyDescent="0.25">
      <c r="A18" s="97" t="s">
        <v>202</v>
      </c>
      <c r="B18" s="96" t="s">
        <v>201</v>
      </c>
      <c r="C18" s="95"/>
      <c r="D18" s="94"/>
      <c r="E18" s="93"/>
      <c r="F18" s="93"/>
      <c r="G18" s="93"/>
      <c r="H18" s="92"/>
    </row>
    <row r="19" spans="1:10" ht="27" customHeight="1" x14ac:dyDescent="0.25">
      <c r="A19" s="216" t="s">
        <v>229</v>
      </c>
      <c r="B19" s="217"/>
      <c r="C19" s="217"/>
      <c r="D19" s="217"/>
      <c r="E19" s="217"/>
      <c r="F19" s="217"/>
      <c r="G19" s="217"/>
      <c r="H19" s="217"/>
      <c r="I19" s="217"/>
      <c r="J19" s="85"/>
    </row>
    <row r="20" spans="1:10" x14ac:dyDescent="0.25">
      <c r="A20" s="89"/>
      <c r="B20" s="88"/>
      <c r="C20" s="87"/>
      <c r="D20" s="87"/>
      <c r="E20" s="87"/>
      <c r="F20" s="87"/>
      <c r="G20" s="86"/>
      <c r="H20" s="86"/>
      <c r="I20" s="85"/>
      <c r="J20" s="85"/>
    </row>
    <row r="21" spans="1:10" ht="42.75" customHeight="1" x14ac:dyDescent="0.25">
      <c r="A21" s="198" t="s">
        <v>17</v>
      </c>
      <c r="B21" s="218"/>
      <c r="C21" s="218"/>
      <c r="D21" s="218"/>
      <c r="E21" s="218"/>
      <c r="F21" s="218"/>
      <c r="G21" s="218"/>
      <c r="H21" s="218"/>
      <c r="I21" s="218"/>
      <c r="J21" s="85"/>
    </row>
    <row r="22" spans="1:10" ht="39" customHeight="1" x14ac:dyDescent="0.25">
      <c r="A22" s="199" t="s">
        <v>18</v>
      </c>
      <c r="B22" s="219"/>
      <c r="C22" s="219"/>
      <c r="D22" s="219"/>
      <c r="E22" s="219"/>
      <c r="F22" s="219"/>
      <c r="G22" s="219"/>
      <c r="H22" s="219"/>
      <c r="I22" s="219"/>
      <c r="J22" s="85"/>
    </row>
    <row r="23" spans="1:10" x14ac:dyDescent="0.25">
      <c r="A23" s="199" t="s">
        <v>19</v>
      </c>
      <c r="B23" s="219"/>
      <c r="C23" s="219"/>
      <c r="D23" s="219"/>
      <c r="E23" s="219"/>
      <c r="F23" s="219"/>
      <c r="G23" s="219"/>
      <c r="H23" s="219"/>
      <c r="I23" s="219"/>
      <c r="J23" s="85"/>
    </row>
    <row r="24" spans="1:10" x14ac:dyDescent="0.25">
      <c r="A24" s="200" t="s">
        <v>20</v>
      </c>
      <c r="B24" s="220"/>
      <c r="C24" s="220"/>
      <c r="D24" s="220"/>
      <c r="E24" s="220"/>
      <c r="F24" s="220"/>
      <c r="G24" s="220"/>
      <c r="H24" s="220"/>
      <c r="I24" s="220"/>
      <c r="J24" s="85"/>
    </row>
    <row r="25" spans="1:10" x14ac:dyDescent="0.25">
      <c r="A25" s="91"/>
      <c r="B25" s="90"/>
      <c r="C25" s="90"/>
      <c r="D25" s="90"/>
      <c r="E25" s="90"/>
      <c r="F25" s="90"/>
      <c r="G25" s="90"/>
      <c r="H25" s="90"/>
      <c r="I25" s="90"/>
      <c r="J25" s="85"/>
    </row>
    <row r="26" spans="1:10" x14ac:dyDescent="0.25">
      <c r="A26" s="205" t="s">
        <v>200</v>
      </c>
      <c r="B26" s="223"/>
      <c r="C26" s="223"/>
      <c r="D26" s="223"/>
      <c r="E26" s="223"/>
      <c r="F26" s="223"/>
      <c r="G26" s="223"/>
      <c r="H26" s="223"/>
      <c r="I26" s="223"/>
      <c r="J26" s="85"/>
    </row>
    <row r="27" spans="1:10" x14ac:dyDescent="0.25">
      <c r="A27" s="89"/>
      <c r="B27" s="88"/>
      <c r="C27" s="87"/>
      <c r="D27" s="87"/>
      <c r="E27" s="87"/>
      <c r="F27" s="87"/>
      <c r="G27" s="86"/>
      <c r="H27" s="86"/>
      <c r="I27" s="85"/>
      <c r="J27" s="85"/>
    </row>
    <row r="28" spans="1:10" x14ac:dyDescent="0.25">
      <c r="A28" s="89"/>
      <c r="B28" s="88"/>
      <c r="C28" s="87"/>
      <c r="D28" s="87"/>
      <c r="E28" s="87"/>
      <c r="F28" s="87"/>
      <c r="G28" s="86"/>
      <c r="H28" s="86"/>
      <c r="I28" s="85"/>
      <c r="J28" s="85"/>
    </row>
    <row r="29" spans="1:10" x14ac:dyDescent="0.25">
      <c r="A29" s="84"/>
      <c r="B29" s="63"/>
      <c r="C29" s="63"/>
      <c r="D29" s="63"/>
      <c r="E29" s="63"/>
      <c r="F29" s="63"/>
      <c r="G29" s="63"/>
      <c r="H29" s="63"/>
      <c r="I29" s="63"/>
      <c r="J29" s="63"/>
    </row>
    <row r="30" spans="1:10" x14ac:dyDescent="0.25">
      <c r="A30" s="81"/>
      <c r="B30" s="83" t="s">
        <v>199</v>
      </c>
      <c r="C30" s="79"/>
      <c r="D30" s="78"/>
      <c r="E30" s="82"/>
      <c r="F30" s="82"/>
      <c r="G30" s="82"/>
      <c r="H30" s="63"/>
      <c r="I30" s="63"/>
      <c r="J30" s="63"/>
    </row>
    <row r="31" spans="1:10" ht="15" customHeight="1" x14ac:dyDescent="0.25">
      <c r="A31" s="81"/>
      <c r="B31" s="80" t="s">
        <v>21</v>
      </c>
      <c r="C31" s="79"/>
      <c r="D31" s="78"/>
      <c r="E31" s="224" t="s">
        <v>228</v>
      </c>
      <c r="F31" s="224"/>
      <c r="G31" s="224"/>
      <c r="H31" s="63"/>
      <c r="I31" s="63"/>
      <c r="J31" s="63"/>
    </row>
  </sheetData>
  <mergeCells count="16">
    <mergeCell ref="A16:F16"/>
    <mergeCell ref="A1:J3"/>
    <mergeCell ref="A6:B6"/>
    <mergeCell ref="A26:I26"/>
    <mergeCell ref="E31:G31"/>
    <mergeCell ref="A7:B7"/>
    <mergeCell ref="A8:B8"/>
    <mergeCell ref="A9:B9"/>
    <mergeCell ref="A10:B10"/>
    <mergeCell ref="A11:B11"/>
    <mergeCell ref="A12:J12"/>
    <mergeCell ref="A19:I19"/>
    <mergeCell ref="A21:I21"/>
    <mergeCell ref="A22:I22"/>
    <mergeCell ref="A23:I23"/>
    <mergeCell ref="A24:I24"/>
  </mergeCells>
  <pageMargins left="0.7" right="0.7" top="0.75" bottom="0.75" header="0.3" footer="0.3"/>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6</vt:i4>
      </vt:variant>
      <vt:variant>
        <vt:lpstr>Pomenované rozsahy</vt:lpstr>
      </vt:variant>
      <vt:variant>
        <vt:i4>2</vt:i4>
      </vt:variant>
    </vt:vector>
  </HeadingPairs>
  <TitlesOfParts>
    <vt:vector size="8" baseType="lpstr">
      <vt:lpstr>Mlieko a mliečne výrobky</vt:lpstr>
      <vt:lpstr>Mäso a mäsové výrobky</vt:lpstr>
      <vt:lpstr>Mrazené mäso</vt:lpstr>
      <vt:lpstr>Mrazené polotovary</vt:lpstr>
      <vt:lpstr>Trvanlivé potraviny</vt:lpstr>
      <vt:lpstr>Vajcia</vt:lpstr>
      <vt:lpstr>'Mäso a mäsové výrobky'!Položky</vt:lpstr>
      <vt:lpstr>'Mäso a mäsové 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Vašičková Jana</dc:creator>
  <cp:lastModifiedBy>Vašičková Jana</cp:lastModifiedBy>
  <cp:lastPrinted>2020-06-23T11:15:32Z</cp:lastPrinted>
  <dcterms:created xsi:type="dcterms:W3CDTF">2016-08-01T23:26:40Z</dcterms:created>
  <dcterms:modified xsi:type="dcterms:W3CDTF">2022-11-16T11:36:57Z</dcterms:modified>
</cp:coreProperties>
</file>