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3 zákazky\SP\"/>
    </mc:Choice>
  </mc:AlternateContent>
  <xr:revisionPtr revIDLastSave="0" documentId="13_ncr:1_{AD15BEA4-AC65-401C-9635-4DBEDCE42508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príloha č.4 Cenový formulár" sheetId="8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</sheets>
  <definedNames>
    <definedName name="_xlnm._FilterDatabase" localSheetId="0" hidden="1">'príloha č.4 Cenový formulár'!#REF!</definedName>
    <definedName name="_GoBack" localSheetId="0">'príloha č.4 Cenový formulár'!#REF!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8" l="1"/>
  <c r="F19" i="8"/>
  <c r="F20" i="8"/>
  <c r="F21" i="8"/>
  <c r="F22" i="8"/>
  <c r="F23" i="8"/>
  <c r="F18" i="8"/>
  <c r="F25" i="8" l="1"/>
  <c r="F26" i="8" l="1"/>
  <c r="F27" i="8" s="1"/>
</calcChain>
</file>

<file path=xl/sharedStrings.xml><?xml version="1.0" encoding="utf-8"?>
<sst xmlns="http://schemas.openxmlformats.org/spreadsheetml/2006/main" count="466" uniqueCount="199">
  <si>
    <t>áno</t>
  </si>
  <si>
    <t xml:space="preserve">Dodanie na miesto plnenia </t>
  </si>
  <si>
    <t>Návod na použitie</t>
  </si>
  <si>
    <t>Kryt tela stroja</t>
  </si>
  <si>
    <t>Digitálne zobrazenie polohy zadného valca</t>
  </si>
  <si>
    <t>Indukčne kalené valce</t>
  </si>
  <si>
    <t>Bezpečnostné STOP tlačidlo</t>
  </si>
  <si>
    <t>Zakružovanie kužeľov</t>
  </si>
  <si>
    <t>Horný válec otvárateľný do strany</t>
  </si>
  <si>
    <t>Motorické zakružovanie</t>
  </si>
  <si>
    <t>Liatinová konštrukcia</t>
  </si>
  <si>
    <t>W</t>
  </si>
  <si>
    <t>Výkon motora</t>
  </si>
  <si>
    <t>mm</t>
  </si>
  <si>
    <t>Priemer zakruženia</t>
  </si>
  <si>
    <t>Priemer horného valca</t>
  </si>
  <si>
    <t>Hrúbka plechu pre predohyb</t>
  </si>
  <si>
    <t xml:space="preserve">Pracovná dĺžka </t>
  </si>
  <si>
    <t>maximum</t>
  </si>
  <si>
    <t>minimum</t>
  </si>
  <si>
    <t xml:space="preserve">Jednotka parametra </t>
  </si>
  <si>
    <t>MOTOROVÁ ZAKRUŽOVAČKA PLECHU ( 1 ks)</t>
  </si>
  <si>
    <t>Návod na obsluhu</t>
  </si>
  <si>
    <t xml:space="preserve">Uvedenie do prevádzky </t>
  </si>
  <si>
    <t>Montáž na mieste dodania</t>
  </si>
  <si>
    <t>Dodanie na miesto plnenia</t>
  </si>
  <si>
    <t>Čap unášača, Pozdĺžny doraz, Pevný hrot MK 3, Jednoduchá nožová hlava, Sada náradia pre obsluhu a údržbu, Koník</t>
  </si>
  <si>
    <t>Príslušenstvo</t>
  </si>
  <si>
    <t>Automatická vretenová vrzda</t>
  </si>
  <si>
    <t>Digitálny displej</t>
  </si>
  <si>
    <t>Ochranné dvere</t>
  </si>
  <si>
    <t>Nožná brzda</t>
  </si>
  <si>
    <t xml:space="preserve">Krytá prevodovka </t>
  </si>
  <si>
    <t>Podstavec pohlcujúci vibrácie a tlmiaci zvuk</t>
  </si>
  <si>
    <t>Digitálne odmeriavanie</t>
  </si>
  <si>
    <t>kVA</t>
  </si>
  <si>
    <t>Celkový príkon stroja</t>
  </si>
  <si>
    <t>Koník - zdvih pinoly</t>
  </si>
  <si>
    <t>Koník - kužeľ v pinole MT3</t>
  </si>
  <si>
    <t xml:space="preserve">Koník - priemer pinoly </t>
  </si>
  <si>
    <t xml:space="preserve">Stúpanie rezaných závitov metrických </t>
  </si>
  <si>
    <t>0,023-0,406</t>
  </si>
  <si>
    <t>mm/ot</t>
  </si>
  <si>
    <t>Suport Posuv (priečny)</t>
  </si>
  <si>
    <t>0,045-0,787</t>
  </si>
  <si>
    <t>Suport Posuv (pozdĺžny)</t>
  </si>
  <si>
    <t>4,0/5,3</t>
  </si>
  <si>
    <t>kW</t>
  </si>
  <si>
    <t>Výkon - vreteno 100% / 40%</t>
  </si>
  <si>
    <t>Koniec vretena</t>
  </si>
  <si>
    <t>40-3000</t>
  </si>
  <si>
    <t>1/min</t>
  </si>
  <si>
    <t xml:space="preserve">Otáčky vretena </t>
  </si>
  <si>
    <t xml:space="preserve">Vreteno - vŕtanie </t>
  </si>
  <si>
    <t>kg</t>
  </si>
  <si>
    <t>Hmot. obrobku v hrotoch</t>
  </si>
  <si>
    <t>Vzdialenosť medzi hrotmi</t>
  </si>
  <si>
    <t>Obežný priemer nad suportom</t>
  </si>
  <si>
    <t>Obežný priemer nad ložou</t>
  </si>
  <si>
    <t>HROTOVÝ KONVENČNÝ SÚSTRUH ( 2 ks)</t>
  </si>
  <si>
    <t>vyrážač MK 3</t>
  </si>
  <si>
    <t>kužeľový tŕň MK 3 / B16</t>
  </si>
  <si>
    <t>rýchloupínacie skľučovadlo na vrtáky 3 - 16 mm / B16</t>
  </si>
  <si>
    <t>ochrana proti preťaženiu posunu</t>
  </si>
  <si>
    <t>plynulé nastavenie otáčok</t>
  </si>
  <si>
    <t>digitálny ukazovateľ otáčok</t>
  </si>
  <si>
    <t>motorový istič</t>
  </si>
  <si>
    <t>otočný spínač pre pravý/ľavý chod</t>
  </si>
  <si>
    <t>tlačidlo pre núdzové vypínanie</t>
  </si>
  <si>
    <t xml:space="preserve">motor </t>
  </si>
  <si>
    <t>ot./min.</t>
  </si>
  <si>
    <t xml:space="preserve">rozsah otáčok </t>
  </si>
  <si>
    <t>0,10 + 0,20</t>
  </si>
  <si>
    <t>mm/U</t>
  </si>
  <si>
    <t>posuv</t>
  </si>
  <si>
    <t>117/701</t>
  </si>
  <si>
    <t>vzdialenosť vreteno-stôl min.</t>
  </si>
  <si>
    <t>2x14x224</t>
  </si>
  <si>
    <t>T-drážka, počet x šírka x vzdialenosť (stôl stroja)</t>
  </si>
  <si>
    <t>514x360</t>
  </si>
  <si>
    <t>stôl, úžitková plocha (š x h)</t>
  </si>
  <si>
    <t xml:space="preserve">priemer stĺpu </t>
  </si>
  <si>
    <t xml:space="preserve">vyloženie </t>
  </si>
  <si>
    <t xml:space="preserve">zdvih vretena </t>
  </si>
  <si>
    <t>MK 3</t>
  </si>
  <si>
    <t>krátke vreteno</t>
  </si>
  <si>
    <t>M 30</t>
  </si>
  <si>
    <t>rezanie závitov odliatok EN-GJL-200 (GG 20)</t>
  </si>
  <si>
    <t>M 24</t>
  </si>
  <si>
    <t>rezanie závitov oceľ E 335 (St 60)</t>
  </si>
  <si>
    <t>sila vŕtania oceľ E 335 (St 60)</t>
  </si>
  <si>
    <t>STĹPOVÁ VŔTAČKA ( 1 ks)</t>
  </si>
  <si>
    <t>Ručné a nožné ovládanie lisu s možnosťou posuvu piestu po hornú konštrukciu</t>
  </si>
  <si>
    <t>Rám s dierovaním pre prestavenie pracovného stola</t>
  </si>
  <si>
    <t>Odpočítanie tlaku na manometri</t>
  </si>
  <si>
    <t>Automatický spätný chod piestu</t>
  </si>
  <si>
    <t>ks</t>
  </si>
  <si>
    <t>Prizmatické podkladacie dosky</t>
  </si>
  <si>
    <t>t</t>
  </si>
  <si>
    <t>Lisovací tlak</t>
  </si>
  <si>
    <t>Zdvih piestu</t>
  </si>
  <si>
    <t>RUČNÝ/NOŽNÝ HYDRAULICKÝ LIS ( 1 ks)</t>
  </si>
  <si>
    <t xml:space="preserve">Napájanie 400 V </t>
  </si>
  <si>
    <t>Otáčanie - otočný stôl  sa otáča zároveň s pílovým pásom</t>
  </si>
  <si>
    <t xml:space="preserve">Nastaviteľný odklopný doraz materiálu so stupnicou min. </t>
  </si>
  <si>
    <t>Nastavenie uhla rezu na uhlovej stupnici s pevnými dorazmi pre 60 ° vpravo a 45 ° vľavo</t>
  </si>
  <si>
    <t>Automatické vypnutie pohonu pílového pásu po dokončení rezu</t>
  </si>
  <si>
    <t>Rameno pílového pásu - zdvih ručne</t>
  </si>
  <si>
    <t>l</t>
  </si>
  <si>
    <t>Nádrž chladiacej kvapaliny</t>
  </si>
  <si>
    <t>Pracovná výška zveráka</t>
  </si>
  <si>
    <t>15-90</t>
  </si>
  <si>
    <t>m/min</t>
  </si>
  <si>
    <t>Rýchlosť pásu</t>
  </si>
  <si>
    <t>Motor čerpadla</t>
  </si>
  <si>
    <t>Hlavný motor</t>
  </si>
  <si>
    <t>STROJNÁ PÁSOVÁ PÍLA NA KOV ( 1 ks)</t>
  </si>
  <si>
    <t>Školenie na mieste dodania</t>
  </si>
  <si>
    <t>Ručné kolieska pre ručné obrábanie</t>
  </si>
  <si>
    <t>Kalené a brúsene hriadele a ozubené kolesá</t>
  </si>
  <si>
    <t>4 x uložené frézovacie vreteno radiálne/axiálne</t>
  </si>
  <si>
    <t>Zmena z vertikálneho na horizontálne frézovanie</t>
  </si>
  <si>
    <t>Obrábanie ťažkých obrobkov</t>
  </si>
  <si>
    <t>Ostatné požiadavky</t>
  </si>
  <si>
    <t>Výkon</t>
  </si>
  <si>
    <t>10-5000</t>
  </si>
  <si>
    <t>ot/min</t>
  </si>
  <si>
    <t xml:space="preserve">Rozsah otáčok </t>
  </si>
  <si>
    <t>Vreteno</t>
  </si>
  <si>
    <t>Nosnosť stola</t>
  </si>
  <si>
    <t>800x400</t>
  </si>
  <si>
    <t>Upínacia plocha</t>
  </si>
  <si>
    <t xml:space="preserve">Stôl </t>
  </si>
  <si>
    <t>10/10/15</t>
  </si>
  <si>
    <t>kN</t>
  </si>
  <si>
    <t>Sila motora v osi X/Y/Z</t>
  </si>
  <si>
    <t>mm/min</t>
  </si>
  <si>
    <t>Pracovný posuv X/Y/Z</t>
  </si>
  <si>
    <t>Rýchloposuv v osi X/Y/Z</t>
  </si>
  <si>
    <t>40-440</t>
  </si>
  <si>
    <t>Vzdialenosť ukončenia vretena</t>
  </si>
  <si>
    <t>450/350/400</t>
  </si>
  <si>
    <t>Pracovný priestor</t>
  </si>
  <si>
    <t>NÁSTROJÁRSKA CNC FRÉZKA ( 1 ks)</t>
  </si>
  <si>
    <t>Spracovanie plechu vo zvitkoch</t>
  </si>
  <si>
    <t>Doraz nastaviteľný pomocou ručného kolesa</t>
  </si>
  <si>
    <t>Prítlačná lišta</t>
  </si>
  <si>
    <t>1500x700</t>
  </si>
  <si>
    <t>1250x550</t>
  </si>
  <si>
    <t>Liatinový stôl - rozmer</t>
  </si>
  <si>
    <t>Hrúbka plechu</t>
  </si>
  <si>
    <t>Šírka plechu</t>
  </si>
  <si>
    <t>PÁKOVÉ NOŽNICE NA PLECH ( 1 ks)</t>
  </si>
  <si>
    <t>Požadované technické parametre a vybavenie</t>
  </si>
  <si>
    <t>Požiadavka</t>
  </si>
  <si>
    <t>vyžaduje sa/nevyžaduje sa</t>
  </si>
  <si>
    <t>Stredná odborná škola polytechnická Andyho Warhola, Duchnovičova 506 , Medzilaborce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</si>
  <si>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</si>
  <si>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</si>
  <si>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</si>
  <si>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</si>
  <si>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</si>
  <si>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</si>
  <si>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</si>
  <si>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</si>
  <si>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</si>
  <si>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</si>
  <si>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</si>
  <si>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</si>
  <si>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</si>
  <si>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</si>
  <si>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</si>
  <si>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MOTOROVÁ ZAKRUŽOVAČKA PLECHU</t>
  </si>
  <si>
    <t>HROTOVÝ KONVENČNÝ SÚSTRUH</t>
  </si>
  <si>
    <t>STĹPOVÁ VŔTAČKA</t>
  </si>
  <si>
    <t>RUČNÝ/NOŽNÝ HYDRAULICKÝ LIS</t>
  </si>
  <si>
    <t>STROJNÁ PÁSOVÁ PÍLA NA KOV</t>
  </si>
  <si>
    <t>NÁSTROJÁRSKA CNC FRÉZKA</t>
  </si>
  <si>
    <t>PÁKOVÉ NOŽNICE NA PLECH</t>
  </si>
  <si>
    <t>Cenová ponuka</t>
  </si>
  <si>
    <t>Samostatný ovládací panel s nožním ovládaním</t>
  </si>
  <si>
    <t>Posuv v osi X/Y/Z</t>
  </si>
  <si>
    <t>Cena bez DPH za 1 kus (jednotková cena bez DPH)</t>
  </si>
  <si>
    <t>Cena bez DPH spolu za počet požadovaného množstva</t>
  </si>
  <si>
    <t>CELKOM EUR bez DPH:</t>
  </si>
  <si>
    <t>CELKOM EUR s DPH:</t>
  </si>
  <si>
    <t>suma DPH celkom:</t>
  </si>
  <si>
    <t>2 osoby/spolu 8 hod</t>
  </si>
  <si>
    <t xml:space="preserve">Podpis a pečiatka štatutárneho zástupcu uchádzača: </t>
  </si>
  <si>
    <t>spĺňam/nespĺňam</t>
  </si>
  <si>
    <t>áno/nie</t>
  </si>
  <si>
    <t>Názov, typ alebo výrobca</t>
  </si>
  <si>
    <t>Parametre ponúkaného tovaru</t>
  </si>
  <si>
    <t>ponúkaná hodnota</t>
  </si>
  <si>
    <t xml:space="preserve">Miesto a dátum vypracovania cenovej ponuky: </t>
  </si>
  <si>
    <t>Časť 2: Zariadenia na obrábanie kovov</t>
  </si>
  <si>
    <t>Vybavenie SOŠ Medzilaborce- Zariadenia na obrábanie kovov, dreva a zváračské zariadenia.</t>
  </si>
  <si>
    <t>Príloha č. 4 Cenový formulár</t>
  </si>
  <si>
    <t>Príloha č.5 Minimálna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</si>
</sst>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22"/>
      <color rgb="FFFF0000"/>
      <name val="Calibri"/>
      <family val="2"/>
      <scheme val="minor"/>
    </font>
    <font>
      <b/>
      <i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1" applyAlignment="1" applyProtection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3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1" fillId="2" borderId="0" xfId="0" applyFont="1" applyFill="1" applyAlignment="1">
      <alignment horizontal="center"/>
    </xf>
    <xf numFmtId="0" fontId="2" fillId="2" borderId="1" xfId="0" applyFont="1" applyFill="1" applyBorder="1"/>
    <xf numFmtId="0" fontId="6" fillId="2" borderId="1" xfId="0" applyFont="1" applyFill="1" applyBorder="1"/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7" fillId="2" borderId="1" xfId="0" applyFont="1" applyFill="1" applyBorder="1"/>
    <xf numFmtId="0" fontId="0" fillId="2" borderId="1" xfId="0" applyFill="1" applyBorder="1"/>
    <xf numFmtId="0" fontId="11" fillId="0" borderId="0" xfId="0" applyFont="1"/>
    <xf numFmtId="0" fontId="10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" fontId="16" fillId="4" borderId="12" xfId="0" applyNumberFormat="1" applyFont="1" applyFill="1" applyBorder="1" applyAlignment="1">
      <alignment horizontal="center" vertical="center"/>
    </xf>
    <xf numFmtId="1" fontId="16" fillId="4" borderId="24" xfId="0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165" fontId="16" fillId="4" borderId="24" xfId="0" applyNumberFormat="1" applyFont="1" applyFill="1" applyBorder="1" applyAlignment="1">
      <alignment horizontal="center" vertical="center" wrapText="1"/>
    </xf>
    <xf numFmtId="0" fontId="4" fillId="0" borderId="0" xfId="2"/>
    <xf numFmtId="0" fontId="12" fillId="0" borderId="2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4" fontId="13" fillId="5" borderId="20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0" fillId="6" borderId="30" xfId="0" applyNumberFormat="1" applyFont="1" applyFill="1" applyBorder="1" applyAlignment="1">
      <alignment horizontal="center" vertical="center" wrapText="1"/>
    </xf>
    <xf numFmtId="4" fontId="10" fillId="5" borderId="26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horizontal="left" vertical="center"/>
    </xf>
    <xf numFmtId="4" fontId="10" fillId="5" borderId="28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2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wrapText="1"/>
    </xf>
    <xf numFmtId="49" fontId="13" fillId="7" borderId="15" xfId="0" applyNumberFormat="1" applyFont="1" applyFill="1" applyBorder="1" applyAlignment="1">
      <alignment horizontal="center" wrapText="1"/>
    </xf>
    <xf numFmtId="49" fontId="13" fillId="7" borderId="16" xfId="0" applyNumberFormat="1" applyFont="1" applyFill="1" applyBorder="1" applyAlignment="1">
      <alignment horizontal="center" wrapText="1"/>
    </xf>
    <xf numFmtId="49" fontId="13" fillId="7" borderId="4" xfId="0" applyNumberFormat="1" applyFont="1" applyFill="1" applyBorder="1" applyAlignment="1">
      <alignment horizontal="center" wrapText="1"/>
    </xf>
    <xf numFmtId="49" fontId="13" fillId="7" borderId="3" xfId="0" applyNumberFormat="1" applyFont="1" applyFill="1" applyBorder="1" applyAlignment="1">
      <alignment horizontal="center" wrapText="1"/>
    </xf>
    <xf numFmtId="49" fontId="13" fillId="7" borderId="18" xfId="0" applyNumberFormat="1" applyFont="1" applyFill="1" applyBorder="1" applyAlignment="1">
      <alignment horizontal="center" wrapText="1"/>
    </xf>
    <xf numFmtId="49" fontId="5" fillId="7" borderId="4" xfId="1" applyNumberFormat="1" applyFill="1" applyBorder="1" applyAlignment="1" applyProtection="1">
      <alignment horizontal="center" wrapText="1"/>
    </xf>
    <xf numFmtId="49" fontId="15" fillId="7" borderId="3" xfId="3" applyNumberFormat="1" applyFont="1" applyFill="1" applyBorder="1" applyAlignment="1">
      <alignment horizontal="center" wrapText="1"/>
    </xf>
    <xf numFmtId="49" fontId="15" fillId="7" borderId="18" xfId="3" applyNumberFormat="1" applyFont="1" applyFill="1" applyBorder="1" applyAlignment="1">
      <alignment horizontal="center" wrapText="1"/>
    </xf>
    <xf numFmtId="49" fontId="13" fillId="7" borderId="21" xfId="0" applyNumberFormat="1" applyFont="1" applyFill="1" applyBorder="1" applyAlignment="1">
      <alignment horizontal="center" wrapText="1"/>
    </xf>
    <xf numFmtId="49" fontId="13" fillId="7" borderId="22" xfId="0" applyNumberFormat="1" applyFont="1" applyFill="1" applyBorder="1" applyAlignment="1">
      <alignment horizontal="center" wrapText="1"/>
    </xf>
    <xf numFmtId="49" fontId="13" fillId="7" borderId="23" xfId="0" applyNumberFormat="1" applyFont="1" applyFill="1" applyBorder="1" applyAlignment="1">
      <alignment horizontal="center" wrapText="1"/>
    </xf>
    <xf numFmtId="1" fontId="18" fillId="0" borderId="29" xfId="0" applyNumberFormat="1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" fontId="18" fillId="0" borderId="30" xfId="0" applyNumberFormat="1" applyFont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8" fillId="0" borderId="27" xfId="0" applyNumberFormat="1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4" fontId="18" fillId="6" borderId="29" xfId="0" applyNumberFormat="1" applyFont="1" applyFill="1" applyBorder="1" applyAlignment="1">
      <alignment horizontal="right" vertical="center" wrapText="1"/>
    </xf>
    <xf numFmtId="4" fontId="18" fillId="6" borderId="13" xfId="0" applyNumberFormat="1" applyFont="1" applyFill="1" applyBorder="1" applyAlignment="1">
      <alignment horizontal="right" vertical="center" wrapText="1"/>
    </xf>
    <xf numFmtId="4" fontId="18" fillId="6" borderId="25" xfId="0" applyNumberFormat="1" applyFont="1" applyFill="1" applyBorder="1" applyAlignment="1">
      <alignment horizontal="right" vertical="center" wrapText="1"/>
    </xf>
    <xf numFmtId="4" fontId="18" fillId="6" borderId="1" xfId="0" applyNumberFormat="1" applyFont="1" applyFill="1" applyBorder="1" applyAlignment="1">
      <alignment horizontal="right" vertical="center" wrapText="1"/>
    </xf>
    <xf numFmtId="4" fontId="18" fillId="6" borderId="27" xfId="0" applyNumberFormat="1" applyFont="1" applyFill="1" applyBorder="1" applyAlignment="1">
      <alignment horizontal="right" vertical="center" wrapText="1"/>
    </xf>
    <xf numFmtId="4" fontId="18" fillId="6" borderId="20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9" borderId="1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4">
    <cellStyle name="Hypertextové prepojenie" xfId="1" builtinId="8"/>
    <cellStyle name="Hypertextové prepojenie 3 2" xfId="3" xr:uid="{00000000-0005-0000-0000-000001000000}"/>
    <cellStyle name="Normálna" xfId="0" builtinId="0"/>
    <cellStyle name="Normálna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"/>
  <sheetViews>
    <sheetView topLeftCell="A13" zoomScale="55" zoomScaleNormal="55" workbookViewId="0">
      <selection activeCell="B30" sqref="B30:B31"/>
    </sheetView>
  </sheetViews>
  <sheetFormatPr defaultRowHeight="14.4" x14ac:dyDescent="0.3"/>
  <cols>
    <col min="1" max="1" width="12.44140625" customWidth="1"/>
    <col min="2" max="2" width="69.88671875" style="57" customWidth="1"/>
    <col min="3" max="3" width="28.33203125" style="58" customWidth="1"/>
    <col min="4" max="4" width="28.33203125" style="21" customWidth="1"/>
    <col min="5" max="5" width="28.33203125" style="58" customWidth="1"/>
    <col min="6" max="6" width="28.33203125" customWidth="1"/>
  </cols>
  <sheetData>
    <row r="1" spans="1:6" ht="25.8" x14ac:dyDescent="0.5">
      <c r="A1" s="75" t="s">
        <v>197</v>
      </c>
      <c r="B1" s="38"/>
      <c r="C1" s="38"/>
      <c r="D1" s="38"/>
      <c r="E1" s="38"/>
      <c r="F1" s="38"/>
    </row>
    <row r="2" spans="1:6" ht="16.2" thickBot="1" x14ac:dyDescent="0.35">
      <c r="A2" s="38"/>
      <c r="B2" s="38"/>
      <c r="C2" s="38"/>
      <c r="D2" s="38"/>
      <c r="E2" s="38"/>
      <c r="F2" s="38"/>
    </row>
    <row r="3" spans="1:6" ht="45.15" customHeight="1" thickBot="1" x14ac:dyDescent="0.35">
      <c r="A3" s="77" t="s">
        <v>156</v>
      </c>
      <c r="B3" s="78"/>
      <c r="C3" s="78"/>
      <c r="D3" s="78"/>
      <c r="E3" s="78"/>
      <c r="F3" s="79"/>
    </row>
    <row r="4" spans="1:6" ht="45.15" customHeight="1" thickBot="1" x14ac:dyDescent="0.35">
      <c r="A4" s="77" t="s">
        <v>196</v>
      </c>
      <c r="B4" s="78"/>
      <c r="C4" s="78"/>
      <c r="D4" s="78"/>
      <c r="E4" s="78"/>
      <c r="F4" s="79"/>
    </row>
    <row r="5" spans="1:6" ht="32.25" customHeight="1" thickBot="1" x14ac:dyDescent="0.35">
      <c r="A5" s="39" t="s">
        <v>157</v>
      </c>
      <c r="B5" s="80" t="s">
        <v>195</v>
      </c>
      <c r="C5" s="80"/>
      <c r="D5" s="80"/>
      <c r="E5" s="80"/>
      <c r="F5" s="81"/>
    </row>
    <row r="6" spans="1:6" ht="15" customHeight="1" x14ac:dyDescent="0.3">
      <c r="A6" s="82" t="s">
        <v>158</v>
      </c>
      <c r="B6" s="40" t="s">
        <v>159</v>
      </c>
      <c r="C6" s="85"/>
      <c r="D6" s="86"/>
      <c r="E6" s="86"/>
      <c r="F6" s="87"/>
    </row>
    <row r="7" spans="1:6" ht="15.6" x14ac:dyDescent="0.3">
      <c r="A7" s="83"/>
      <c r="B7" s="41" t="s">
        <v>160</v>
      </c>
      <c r="C7" s="88"/>
      <c r="D7" s="89"/>
      <c r="E7" s="89"/>
      <c r="F7" s="90"/>
    </row>
    <row r="8" spans="1:6" ht="15.6" x14ac:dyDescent="0.3">
      <c r="A8" s="83"/>
      <c r="B8" s="41" t="s">
        <v>161</v>
      </c>
      <c r="C8" s="88"/>
      <c r="D8" s="89"/>
      <c r="E8" s="89"/>
      <c r="F8" s="90"/>
    </row>
    <row r="9" spans="1:6" ht="15.6" x14ac:dyDescent="0.3">
      <c r="A9" s="83"/>
      <c r="B9" s="41" t="s">
        <v>162</v>
      </c>
      <c r="C9" s="88"/>
      <c r="D9" s="89"/>
      <c r="E9" s="89"/>
      <c r="F9" s="90"/>
    </row>
    <row r="10" spans="1:6" ht="15.6" x14ac:dyDescent="0.3">
      <c r="A10" s="83"/>
      <c r="B10" s="41" t="s">
        <v>163</v>
      </c>
      <c r="C10" s="88"/>
      <c r="D10" s="89"/>
      <c r="E10" s="89"/>
      <c r="F10" s="90"/>
    </row>
    <row r="11" spans="1:6" ht="15.6" x14ac:dyDescent="0.3">
      <c r="A11" s="83"/>
      <c r="B11" s="41" t="s">
        <v>164</v>
      </c>
      <c r="C11" s="88"/>
      <c r="D11" s="89"/>
      <c r="E11" s="89"/>
      <c r="F11" s="90"/>
    </row>
    <row r="12" spans="1:6" ht="15.6" x14ac:dyDescent="0.3">
      <c r="A12" s="83"/>
      <c r="B12" s="41" t="s">
        <v>165</v>
      </c>
      <c r="C12" s="88"/>
      <c r="D12" s="89"/>
      <c r="E12" s="89"/>
      <c r="F12" s="90"/>
    </row>
    <row r="13" spans="1:6" ht="15.6" x14ac:dyDescent="0.3">
      <c r="A13" s="83"/>
      <c r="B13" s="41" t="s">
        <v>166</v>
      </c>
      <c r="C13" s="91"/>
      <c r="D13" s="92"/>
      <c r="E13" s="92"/>
      <c r="F13" s="93"/>
    </row>
    <row r="14" spans="1:6" ht="16.2" thickBot="1" x14ac:dyDescent="0.35">
      <c r="A14" s="84"/>
      <c r="B14" s="42" t="s">
        <v>167</v>
      </c>
      <c r="C14" s="94"/>
      <c r="D14" s="95"/>
      <c r="E14" s="95"/>
      <c r="F14" s="96"/>
    </row>
    <row r="15" spans="1:6" ht="16.2" thickBot="1" x14ac:dyDescent="0.35">
      <c r="A15" s="43"/>
      <c r="B15" s="44"/>
      <c r="C15" s="45"/>
      <c r="D15" s="45"/>
      <c r="E15" s="45"/>
      <c r="F15" s="45"/>
    </row>
    <row r="16" spans="1:6" ht="16.2" thickBot="1" x14ac:dyDescent="0.35">
      <c r="A16" s="112" t="s">
        <v>179</v>
      </c>
      <c r="B16" s="113"/>
      <c r="C16" s="113"/>
      <c r="D16" s="113"/>
      <c r="E16" s="113"/>
      <c r="F16" s="114"/>
    </row>
    <row r="17" spans="1:18" s="50" customFormat="1" ht="46.8" x14ac:dyDescent="0.3">
      <c r="A17" s="46" t="s">
        <v>168</v>
      </c>
      <c r="B17" s="47" t="s">
        <v>169</v>
      </c>
      <c r="C17" s="48" t="s">
        <v>170</v>
      </c>
      <c r="D17" s="49" t="s">
        <v>171</v>
      </c>
      <c r="E17" s="66" t="s">
        <v>182</v>
      </c>
      <c r="F17" s="66" t="s">
        <v>183</v>
      </c>
    </row>
    <row r="18" spans="1:18" ht="33.9" customHeight="1" x14ac:dyDescent="0.3">
      <c r="A18" s="51">
        <v>1</v>
      </c>
      <c r="B18" s="52" t="s">
        <v>172</v>
      </c>
      <c r="C18" s="53" t="s">
        <v>96</v>
      </c>
      <c r="D18" s="53">
        <v>1</v>
      </c>
      <c r="E18" s="64">
        <v>0</v>
      </c>
      <c r="F18" s="54">
        <f>SUM(D18*E18)</f>
        <v>0</v>
      </c>
    </row>
    <row r="19" spans="1:18" ht="33.9" customHeight="1" x14ac:dyDescent="0.3">
      <c r="A19" s="51">
        <v>2</v>
      </c>
      <c r="B19" s="52" t="s">
        <v>173</v>
      </c>
      <c r="C19" s="53" t="s">
        <v>96</v>
      </c>
      <c r="D19" s="53">
        <v>2</v>
      </c>
      <c r="E19" s="64">
        <v>0</v>
      </c>
      <c r="F19" s="54">
        <f t="shared" ref="F19:F24" si="0">SUM(D19*E19)</f>
        <v>0</v>
      </c>
    </row>
    <row r="20" spans="1:18" ht="33.9" customHeight="1" x14ac:dyDescent="0.3">
      <c r="A20" s="51">
        <v>3</v>
      </c>
      <c r="B20" s="52" t="s">
        <v>174</v>
      </c>
      <c r="C20" s="53" t="s">
        <v>96</v>
      </c>
      <c r="D20" s="53">
        <v>1</v>
      </c>
      <c r="E20" s="64">
        <v>0</v>
      </c>
      <c r="F20" s="54">
        <f t="shared" si="0"/>
        <v>0</v>
      </c>
    </row>
    <row r="21" spans="1:18" ht="33.9" customHeight="1" x14ac:dyDescent="0.3">
      <c r="A21" s="51">
        <v>4</v>
      </c>
      <c r="B21" s="52" t="s">
        <v>175</v>
      </c>
      <c r="C21" s="53" t="s">
        <v>96</v>
      </c>
      <c r="D21" s="53">
        <v>1</v>
      </c>
      <c r="E21" s="64">
        <v>0</v>
      </c>
      <c r="F21" s="54">
        <f t="shared" si="0"/>
        <v>0</v>
      </c>
    </row>
    <row r="22" spans="1:18" ht="33.9" customHeight="1" x14ac:dyDescent="0.3">
      <c r="A22" s="51">
        <v>5</v>
      </c>
      <c r="B22" s="52" t="s">
        <v>176</v>
      </c>
      <c r="C22" s="53" t="s">
        <v>96</v>
      </c>
      <c r="D22" s="53">
        <v>1</v>
      </c>
      <c r="E22" s="64">
        <v>0</v>
      </c>
      <c r="F22" s="54">
        <f t="shared" si="0"/>
        <v>0</v>
      </c>
    </row>
    <row r="23" spans="1:18" ht="33.9" customHeight="1" x14ac:dyDescent="0.3">
      <c r="A23" s="51">
        <v>6</v>
      </c>
      <c r="B23" s="52" t="s">
        <v>177</v>
      </c>
      <c r="C23" s="53" t="s">
        <v>96</v>
      </c>
      <c r="D23" s="53">
        <v>1</v>
      </c>
      <c r="E23" s="64">
        <v>0</v>
      </c>
      <c r="F23" s="54">
        <f t="shared" si="0"/>
        <v>0</v>
      </c>
    </row>
    <row r="24" spans="1:18" ht="33.9" customHeight="1" thickBot="1" x14ac:dyDescent="0.35">
      <c r="A24" s="61">
        <v>7</v>
      </c>
      <c r="B24" s="62" t="s">
        <v>178</v>
      </c>
      <c r="C24" s="63" t="s">
        <v>96</v>
      </c>
      <c r="D24" s="63">
        <v>1</v>
      </c>
      <c r="E24" s="65">
        <v>0</v>
      </c>
      <c r="F24" s="54">
        <f t="shared" si="0"/>
        <v>0</v>
      </c>
    </row>
    <row r="25" spans="1:18" ht="34.5" customHeight="1" x14ac:dyDescent="0.3">
      <c r="A25" s="97"/>
      <c r="B25" s="98"/>
      <c r="C25" s="99"/>
      <c r="D25" s="106" t="s">
        <v>184</v>
      </c>
      <c r="E25" s="107"/>
      <c r="F25" s="67">
        <f>SUM(F18:F24)</f>
        <v>0</v>
      </c>
    </row>
    <row r="26" spans="1:18" ht="34.5" customHeight="1" x14ac:dyDescent="0.55000000000000004">
      <c r="A26" s="100"/>
      <c r="B26" s="101"/>
      <c r="C26" s="102"/>
      <c r="D26" s="108" t="s">
        <v>186</v>
      </c>
      <c r="E26" s="109"/>
      <c r="F26" s="68">
        <f>(F25/100)*20</f>
        <v>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</row>
    <row r="27" spans="1:18" ht="34.5" customHeight="1" thickBot="1" x14ac:dyDescent="0.6">
      <c r="A27" s="103"/>
      <c r="B27" s="104"/>
      <c r="C27" s="105"/>
      <c r="D27" s="110" t="s">
        <v>185</v>
      </c>
      <c r="E27" s="111"/>
      <c r="F27" s="71">
        <f>F25+F26</f>
        <v>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</row>
    <row r="28" spans="1:18" ht="33.9" customHeight="1" x14ac:dyDescent="0.3">
      <c r="A28" s="43"/>
      <c r="B28" s="59"/>
      <c r="C28" s="59"/>
      <c r="D28" s="59"/>
      <c r="E28" s="60"/>
      <c r="F28" s="60"/>
    </row>
    <row r="30" spans="1:18" ht="27.75" customHeight="1" x14ac:dyDescent="0.3">
      <c r="A30" s="38"/>
      <c r="B30" s="69" t="s">
        <v>194</v>
      </c>
      <c r="C30" s="55"/>
      <c r="D30" s="56"/>
      <c r="E30" s="56"/>
      <c r="F30" s="55"/>
    </row>
    <row r="31" spans="1:18" ht="67.5" customHeight="1" x14ac:dyDescent="0.3">
      <c r="A31" s="38"/>
      <c r="B31" s="70" t="s">
        <v>188</v>
      </c>
      <c r="C31" s="55"/>
      <c r="D31" s="56"/>
      <c r="E31" s="56"/>
      <c r="F31" s="55"/>
    </row>
    <row r="32" spans="1:18" ht="14.25" customHeight="1" x14ac:dyDescent="0.3"/>
    <row r="34" ht="14.25" customHeight="1" x14ac:dyDescent="0.3"/>
    <row r="35" ht="15" customHeight="1" x14ac:dyDescent="0.3"/>
    <row r="43" ht="126.75" customHeight="1" x14ac:dyDescent="0.3"/>
    <row r="46" ht="59.4" customHeight="1" x14ac:dyDescent="0.3"/>
    <row r="48" ht="72" customHeight="1" x14ac:dyDescent="0.3"/>
    <row r="56" ht="168.75" customHeight="1" x14ac:dyDescent="0.3"/>
    <row r="57" ht="69.900000000000006" customHeight="1" x14ac:dyDescent="0.3"/>
    <row r="58" ht="96" customHeight="1" x14ac:dyDescent="0.3"/>
    <row r="59" ht="67.5" customHeight="1" x14ac:dyDescent="0.3"/>
    <row r="60" ht="55.65" customHeight="1" x14ac:dyDescent="0.3"/>
    <row r="61" ht="78.75" customHeight="1" x14ac:dyDescent="0.3"/>
    <row r="62" ht="94.5" customHeight="1" x14ac:dyDescent="0.3"/>
    <row r="63" ht="78.75" customHeight="1" x14ac:dyDescent="0.3"/>
    <row r="64" ht="108" customHeight="1" x14ac:dyDescent="0.3"/>
    <row r="65" ht="68.25" customHeight="1" x14ac:dyDescent="0.3"/>
    <row r="66" ht="41.4" customHeight="1" x14ac:dyDescent="0.3"/>
    <row r="67" ht="92.25" customHeight="1" x14ac:dyDescent="0.3"/>
    <row r="68" ht="140.25" customHeight="1" x14ac:dyDescent="0.3"/>
    <row r="69" ht="95.4" customHeight="1" x14ac:dyDescent="0.3"/>
    <row r="71" ht="94.5" customHeight="1" x14ac:dyDescent="0.3"/>
    <row r="72" ht="55.65" customHeight="1" x14ac:dyDescent="0.3"/>
    <row r="73" ht="78.75" customHeight="1" x14ac:dyDescent="0.3"/>
    <row r="74" ht="42" customHeight="1" x14ac:dyDescent="0.3"/>
    <row r="75" ht="80.25" customHeight="1" x14ac:dyDescent="0.3"/>
    <row r="76" ht="133.5" customHeight="1" x14ac:dyDescent="0.3"/>
    <row r="79" ht="95.4" customHeight="1" x14ac:dyDescent="0.3"/>
    <row r="80" ht="15" customHeight="1" x14ac:dyDescent="0.3"/>
    <row r="81" ht="56.25" customHeight="1" x14ac:dyDescent="0.3"/>
    <row r="101" ht="212.25" customHeight="1" x14ac:dyDescent="0.3"/>
    <row r="103" ht="188.25" customHeight="1" x14ac:dyDescent="0.3"/>
    <row r="104" ht="156.75" customHeight="1" x14ac:dyDescent="0.3"/>
    <row r="106" ht="103.5" customHeight="1" x14ac:dyDescent="0.3"/>
    <row r="107" ht="107.25" customHeight="1" x14ac:dyDescent="0.3"/>
  </sheetData>
  <mergeCells count="18">
    <mergeCell ref="A25:C27"/>
    <mergeCell ref="D25:E25"/>
    <mergeCell ref="D26:E26"/>
    <mergeCell ref="D27:E27"/>
    <mergeCell ref="A16:F16"/>
    <mergeCell ref="A3:F3"/>
    <mergeCell ref="B5:F5"/>
    <mergeCell ref="A6:A14"/>
    <mergeCell ref="C6:F6"/>
    <mergeCell ref="C7:F7"/>
    <mergeCell ref="C8:F8"/>
    <mergeCell ref="C9:F9"/>
    <mergeCell ref="C12:F12"/>
    <mergeCell ref="C13:F13"/>
    <mergeCell ref="C14:F14"/>
    <mergeCell ref="C10:F10"/>
    <mergeCell ref="C11:F11"/>
    <mergeCell ref="A4:F4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70" zoomScaleNormal="70" workbookViewId="0">
      <selection activeCell="A25" sqref="A25:B26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2.109375" customWidth="1"/>
    <col min="8" max="8" width="17.33203125" bestFit="1" customWidth="1"/>
  </cols>
  <sheetData>
    <row r="1" spans="1:8" ht="21" x14ac:dyDescent="0.4">
      <c r="A1" s="76" t="s">
        <v>198</v>
      </c>
    </row>
    <row r="2" spans="1:8" x14ac:dyDescent="0.3">
      <c r="A2" s="116">
        <v>1</v>
      </c>
      <c r="B2" s="117"/>
      <c r="C2" s="117"/>
      <c r="D2" s="117"/>
      <c r="E2" s="118"/>
    </row>
    <row r="3" spans="1:8" ht="39" customHeight="1" x14ac:dyDescent="0.3">
      <c r="A3" s="119" t="s">
        <v>21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ht="15" customHeight="1" x14ac:dyDescent="0.3">
      <c r="A6" s="9" t="s">
        <v>17</v>
      </c>
      <c r="B6" s="8" t="s">
        <v>13</v>
      </c>
      <c r="C6" s="7">
        <v>1000</v>
      </c>
      <c r="D6" s="7"/>
      <c r="E6" s="7"/>
      <c r="F6" s="115"/>
      <c r="G6" s="115"/>
      <c r="H6" s="26"/>
    </row>
    <row r="7" spans="1:8" s="5" customFormat="1" x14ac:dyDescent="0.3">
      <c r="A7" s="4" t="s">
        <v>16</v>
      </c>
      <c r="B7" s="2" t="s">
        <v>13</v>
      </c>
      <c r="C7" s="6">
        <v>3</v>
      </c>
      <c r="D7" s="2"/>
      <c r="E7" s="2"/>
      <c r="F7" s="115"/>
      <c r="G7" s="115"/>
      <c r="H7" s="26"/>
    </row>
    <row r="8" spans="1:8" s="5" customFormat="1" x14ac:dyDescent="0.3">
      <c r="A8" s="4" t="s">
        <v>15</v>
      </c>
      <c r="B8" s="2" t="s">
        <v>13</v>
      </c>
      <c r="C8" s="2">
        <v>90</v>
      </c>
      <c r="D8" s="2"/>
      <c r="E8" s="2"/>
      <c r="F8" s="115"/>
      <c r="G8" s="115"/>
      <c r="H8" s="26"/>
    </row>
    <row r="9" spans="1:8" s="5" customFormat="1" x14ac:dyDescent="0.3">
      <c r="A9" s="4" t="s">
        <v>14</v>
      </c>
      <c r="B9" s="2" t="s">
        <v>13</v>
      </c>
      <c r="C9" s="2">
        <v>130</v>
      </c>
      <c r="D9" s="2"/>
      <c r="E9" s="2"/>
      <c r="F9" s="115"/>
      <c r="G9" s="115"/>
      <c r="H9" s="26"/>
    </row>
    <row r="10" spans="1:8" s="5" customFormat="1" x14ac:dyDescent="0.3">
      <c r="A10" s="4" t="s">
        <v>12</v>
      </c>
      <c r="B10" s="2" t="s">
        <v>11</v>
      </c>
      <c r="C10" s="2">
        <v>1000</v>
      </c>
      <c r="D10" s="2"/>
      <c r="E10" s="2"/>
      <c r="F10" s="115"/>
      <c r="G10" s="115"/>
      <c r="H10" s="26"/>
    </row>
    <row r="11" spans="1:8" s="5" customFormat="1" x14ac:dyDescent="0.3">
      <c r="A11" s="4" t="s">
        <v>10</v>
      </c>
      <c r="B11" s="2"/>
      <c r="C11" s="2"/>
      <c r="D11" s="2"/>
      <c r="E11" s="2" t="s">
        <v>0</v>
      </c>
      <c r="F11" s="123"/>
      <c r="G11" s="123"/>
      <c r="H11" s="74" t="s">
        <v>190</v>
      </c>
    </row>
    <row r="12" spans="1:8" s="5" customFormat="1" x14ac:dyDescent="0.3">
      <c r="A12" s="4" t="s">
        <v>9</v>
      </c>
      <c r="B12" s="2"/>
      <c r="C12" s="2"/>
      <c r="D12" s="2"/>
      <c r="E12" s="2" t="s">
        <v>0</v>
      </c>
      <c r="F12" s="123"/>
      <c r="G12" s="123"/>
      <c r="H12" s="74" t="s">
        <v>190</v>
      </c>
    </row>
    <row r="13" spans="1:8" x14ac:dyDescent="0.3">
      <c r="A13" s="4" t="s">
        <v>180</v>
      </c>
      <c r="B13" s="3"/>
      <c r="C13" s="3"/>
      <c r="D13" s="3"/>
      <c r="E13" s="2" t="s">
        <v>0</v>
      </c>
      <c r="F13" s="123"/>
      <c r="G13" s="123"/>
      <c r="H13" s="74" t="s">
        <v>190</v>
      </c>
    </row>
    <row r="14" spans="1:8" x14ac:dyDescent="0.3">
      <c r="A14" s="4" t="s">
        <v>8</v>
      </c>
      <c r="B14" s="3"/>
      <c r="C14" s="3"/>
      <c r="D14" s="3"/>
      <c r="E14" s="2" t="s">
        <v>0</v>
      </c>
      <c r="F14" s="123"/>
      <c r="G14" s="123"/>
      <c r="H14" s="74" t="s">
        <v>190</v>
      </c>
    </row>
    <row r="15" spans="1:8" x14ac:dyDescent="0.3">
      <c r="A15" s="4" t="s">
        <v>7</v>
      </c>
      <c r="B15" s="3"/>
      <c r="C15" s="3"/>
      <c r="D15" s="3"/>
      <c r="E15" s="2" t="s">
        <v>0</v>
      </c>
      <c r="F15" s="123"/>
      <c r="G15" s="123"/>
      <c r="H15" s="74" t="s">
        <v>190</v>
      </c>
    </row>
    <row r="16" spans="1:8" x14ac:dyDescent="0.3">
      <c r="A16" s="4" t="s">
        <v>6</v>
      </c>
      <c r="B16" s="3"/>
      <c r="C16" s="3"/>
      <c r="D16" s="3"/>
      <c r="E16" s="2" t="s">
        <v>0</v>
      </c>
      <c r="F16" s="123"/>
      <c r="G16" s="123"/>
      <c r="H16" s="74" t="s">
        <v>190</v>
      </c>
    </row>
    <row r="17" spans="1:8" x14ac:dyDescent="0.3">
      <c r="A17" s="4" t="s">
        <v>5</v>
      </c>
      <c r="B17" s="3"/>
      <c r="C17" s="3"/>
      <c r="D17" s="3"/>
      <c r="E17" s="2" t="s">
        <v>0</v>
      </c>
      <c r="F17" s="123"/>
      <c r="G17" s="123"/>
      <c r="H17" s="74" t="s">
        <v>190</v>
      </c>
    </row>
    <row r="18" spans="1:8" x14ac:dyDescent="0.3">
      <c r="A18" s="4" t="s">
        <v>4</v>
      </c>
      <c r="B18" s="3"/>
      <c r="C18" s="3"/>
      <c r="D18" s="3"/>
      <c r="E18" s="2" t="s">
        <v>0</v>
      </c>
      <c r="F18" s="123"/>
      <c r="G18" s="123"/>
      <c r="H18" s="74" t="s">
        <v>190</v>
      </c>
    </row>
    <row r="19" spans="1:8" x14ac:dyDescent="0.3">
      <c r="A19" s="4" t="s">
        <v>3</v>
      </c>
      <c r="B19" s="3"/>
      <c r="C19" s="3"/>
      <c r="D19" s="3"/>
      <c r="E19" s="2" t="s">
        <v>0</v>
      </c>
      <c r="F19" s="123"/>
      <c r="G19" s="123"/>
      <c r="H19" s="74" t="s">
        <v>190</v>
      </c>
    </row>
    <row r="20" spans="1:8" x14ac:dyDescent="0.3">
      <c r="A20" s="4" t="s">
        <v>2</v>
      </c>
      <c r="B20" s="3"/>
      <c r="C20" s="3"/>
      <c r="D20" s="3"/>
      <c r="E20" s="2" t="s">
        <v>0</v>
      </c>
      <c r="F20" s="123"/>
      <c r="G20" s="123"/>
      <c r="H20" s="74" t="s">
        <v>190</v>
      </c>
    </row>
    <row r="21" spans="1:8" x14ac:dyDescent="0.3">
      <c r="A21" s="4" t="s">
        <v>1</v>
      </c>
      <c r="B21" s="3"/>
      <c r="C21" s="3"/>
      <c r="D21" s="3"/>
      <c r="E21" s="2" t="s">
        <v>0</v>
      </c>
      <c r="F21" s="123"/>
      <c r="G21" s="123"/>
      <c r="H21" s="74" t="s">
        <v>190</v>
      </c>
    </row>
    <row r="22" spans="1:8" x14ac:dyDescent="0.3">
      <c r="A22" s="1"/>
    </row>
    <row r="25" spans="1:8" ht="45.6" customHeight="1" x14ac:dyDescent="0.3">
      <c r="A25" s="69" t="s">
        <v>194</v>
      </c>
      <c r="B25" s="69"/>
    </row>
    <row r="26" spans="1:8" ht="51.6" customHeight="1" x14ac:dyDescent="0.3">
      <c r="A26" s="70" t="s">
        <v>188</v>
      </c>
      <c r="B26" s="70"/>
    </row>
  </sheetData>
  <mergeCells count="22">
    <mergeCell ref="F21:G21"/>
    <mergeCell ref="F3:H3"/>
    <mergeCell ref="F4:H4"/>
    <mergeCell ref="F5:G5"/>
    <mergeCell ref="F6:G6"/>
    <mergeCell ref="F7:G7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8:G8"/>
    <mergeCell ref="F9:G9"/>
    <mergeCell ref="F10:G10"/>
    <mergeCell ref="A2:E2"/>
    <mergeCell ref="A3:E3"/>
    <mergeCell ref="C4:E4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9" zoomScale="70" zoomScaleNormal="70" workbookViewId="0">
      <selection activeCell="A36" sqref="A36:B37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4.33203125" customWidth="1"/>
    <col min="8" max="8" width="17.33203125" bestFit="1" customWidth="1"/>
  </cols>
  <sheetData>
    <row r="1" spans="1:8" ht="21" x14ac:dyDescent="0.4">
      <c r="A1" s="76" t="s">
        <v>198</v>
      </c>
    </row>
    <row r="2" spans="1:8" x14ac:dyDescent="0.3">
      <c r="A2" s="116">
        <v>2</v>
      </c>
      <c r="B2" s="117"/>
      <c r="C2" s="117"/>
      <c r="D2" s="117"/>
      <c r="E2" s="118"/>
    </row>
    <row r="3" spans="1:8" ht="39" customHeight="1" x14ac:dyDescent="0.3">
      <c r="A3" s="119" t="s">
        <v>59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x14ac:dyDescent="0.3">
      <c r="A6" s="9" t="s">
        <v>58</v>
      </c>
      <c r="B6" s="8" t="s">
        <v>13</v>
      </c>
      <c r="C6" s="18">
        <v>340</v>
      </c>
      <c r="D6" s="18"/>
      <c r="E6" s="7"/>
      <c r="F6" s="115"/>
      <c r="G6" s="115"/>
      <c r="H6" s="26"/>
    </row>
    <row r="7" spans="1:8" x14ac:dyDescent="0.3">
      <c r="A7" s="9" t="s">
        <v>57</v>
      </c>
      <c r="B7" s="8" t="s">
        <v>13</v>
      </c>
      <c r="C7" s="19">
        <v>190</v>
      </c>
      <c r="D7" s="18"/>
      <c r="E7" s="7"/>
      <c r="F7" s="115"/>
      <c r="G7" s="115"/>
      <c r="H7" s="26"/>
    </row>
    <row r="8" spans="1:8" s="16" customFormat="1" x14ac:dyDescent="0.3">
      <c r="A8" s="4" t="s">
        <v>56</v>
      </c>
      <c r="B8" s="2" t="s">
        <v>13</v>
      </c>
      <c r="C8" s="12">
        <v>700</v>
      </c>
      <c r="D8" s="12"/>
      <c r="E8" s="17"/>
      <c r="F8" s="115"/>
      <c r="G8" s="115"/>
      <c r="H8" s="26"/>
    </row>
    <row r="9" spans="1:8" s="13" customFormat="1" x14ac:dyDescent="0.3">
      <c r="A9" s="15" t="s">
        <v>55</v>
      </c>
      <c r="B9" s="12" t="s">
        <v>54</v>
      </c>
      <c r="C9" s="14">
        <v>140</v>
      </c>
      <c r="D9" s="2">
        <v>150</v>
      </c>
      <c r="E9" s="12"/>
      <c r="F9" s="115"/>
      <c r="G9" s="115"/>
      <c r="H9" s="26"/>
    </row>
    <row r="10" spans="1:8" s="5" customFormat="1" x14ac:dyDescent="0.3">
      <c r="A10" s="4" t="s">
        <v>53</v>
      </c>
      <c r="B10" s="2" t="s">
        <v>13</v>
      </c>
      <c r="C10" s="2">
        <v>50</v>
      </c>
      <c r="D10" s="12"/>
      <c r="E10" s="2"/>
      <c r="F10" s="115"/>
      <c r="G10" s="115"/>
      <c r="H10" s="26"/>
    </row>
    <row r="11" spans="1:8" s="5" customFormat="1" x14ac:dyDescent="0.3">
      <c r="A11" s="4" t="s">
        <v>52</v>
      </c>
      <c r="B11" s="2" t="s">
        <v>51</v>
      </c>
      <c r="C11" s="2" t="s">
        <v>50</v>
      </c>
      <c r="D11" s="2"/>
      <c r="E11" s="2"/>
      <c r="F11" s="115"/>
      <c r="G11" s="115"/>
      <c r="H11" s="26"/>
    </row>
    <row r="12" spans="1:8" s="5" customFormat="1" x14ac:dyDescent="0.3">
      <c r="A12" s="4" t="s">
        <v>49</v>
      </c>
      <c r="B12" s="2"/>
      <c r="C12" s="2"/>
      <c r="D12" s="2"/>
      <c r="E12" s="2" t="s">
        <v>0</v>
      </c>
      <c r="F12" s="123"/>
      <c r="G12" s="123"/>
      <c r="H12" s="74" t="s">
        <v>190</v>
      </c>
    </row>
    <row r="13" spans="1:8" s="5" customFormat="1" ht="15" customHeight="1" x14ac:dyDescent="0.3">
      <c r="A13" s="4" t="s">
        <v>48</v>
      </c>
      <c r="B13" s="2" t="s">
        <v>47</v>
      </c>
      <c r="C13" s="2" t="s">
        <v>46</v>
      </c>
      <c r="E13" s="2"/>
      <c r="F13" s="115"/>
      <c r="G13" s="115"/>
      <c r="H13" s="26"/>
    </row>
    <row r="14" spans="1:8" s="5" customFormat="1" ht="15" customHeight="1" x14ac:dyDescent="0.3">
      <c r="A14" s="4" t="s">
        <v>45</v>
      </c>
      <c r="B14" s="2" t="s">
        <v>42</v>
      </c>
      <c r="C14" s="2" t="s">
        <v>44</v>
      </c>
      <c r="D14" s="2"/>
      <c r="E14" s="2"/>
      <c r="F14" s="115"/>
      <c r="G14" s="115"/>
      <c r="H14" s="26"/>
    </row>
    <row r="15" spans="1:8" s="5" customFormat="1" ht="15" customHeight="1" x14ac:dyDescent="0.3">
      <c r="A15" s="4" t="s">
        <v>43</v>
      </c>
      <c r="B15" s="2" t="s">
        <v>42</v>
      </c>
      <c r="C15" s="2" t="s">
        <v>41</v>
      </c>
      <c r="D15" s="2"/>
      <c r="E15" s="2"/>
      <c r="F15" s="115"/>
      <c r="G15" s="115"/>
      <c r="H15" s="26"/>
    </row>
    <row r="16" spans="1:8" s="5" customFormat="1" ht="15" customHeight="1" x14ac:dyDescent="0.3">
      <c r="A16" s="4" t="s">
        <v>40</v>
      </c>
      <c r="B16" s="2" t="s">
        <v>13</v>
      </c>
      <c r="C16" s="2">
        <v>20</v>
      </c>
      <c r="D16" s="11"/>
      <c r="E16" s="2"/>
      <c r="F16" s="115"/>
      <c r="G16" s="115"/>
      <c r="H16" s="26"/>
    </row>
    <row r="17" spans="1:8" x14ac:dyDescent="0.3">
      <c r="A17" s="4" t="s">
        <v>39</v>
      </c>
      <c r="B17" s="8" t="s">
        <v>13</v>
      </c>
      <c r="C17" s="8">
        <v>50</v>
      </c>
      <c r="D17" s="3"/>
      <c r="E17" s="8"/>
      <c r="F17" s="115"/>
      <c r="G17" s="115"/>
      <c r="H17" s="26"/>
    </row>
    <row r="18" spans="1:8" x14ac:dyDescent="0.3">
      <c r="A18" s="4" t="s">
        <v>38</v>
      </c>
      <c r="B18" s="8"/>
      <c r="C18" s="8"/>
      <c r="D18" s="8"/>
      <c r="E18" s="8" t="s">
        <v>0</v>
      </c>
      <c r="F18" s="123"/>
      <c r="G18" s="123"/>
      <c r="H18" s="74" t="s">
        <v>190</v>
      </c>
    </row>
    <row r="19" spans="1:8" x14ac:dyDescent="0.3">
      <c r="A19" s="4" t="s">
        <v>37</v>
      </c>
      <c r="B19" s="8" t="s">
        <v>13</v>
      </c>
      <c r="C19" s="8">
        <v>120</v>
      </c>
      <c r="D19" s="8"/>
      <c r="E19" s="8"/>
      <c r="F19" s="115"/>
      <c r="G19" s="115"/>
      <c r="H19" s="26"/>
    </row>
    <row r="20" spans="1:8" x14ac:dyDescent="0.3">
      <c r="A20" s="4" t="s">
        <v>36</v>
      </c>
      <c r="B20" s="8" t="s">
        <v>35</v>
      </c>
      <c r="C20" s="8">
        <v>7</v>
      </c>
      <c r="D20" s="8"/>
      <c r="E20" s="8"/>
      <c r="F20" s="115"/>
      <c r="G20" s="115"/>
      <c r="H20" s="26"/>
    </row>
    <row r="21" spans="1:8" x14ac:dyDescent="0.3">
      <c r="A21" s="4" t="s">
        <v>34</v>
      </c>
      <c r="B21" s="8"/>
      <c r="C21" s="8"/>
      <c r="D21" s="8"/>
      <c r="E21" s="8" t="s">
        <v>0</v>
      </c>
      <c r="F21" s="123"/>
      <c r="G21" s="123"/>
      <c r="H21" s="74" t="s">
        <v>190</v>
      </c>
    </row>
    <row r="22" spans="1:8" x14ac:dyDescent="0.3">
      <c r="A22" s="4" t="s">
        <v>33</v>
      </c>
      <c r="B22" s="8"/>
      <c r="C22" s="8"/>
      <c r="D22" s="8"/>
      <c r="E22" s="8" t="s">
        <v>0</v>
      </c>
      <c r="F22" s="123"/>
      <c r="G22" s="123"/>
      <c r="H22" s="74" t="s">
        <v>190</v>
      </c>
    </row>
    <row r="23" spans="1:8" x14ac:dyDescent="0.3">
      <c r="A23" s="4" t="s">
        <v>32</v>
      </c>
      <c r="B23" s="8"/>
      <c r="C23" s="8"/>
      <c r="D23" s="8"/>
      <c r="E23" s="8" t="s">
        <v>0</v>
      </c>
      <c r="F23" s="123"/>
      <c r="G23" s="123"/>
      <c r="H23" s="74" t="s">
        <v>190</v>
      </c>
    </row>
    <row r="24" spans="1:8" x14ac:dyDescent="0.3">
      <c r="A24" s="4" t="s">
        <v>31</v>
      </c>
      <c r="B24" s="8"/>
      <c r="C24" s="8"/>
      <c r="D24" s="8"/>
      <c r="E24" s="8" t="s">
        <v>0</v>
      </c>
      <c r="F24" s="123"/>
      <c r="G24" s="123"/>
      <c r="H24" s="74" t="s">
        <v>190</v>
      </c>
    </row>
    <row r="25" spans="1:8" x14ac:dyDescent="0.3">
      <c r="A25" s="4" t="s">
        <v>30</v>
      </c>
      <c r="B25" s="8"/>
      <c r="C25" s="8"/>
      <c r="D25" s="8"/>
      <c r="E25" s="8" t="s">
        <v>0</v>
      </c>
      <c r="F25" s="123"/>
      <c r="G25" s="123"/>
      <c r="H25" s="74" t="s">
        <v>190</v>
      </c>
    </row>
    <row r="26" spans="1:8" x14ac:dyDescent="0.3">
      <c r="A26" s="4" t="s">
        <v>29</v>
      </c>
      <c r="B26" s="8"/>
      <c r="C26" s="8"/>
      <c r="D26" s="8"/>
      <c r="E26" s="8" t="s">
        <v>0</v>
      </c>
      <c r="F26" s="123"/>
      <c r="G26" s="123"/>
      <c r="H26" s="74" t="s">
        <v>190</v>
      </c>
    </row>
    <row r="27" spans="1:8" x14ac:dyDescent="0.3">
      <c r="A27" s="4" t="s">
        <v>28</v>
      </c>
      <c r="B27" s="8"/>
      <c r="C27" s="8"/>
      <c r="D27" s="8"/>
      <c r="E27" s="8" t="s">
        <v>0</v>
      </c>
      <c r="F27" s="123"/>
      <c r="G27" s="123"/>
      <c r="H27" s="74" t="s">
        <v>190</v>
      </c>
    </row>
    <row r="28" spans="1:8" ht="72" x14ac:dyDescent="0.3">
      <c r="A28" s="4" t="s">
        <v>27</v>
      </c>
      <c r="B28" s="3"/>
      <c r="C28" s="10" t="s">
        <v>26</v>
      </c>
      <c r="D28" s="3"/>
      <c r="E28" s="3"/>
      <c r="F28" s="115"/>
      <c r="G28" s="115"/>
      <c r="H28" s="26"/>
    </row>
    <row r="29" spans="1:8" x14ac:dyDescent="0.3">
      <c r="A29" s="4" t="s">
        <v>25</v>
      </c>
      <c r="B29" s="3"/>
      <c r="C29" s="10"/>
      <c r="D29" s="3"/>
      <c r="E29" s="2" t="s">
        <v>0</v>
      </c>
      <c r="F29" s="123"/>
      <c r="G29" s="123"/>
      <c r="H29" s="74" t="s">
        <v>190</v>
      </c>
    </row>
    <row r="30" spans="1:8" x14ac:dyDescent="0.3">
      <c r="A30" s="27" t="s">
        <v>24</v>
      </c>
      <c r="B30" s="3"/>
      <c r="C30" s="3"/>
      <c r="D30" s="3"/>
      <c r="E30" s="2" t="s">
        <v>0</v>
      </c>
      <c r="F30" s="123"/>
      <c r="G30" s="123"/>
      <c r="H30" s="74" t="s">
        <v>190</v>
      </c>
    </row>
    <row r="31" spans="1:8" x14ac:dyDescent="0.3">
      <c r="A31" s="27" t="s">
        <v>23</v>
      </c>
      <c r="B31" s="3"/>
      <c r="C31" s="3"/>
      <c r="D31" s="3"/>
      <c r="E31" s="2" t="s">
        <v>0</v>
      </c>
      <c r="F31" s="123"/>
      <c r="G31" s="123"/>
      <c r="H31" s="74" t="s">
        <v>190</v>
      </c>
    </row>
    <row r="32" spans="1:8" x14ac:dyDescent="0.3">
      <c r="A32" s="27" t="s">
        <v>22</v>
      </c>
      <c r="B32" s="3"/>
      <c r="C32" s="3"/>
      <c r="D32" s="3"/>
      <c r="E32" s="2" t="s">
        <v>0</v>
      </c>
      <c r="F32" s="123"/>
      <c r="G32" s="123"/>
      <c r="H32" s="74" t="s">
        <v>190</v>
      </c>
    </row>
    <row r="36" spans="1:2" ht="29.4" customHeight="1" x14ac:dyDescent="0.3">
      <c r="A36" s="69" t="s">
        <v>194</v>
      </c>
      <c r="B36" s="69"/>
    </row>
    <row r="37" spans="1:2" ht="57.6" customHeight="1" x14ac:dyDescent="0.3">
      <c r="A37" s="70" t="s">
        <v>188</v>
      </c>
      <c r="B37" s="70"/>
    </row>
  </sheetData>
  <mergeCells count="33">
    <mergeCell ref="F30:G30"/>
    <mergeCell ref="F31:G31"/>
    <mergeCell ref="F32:G32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10" zoomScale="85" zoomScaleNormal="85" workbookViewId="0">
      <selection activeCell="A33" sqref="A33:B34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2.5546875" customWidth="1"/>
    <col min="8" max="8" width="18.44140625" bestFit="1" customWidth="1"/>
  </cols>
  <sheetData>
    <row r="1" spans="1:8" ht="21" x14ac:dyDescent="0.4">
      <c r="A1" s="76" t="s">
        <v>198</v>
      </c>
    </row>
    <row r="2" spans="1:8" x14ac:dyDescent="0.3">
      <c r="A2" s="116">
        <v>3</v>
      </c>
      <c r="B2" s="117"/>
      <c r="C2" s="117"/>
      <c r="D2" s="117"/>
      <c r="E2" s="118"/>
    </row>
    <row r="3" spans="1:8" ht="39" customHeight="1" x14ac:dyDescent="0.3">
      <c r="A3" s="119" t="s">
        <v>91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x14ac:dyDescent="0.3">
      <c r="A6" s="9" t="s">
        <v>90</v>
      </c>
      <c r="B6" s="8" t="s">
        <v>13</v>
      </c>
      <c r="C6" s="26">
        <v>40</v>
      </c>
      <c r="D6" s="7"/>
      <c r="E6" s="8"/>
      <c r="F6" s="115"/>
      <c r="G6" s="115"/>
      <c r="H6" s="26"/>
    </row>
    <row r="7" spans="1:8" x14ac:dyDescent="0.3">
      <c r="A7" s="9" t="s">
        <v>89</v>
      </c>
      <c r="B7" s="8"/>
      <c r="C7" s="3"/>
      <c r="D7" s="19" t="s">
        <v>88</v>
      </c>
      <c r="E7" s="3"/>
      <c r="F7" s="115"/>
      <c r="G7" s="115"/>
      <c r="H7" s="26"/>
    </row>
    <row r="8" spans="1:8" s="16" customFormat="1" x14ac:dyDescent="0.3">
      <c r="A8" s="4" t="s">
        <v>87</v>
      </c>
      <c r="B8" s="2"/>
      <c r="C8" s="25"/>
      <c r="D8" s="12" t="s">
        <v>86</v>
      </c>
      <c r="E8" s="25"/>
      <c r="F8" s="115"/>
      <c r="G8" s="115"/>
      <c r="H8" s="26"/>
    </row>
    <row r="9" spans="1:8" s="5" customFormat="1" x14ac:dyDescent="0.3">
      <c r="A9" s="4" t="s">
        <v>85</v>
      </c>
      <c r="B9" s="2"/>
      <c r="C9" s="11"/>
      <c r="D9" s="24" t="s">
        <v>84</v>
      </c>
      <c r="E9" s="11"/>
      <c r="F9" s="115"/>
      <c r="G9" s="115"/>
      <c r="H9" s="26"/>
    </row>
    <row r="10" spans="1:8" s="5" customFormat="1" x14ac:dyDescent="0.3">
      <c r="A10" s="4" t="s">
        <v>83</v>
      </c>
      <c r="B10" s="2" t="s">
        <v>13</v>
      </c>
      <c r="C10" s="22">
        <v>120</v>
      </c>
      <c r="D10" s="11"/>
      <c r="E10" s="2"/>
      <c r="F10" s="115"/>
      <c r="G10" s="115"/>
      <c r="H10" s="26"/>
    </row>
    <row r="11" spans="1:8" s="5" customFormat="1" x14ac:dyDescent="0.3">
      <c r="A11" s="4" t="s">
        <v>82</v>
      </c>
      <c r="B11" s="2" t="s">
        <v>13</v>
      </c>
      <c r="C11" s="22">
        <v>293</v>
      </c>
      <c r="D11" s="11"/>
      <c r="E11" s="2"/>
      <c r="F11" s="115"/>
      <c r="G11" s="115"/>
      <c r="H11" s="26"/>
    </row>
    <row r="12" spans="1:8" s="5" customFormat="1" x14ac:dyDescent="0.3">
      <c r="A12" s="4" t="s">
        <v>81</v>
      </c>
      <c r="B12" s="2" t="s">
        <v>13</v>
      </c>
      <c r="C12" s="22">
        <v>115</v>
      </c>
      <c r="D12" s="11"/>
      <c r="E12" s="2"/>
      <c r="F12" s="115"/>
      <c r="G12" s="115"/>
      <c r="H12" s="26"/>
    </row>
    <row r="13" spans="1:8" s="5" customFormat="1" ht="15" customHeight="1" x14ac:dyDescent="0.3">
      <c r="A13" s="4" t="s">
        <v>80</v>
      </c>
      <c r="B13" s="2" t="s">
        <v>13</v>
      </c>
      <c r="C13" s="23" t="s">
        <v>79</v>
      </c>
      <c r="D13" s="11"/>
      <c r="E13" s="2"/>
      <c r="F13" s="115"/>
      <c r="G13" s="115"/>
      <c r="H13" s="26"/>
    </row>
    <row r="14" spans="1:8" s="5" customFormat="1" ht="15" customHeight="1" x14ac:dyDescent="0.3">
      <c r="A14" s="4" t="s">
        <v>78</v>
      </c>
      <c r="B14" s="2" t="s">
        <v>13</v>
      </c>
      <c r="C14" s="22" t="s">
        <v>77</v>
      </c>
      <c r="D14" s="11"/>
      <c r="E14" s="2"/>
      <c r="F14" s="115"/>
      <c r="G14" s="115"/>
      <c r="H14" s="26"/>
    </row>
    <row r="15" spans="1:8" s="5" customFormat="1" ht="15" customHeight="1" x14ac:dyDescent="0.3">
      <c r="A15" s="4" t="s">
        <v>76</v>
      </c>
      <c r="B15" s="2" t="s">
        <v>13</v>
      </c>
      <c r="C15" s="22" t="s">
        <v>75</v>
      </c>
      <c r="D15" s="11"/>
      <c r="E15" s="2"/>
      <c r="F15" s="115"/>
      <c r="G15" s="115"/>
      <c r="H15" s="26"/>
    </row>
    <row r="16" spans="1:8" s="5" customFormat="1" ht="15" customHeight="1" x14ac:dyDescent="0.3">
      <c r="A16" s="4" t="s">
        <v>74</v>
      </c>
      <c r="B16" s="2" t="s">
        <v>73</v>
      </c>
      <c r="C16" s="22" t="s">
        <v>72</v>
      </c>
      <c r="D16" s="11"/>
      <c r="E16" s="2"/>
      <c r="F16" s="115"/>
      <c r="G16" s="115"/>
      <c r="H16" s="26"/>
    </row>
    <row r="17" spans="1:8" x14ac:dyDescent="0.3">
      <c r="A17" s="4" t="s">
        <v>71</v>
      </c>
      <c r="B17" s="8" t="s">
        <v>70</v>
      </c>
      <c r="C17" s="8">
        <v>160</v>
      </c>
      <c r="D17" s="8"/>
      <c r="E17" s="8"/>
      <c r="F17" s="115"/>
      <c r="G17" s="115"/>
      <c r="H17" s="26"/>
    </row>
    <row r="18" spans="1:8" x14ac:dyDescent="0.3">
      <c r="A18" s="4" t="s">
        <v>69</v>
      </c>
      <c r="B18" s="8" t="s">
        <v>47</v>
      </c>
      <c r="C18" s="21">
        <v>1.45</v>
      </c>
      <c r="D18" s="8"/>
      <c r="E18" s="8"/>
      <c r="F18" s="115"/>
      <c r="G18" s="115"/>
      <c r="H18" s="26"/>
    </row>
    <row r="19" spans="1:8" x14ac:dyDescent="0.3">
      <c r="A19" s="4" t="s">
        <v>68</v>
      </c>
      <c r="B19" s="8"/>
      <c r="C19" s="8"/>
      <c r="D19" s="8"/>
      <c r="E19" s="8" t="s">
        <v>0</v>
      </c>
      <c r="F19" s="123"/>
      <c r="G19" s="123"/>
      <c r="H19" s="74" t="s">
        <v>190</v>
      </c>
    </row>
    <row r="20" spans="1:8" x14ac:dyDescent="0.3">
      <c r="A20" s="20" t="s">
        <v>67</v>
      </c>
      <c r="B20" s="8"/>
      <c r="C20" s="8"/>
      <c r="D20" s="8"/>
      <c r="E20" s="8" t="s">
        <v>0</v>
      </c>
      <c r="F20" s="123"/>
      <c r="G20" s="123"/>
      <c r="H20" s="74" t="s">
        <v>190</v>
      </c>
    </row>
    <row r="21" spans="1:8" x14ac:dyDescent="0.3">
      <c r="A21" s="4" t="s">
        <v>66</v>
      </c>
      <c r="B21" s="8"/>
      <c r="C21" s="8"/>
      <c r="D21" s="8"/>
      <c r="E21" s="8" t="s">
        <v>0</v>
      </c>
      <c r="F21" s="123"/>
      <c r="G21" s="123"/>
      <c r="H21" s="74" t="s">
        <v>190</v>
      </c>
    </row>
    <row r="22" spans="1:8" x14ac:dyDescent="0.3">
      <c r="A22" s="4" t="s">
        <v>65</v>
      </c>
      <c r="B22" s="8"/>
      <c r="C22" s="8"/>
      <c r="D22" s="8"/>
      <c r="E22" s="8" t="s">
        <v>0</v>
      </c>
      <c r="F22" s="123"/>
      <c r="G22" s="123"/>
      <c r="H22" s="74" t="s">
        <v>190</v>
      </c>
    </row>
    <row r="23" spans="1:8" x14ac:dyDescent="0.3">
      <c r="A23" s="4" t="s">
        <v>64</v>
      </c>
      <c r="B23" s="8"/>
      <c r="C23" s="8"/>
      <c r="D23" s="8"/>
      <c r="E23" s="8" t="s">
        <v>0</v>
      </c>
      <c r="F23" s="123"/>
      <c r="G23" s="123"/>
      <c r="H23" s="74" t="s">
        <v>190</v>
      </c>
    </row>
    <row r="24" spans="1:8" x14ac:dyDescent="0.3">
      <c r="A24" s="4" t="s">
        <v>63</v>
      </c>
      <c r="B24" s="8"/>
      <c r="C24" s="8"/>
      <c r="D24" s="8"/>
      <c r="E24" s="8" t="s">
        <v>0</v>
      </c>
      <c r="F24" s="123"/>
      <c r="G24" s="123"/>
      <c r="H24" s="74" t="s">
        <v>190</v>
      </c>
    </row>
    <row r="25" spans="1:8" x14ac:dyDescent="0.3">
      <c r="A25" s="4" t="s">
        <v>62</v>
      </c>
      <c r="B25" s="3"/>
      <c r="C25" s="3"/>
      <c r="D25" s="3"/>
      <c r="E25" s="8" t="s">
        <v>0</v>
      </c>
      <c r="F25" s="123"/>
      <c r="G25" s="123"/>
      <c r="H25" s="74" t="s">
        <v>190</v>
      </c>
    </row>
    <row r="26" spans="1:8" x14ac:dyDescent="0.3">
      <c r="A26" s="4" t="s">
        <v>61</v>
      </c>
      <c r="B26" s="3"/>
      <c r="C26" s="3"/>
      <c r="D26" s="3"/>
      <c r="E26" s="8" t="s">
        <v>0</v>
      </c>
      <c r="F26" s="123"/>
      <c r="G26" s="123"/>
      <c r="H26" s="74" t="s">
        <v>190</v>
      </c>
    </row>
    <row r="27" spans="1:8" ht="14.4" customHeight="1" x14ac:dyDescent="0.3">
      <c r="A27" s="4" t="s">
        <v>60</v>
      </c>
      <c r="B27" s="3"/>
      <c r="C27" s="3"/>
      <c r="D27" s="3"/>
      <c r="E27" s="7" t="s">
        <v>0</v>
      </c>
      <c r="F27" s="123"/>
      <c r="G27" s="123"/>
      <c r="H27" s="74" t="s">
        <v>190</v>
      </c>
    </row>
    <row r="28" spans="1:8" x14ac:dyDescent="0.3">
      <c r="A28" s="4" t="s">
        <v>2</v>
      </c>
      <c r="B28" s="3"/>
      <c r="C28" s="3"/>
      <c r="D28" s="3"/>
      <c r="E28" s="8" t="s">
        <v>0</v>
      </c>
      <c r="F28" s="123"/>
      <c r="G28" s="123"/>
      <c r="H28" s="74" t="s">
        <v>190</v>
      </c>
    </row>
    <row r="29" spans="1:8" x14ac:dyDescent="0.3">
      <c r="A29" s="4" t="s">
        <v>1</v>
      </c>
      <c r="B29" s="3"/>
      <c r="C29" s="3"/>
      <c r="D29" s="3"/>
      <c r="E29" s="8" t="s">
        <v>0</v>
      </c>
      <c r="F29" s="123"/>
      <c r="G29" s="123"/>
      <c r="H29" s="74" t="s">
        <v>190</v>
      </c>
    </row>
    <row r="33" spans="1:2" ht="37.200000000000003" customHeight="1" x14ac:dyDescent="0.3">
      <c r="A33" s="69" t="s">
        <v>194</v>
      </c>
      <c r="B33" s="69"/>
    </row>
    <row r="34" spans="1:2" ht="40.200000000000003" customHeight="1" x14ac:dyDescent="0.3">
      <c r="A34" s="70" t="s">
        <v>188</v>
      </c>
      <c r="B34" s="70"/>
    </row>
  </sheetData>
  <mergeCells count="30">
    <mergeCell ref="F12:G12"/>
    <mergeCell ref="F3:H3"/>
    <mergeCell ref="F4:H4"/>
    <mergeCell ref="F5:G5"/>
    <mergeCell ref="F6:G6"/>
    <mergeCell ref="F7:G7"/>
    <mergeCell ref="F29:G29"/>
    <mergeCell ref="F20:G20"/>
    <mergeCell ref="F21:G21"/>
    <mergeCell ref="F22:G22"/>
    <mergeCell ref="F23:G23"/>
    <mergeCell ref="F24:G24"/>
    <mergeCell ref="F25:G25"/>
    <mergeCell ref="F26:G26"/>
    <mergeCell ref="A2:E2"/>
    <mergeCell ref="A3:E3"/>
    <mergeCell ref="C4:E4"/>
    <mergeCell ref="F27:G27"/>
    <mergeCell ref="F28:G28"/>
    <mergeCell ref="F13:G13"/>
    <mergeCell ref="F14:G14"/>
    <mergeCell ref="F15:G15"/>
    <mergeCell ref="F16:G16"/>
    <mergeCell ref="F17:G17"/>
    <mergeCell ref="F18:G18"/>
    <mergeCell ref="F19:G19"/>
    <mergeCell ref="F8:G8"/>
    <mergeCell ref="F9:G9"/>
    <mergeCell ref="F10:G10"/>
    <mergeCell ref="F11:G11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zoomScale="85" zoomScaleNormal="85" workbookViewId="0">
      <selection activeCell="A19" sqref="A19:B20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2.5546875" customWidth="1"/>
    <col min="8" max="8" width="18.44140625" bestFit="1" customWidth="1"/>
  </cols>
  <sheetData>
    <row r="1" spans="1:8" ht="21" x14ac:dyDescent="0.4">
      <c r="A1" s="76" t="s">
        <v>198</v>
      </c>
    </row>
    <row r="2" spans="1:8" x14ac:dyDescent="0.3">
      <c r="A2" s="116">
        <v>4</v>
      </c>
      <c r="B2" s="117"/>
      <c r="C2" s="117"/>
      <c r="D2" s="117"/>
      <c r="E2" s="118"/>
    </row>
    <row r="3" spans="1:8" ht="39" customHeight="1" x14ac:dyDescent="0.3">
      <c r="A3" s="119" t="s">
        <v>101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x14ac:dyDescent="0.3">
      <c r="A6" s="30" t="s">
        <v>100</v>
      </c>
      <c r="B6" s="26" t="s">
        <v>13</v>
      </c>
      <c r="C6" s="8">
        <v>150</v>
      </c>
      <c r="D6" s="26"/>
      <c r="E6" s="19"/>
      <c r="F6" s="115"/>
      <c r="G6" s="115"/>
      <c r="H6" s="26"/>
    </row>
    <row r="7" spans="1:8" s="16" customFormat="1" x14ac:dyDescent="0.3">
      <c r="A7" s="4" t="s">
        <v>99</v>
      </c>
      <c r="B7" s="12" t="s">
        <v>98</v>
      </c>
      <c r="C7" s="2">
        <v>45</v>
      </c>
      <c r="D7" s="2"/>
      <c r="E7" s="12"/>
      <c r="F7" s="115"/>
      <c r="G7" s="115"/>
      <c r="H7" s="26"/>
    </row>
    <row r="8" spans="1:8" x14ac:dyDescent="0.3">
      <c r="A8" s="15" t="s">
        <v>97</v>
      </c>
      <c r="B8" s="8" t="s">
        <v>96</v>
      </c>
      <c r="C8" s="8">
        <v>2</v>
      </c>
      <c r="D8" s="3"/>
      <c r="E8" s="3"/>
      <c r="F8" s="115"/>
      <c r="G8" s="115"/>
      <c r="H8" s="26"/>
    </row>
    <row r="9" spans="1:8" s="5" customFormat="1" x14ac:dyDescent="0.3">
      <c r="A9" s="15" t="s">
        <v>95</v>
      </c>
      <c r="B9" s="12"/>
      <c r="C9" s="29"/>
      <c r="D9" s="12"/>
      <c r="E9" s="12" t="s">
        <v>0</v>
      </c>
      <c r="F9" s="123"/>
      <c r="G9" s="123"/>
      <c r="H9" s="74" t="s">
        <v>190</v>
      </c>
    </row>
    <row r="10" spans="1:8" s="5" customFormat="1" x14ac:dyDescent="0.3">
      <c r="A10" s="15" t="s">
        <v>94</v>
      </c>
      <c r="B10" s="12"/>
      <c r="C10" s="29"/>
      <c r="D10" s="12"/>
      <c r="E10" s="12" t="s">
        <v>0</v>
      </c>
      <c r="F10" s="123"/>
      <c r="G10" s="123"/>
      <c r="H10" s="74" t="s">
        <v>190</v>
      </c>
    </row>
    <row r="11" spans="1:8" s="5" customFormat="1" ht="15" customHeight="1" x14ac:dyDescent="0.3">
      <c r="A11" s="15" t="s">
        <v>93</v>
      </c>
      <c r="B11" s="12"/>
      <c r="C11" s="12"/>
      <c r="D11" s="28"/>
      <c r="E11" s="12" t="s">
        <v>0</v>
      </c>
      <c r="F11" s="123"/>
      <c r="G11" s="123"/>
      <c r="H11" s="74" t="s">
        <v>190</v>
      </c>
    </row>
    <row r="12" spans="1:8" s="5" customFormat="1" ht="28.5" customHeight="1" x14ac:dyDescent="0.3">
      <c r="A12" s="15" t="s">
        <v>92</v>
      </c>
      <c r="B12" s="12"/>
      <c r="C12" s="12"/>
      <c r="D12" s="12"/>
      <c r="E12" s="12" t="s">
        <v>0</v>
      </c>
      <c r="F12" s="123"/>
      <c r="G12" s="123"/>
      <c r="H12" s="74" t="s">
        <v>190</v>
      </c>
    </row>
    <row r="13" spans="1:8" s="5" customFormat="1" ht="15" customHeight="1" x14ac:dyDescent="0.3">
      <c r="A13" s="15" t="s">
        <v>25</v>
      </c>
      <c r="B13" s="12"/>
      <c r="C13" s="12"/>
      <c r="D13" s="12"/>
      <c r="E13" s="12" t="s">
        <v>0</v>
      </c>
      <c r="F13" s="123"/>
      <c r="G13" s="123"/>
      <c r="H13" s="74" t="s">
        <v>190</v>
      </c>
    </row>
    <row r="14" spans="1:8" x14ac:dyDescent="0.3">
      <c r="A14" s="27" t="s">
        <v>24</v>
      </c>
      <c r="B14" s="3"/>
      <c r="C14" s="3"/>
      <c r="D14" s="3"/>
      <c r="E14" s="2" t="s">
        <v>0</v>
      </c>
      <c r="F14" s="123"/>
      <c r="G14" s="123"/>
      <c r="H14" s="74" t="s">
        <v>190</v>
      </c>
    </row>
    <row r="15" spans="1:8" x14ac:dyDescent="0.3">
      <c r="A15" s="27" t="s">
        <v>23</v>
      </c>
      <c r="B15" s="3"/>
      <c r="C15" s="3"/>
      <c r="D15" s="3"/>
      <c r="E15" s="2" t="s">
        <v>0</v>
      </c>
      <c r="F15" s="123"/>
      <c r="G15" s="123"/>
      <c r="H15" s="74" t="s">
        <v>190</v>
      </c>
    </row>
    <row r="16" spans="1:8" x14ac:dyDescent="0.3">
      <c r="A16" s="27" t="s">
        <v>22</v>
      </c>
      <c r="B16" s="3"/>
      <c r="C16" s="3"/>
      <c r="D16" s="3"/>
      <c r="E16" s="2" t="s">
        <v>0</v>
      </c>
      <c r="F16" s="123"/>
      <c r="G16" s="123"/>
      <c r="H16" s="74" t="s">
        <v>190</v>
      </c>
    </row>
    <row r="19" spans="1:2" ht="31.2" customHeight="1" x14ac:dyDescent="0.3">
      <c r="A19" s="69" t="s">
        <v>194</v>
      </c>
      <c r="B19" s="69"/>
    </row>
    <row r="20" spans="1:2" ht="52.2" customHeight="1" x14ac:dyDescent="0.3">
      <c r="A20" s="70" t="s">
        <v>188</v>
      </c>
      <c r="B20" s="70"/>
    </row>
  </sheetData>
  <mergeCells count="17">
    <mergeCell ref="F15:G15"/>
    <mergeCell ref="F16:G16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topLeftCell="A4" zoomScale="85" zoomScaleNormal="85" workbookViewId="0">
      <selection activeCell="A24" sqref="A24:B25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3.33203125" customWidth="1"/>
    <col min="8" max="8" width="18.44140625" bestFit="1" customWidth="1"/>
  </cols>
  <sheetData>
    <row r="1" spans="1:8" ht="21" x14ac:dyDescent="0.4">
      <c r="A1" s="76" t="s">
        <v>198</v>
      </c>
    </row>
    <row r="2" spans="1:8" x14ac:dyDescent="0.3">
      <c r="A2" s="116">
        <v>5</v>
      </c>
      <c r="B2" s="117"/>
      <c r="C2" s="117"/>
      <c r="D2" s="117"/>
      <c r="E2" s="118"/>
    </row>
    <row r="3" spans="1:8" ht="39" customHeight="1" x14ac:dyDescent="0.3">
      <c r="A3" s="119" t="s">
        <v>116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x14ac:dyDescent="0.3">
      <c r="A6" s="9" t="s">
        <v>115</v>
      </c>
      <c r="B6" s="8" t="s">
        <v>47</v>
      </c>
      <c r="C6" s="7">
        <v>2.2000000000000002</v>
      </c>
      <c r="D6" s="7"/>
      <c r="E6" s="7"/>
      <c r="F6" s="115"/>
      <c r="G6" s="115"/>
      <c r="H6" s="26"/>
    </row>
    <row r="7" spans="1:8" x14ac:dyDescent="0.3">
      <c r="A7" s="9" t="s">
        <v>114</v>
      </c>
      <c r="B7" s="8" t="s">
        <v>47</v>
      </c>
      <c r="C7" s="7">
        <v>0.05</v>
      </c>
      <c r="D7" s="7"/>
      <c r="E7" s="31"/>
      <c r="F7" s="115"/>
      <c r="G7" s="115"/>
      <c r="H7" s="26"/>
    </row>
    <row r="8" spans="1:8" s="16" customFormat="1" x14ac:dyDescent="0.3">
      <c r="A8" s="4" t="s">
        <v>113</v>
      </c>
      <c r="B8" s="2" t="s">
        <v>112</v>
      </c>
      <c r="C8" s="2" t="s">
        <v>111</v>
      </c>
      <c r="D8" s="2"/>
      <c r="E8" s="2"/>
      <c r="F8" s="115"/>
      <c r="G8" s="115"/>
      <c r="H8" s="26"/>
    </row>
    <row r="9" spans="1:8" s="5" customFormat="1" x14ac:dyDescent="0.3">
      <c r="A9" s="4" t="s">
        <v>110</v>
      </c>
      <c r="B9" s="2" t="s">
        <v>13</v>
      </c>
      <c r="C9" s="2">
        <v>910</v>
      </c>
      <c r="D9" s="2"/>
      <c r="E9" s="14"/>
      <c r="F9" s="115"/>
      <c r="G9" s="115"/>
      <c r="H9" s="26"/>
    </row>
    <row r="10" spans="1:8" s="5" customFormat="1" x14ac:dyDescent="0.3">
      <c r="A10" s="4" t="s">
        <v>109</v>
      </c>
      <c r="B10" s="2" t="s">
        <v>108</v>
      </c>
      <c r="C10" s="2">
        <v>13</v>
      </c>
      <c r="D10" s="2"/>
      <c r="E10" s="2"/>
      <c r="F10" s="115"/>
      <c r="G10" s="115"/>
      <c r="H10" s="26"/>
    </row>
    <row r="11" spans="1:8" s="5" customFormat="1" x14ac:dyDescent="0.3">
      <c r="A11" s="4" t="s">
        <v>107</v>
      </c>
      <c r="B11" s="2"/>
      <c r="C11" s="11"/>
      <c r="D11" s="2"/>
      <c r="E11" s="2" t="s">
        <v>0</v>
      </c>
      <c r="F11" s="123"/>
      <c r="G11" s="123"/>
      <c r="H11" s="74" t="s">
        <v>190</v>
      </c>
    </row>
    <row r="12" spans="1:8" s="5" customFormat="1" ht="28.8" x14ac:dyDescent="0.3">
      <c r="A12" s="4" t="s">
        <v>106</v>
      </c>
      <c r="B12" s="2"/>
      <c r="C12" s="11"/>
      <c r="D12" s="2"/>
      <c r="E12" s="2" t="s">
        <v>0</v>
      </c>
      <c r="F12" s="123"/>
      <c r="G12" s="123"/>
      <c r="H12" s="74" t="s">
        <v>190</v>
      </c>
    </row>
    <row r="13" spans="1:8" s="5" customFormat="1" ht="28.8" x14ac:dyDescent="0.3">
      <c r="A13" s="4" t="s">
        <v>105</v>
      </c>
      <c r="B13" s="2"/>
      <c r="C13" s="11"/>
      <c r="D13" s="2"/>
      <c r="E13" s="2" t="s">
        <v>0</v>
      </c>
      <c r="F13" s="123"/>
      <c r="G13" s="123"/>
      <c r="H13" s="74" t="s">
        <v>190</v>
      </c>
    </row>
    <row r="14" spans="1:8" s="5" customFormat="1" ht="29.25" customHeight="1" x14ac:dyDescent="0.3">
      <c r="A14" s="4" t="s">
        <v>104</v>
      </c>
      <c r="B14" s="2" t="s">
        <v>13</v>
      </c>
      <c r="C14" s="2">
        <v>500</v>
      </c>
      <c r="D14" s="23"/>
      <c r="E14" s="2"/>
      <c r="F14" s="115"/>
      <c r="G14" s="115"/>
      <c r="H14" s="26"/>
    </row>
    <row r="15" spans="1:8" s="5" customFormat="1" ht="15" customHeight="1" x14ac:dyDescent="0.3">
      <c r="A15" s="4" t="s">
        <v>103</v>
      </c>
      <c r="B15" s="2"/>
      <c r="C15" s="2"/>
      <c r="D15" s="2"/>
      <c r="E15" s="2" t="s">
        <v>0</v>
      </c>
      <c r="F15" s="123"/>
      <c r="G15" s="123"/>
      <c r="H15" s="74" t="s">
        <v>190</v>
      </c>
    </row>
    <row r="16" spans="1:8" s="5" customFormat="1" ht="15" customHeight="1" x14ac:dyDescent="0.3">
      <c r="A16" s="4" t="s">
        <v>102</v>
      </c>
      <c r="B16" s="2"/>
      <c r="C16" s="2"/>
      <c r="D16" s="2"/>
      <c r="E16" s="2" t="s">
        <v>0</v>
      </c>
      <c r="F16" s="123"/>
      <c r="G16" s="123"/>
      <c r="H16" s="74" t="s">
        <v>190</v>
      </c>
    </row>
    <row r="17" spans="1:8" s="5" customFormat="1" ht="15" customHeight="1" x14ac:dyDescent="0.3">
      <c r="A17" s="15" t="s">
        <v>25</v>
      </c>
      <c r="B17" s="12"/>
      <c r="C17" s="12"/>
      <c r="D17" s="12"/>
      <c r="E17" s="12" t="s">
        <v>0</v>
      </c>
      <c r="F17" s="123"/>
      <c r="G17" s="123"/>
      <c r="H17" s="74" t="s">
        <v>190</v>
      </c>
    </row>
    <row r="18" spans="1:8" x14ac:dyDescent="0.3">
      <c r="A18" s="27" t="s">
        <v>24</v>
      </c>
      <c r="B18" s="3"/>
      <c r="C18" s="3"/>
      <c r="D18" s="3"/>
      <c r="E18" s="2" t="s">
        <v>0</v>
      </c>
      <c r="F18" s="123"/>
      <c r="G18" s="123"/>
      <c r="H18" s="74" t="s">
        <v>190</v>
      </c>
    </row>
    <row r="19" spans="1:8" x14ac:dyDescent="0.3">
      <c r="A19" s="27" t="s">
        <v>23</v>
      </c>
      <c r="B19" s="3"/>
      <c r="C19" s="3"/>
      <c r="D19" s="3"/>
      <c r="E19" s="2" t="s">
        <v>0</v>
      </c>
      <c r="F19" s="123"/>
      <c r="G19" s="123"/>
      <c r="H19" s="74" t="s">
        <v>190</v>
      </c>
    </row>
    <row r="20" spans="1:8" x14ac:dyDescent="0.3">
      <c r="A20" s="27" t="s">
        <v>22</v>
      </c>
      <c r="B20" s="3"/>
      <c r="C20" s="3"/>
      <c r="D20" s="3"/>
      <c r="E20" s="2" t="s">
        <v>0</v>
      </c>
      <c r="F20" s="123"/>
      <c r="G20" s="123"/>
      <c r="H20" s="74" t="s">
        <v>190</v>
      </c>
    </row>
    <row r="24" spans="1:8" ht="31.2" customHeight="1" x14ac:dyDescent="0.3">
      <c r="A24" s="69" t="s">
        <v>194</v>
      </c>
      <c r="B24" s="69"/>
    </row>
    <row r="25" spans="1:8" ht="36" customHeight="1" x14ac:dyDescent="0.3">
      <c r="A25" s="70" t="s">
        <v>188</v>
      </c>
      <c r="B25" s="70"/>
    </row>
  </sheetData>
  <mergeCells count="21">
    <mergeCell ref="F20:G20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topLeftCell="A13" zoomScale="85" zoomScaleNormal="85" workbookViewId="0">
      <selection activeCell="A32" sqref="A32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3.88671875" customWidth="1"/>
    <col min="8" max="8" width="18.44140625" bestFit="1" customWidth="1"/>
  </cols>
  <sheetData>
    <row r="1" spans="1:8" ht="21" x14ac:dyDescent="0.4">
      <c r="A1" s="76" t="s">
        <v>198</v>
      </c>
    </row>
    <row r="2" spans="1:8" x14ac:dyDescent="0.3">
      <c r="A2" s="116">
        <v>6</v>
      </c>
      <c r="B2" s="117"/>
      <c r="C2" s="117"/>
      <c r="D2" s="117"/>
      <c r="E2" s="118"/>
    </row>
    <row r="3" spans="1:8" ht="39" customHeight="1" x14ac:dyDescent="0.3">
      <c r="A3" s="119" t="s">
        <v>143</v>
      </c>
      <c r="B3" s="120"/>
      <c r="C3" s="120"/>
      <c r="D3" s="120"/>
      <c r="E3" s="121"/>
      <c r="F3" s="124" t="s">
        <v>191</v>
      </c>
      <c r="G3" s="124"/>
      <c r="H3" s="124"/>
    </row>
    <row r="4" spans="1:8" ht="35.25" customHeight="1" x14ac:dyDescent="0.3">
      <c r="A4" s="15" t="s">
        <v>153</v>
      </c>
      <c r="B4" s="35" t="s">
        <v>20</v>
      </c>
      <c r="C4" s="122" t="s">
        <v>154</v>
      </c>
      <c r="D4" s="122"/>
      <c r="E4" s="122"/>
      <c r="F4" s="122" t="s">
        <v>192</v>
      </c>
      <c r="G4" s="122"/>
      <c r="H4" s="122"/>
    </row>
    <row r="5" spans="1:8" ht="15" customHeight="1" x14ac:dyDescent="0.3">
      <c r="A5" s="36"/>
      <c r="B5" s="37"/>
      <c r="C5" s="26" t="s">
        <v>19</v>
      </c>
      <c r="D5" s="26" t="s">
        <v>18</v>
      </c>
      <c r="E5" s="26" t="s">
        <v>155</v>
      </c>
      <c r="F5" s="125" t="s">
        <v>193</v>
      </c>
      <c r="G5" s="126"/>
      <c r="H5" s="73" t="s">
        <v>189</v>
      </c>
    </row>
    <row r="6" spans="1:8" ht="15" customHeight="1" x14ac:dyDescent="0.3">
      <c r="A6" s="130" t="s">
        <v>142</v>
      </c>
      <c r="B6" s="130"/>
      <c r="C6" s="130"/>
      <c r="D6" s="130"/>
      <c r="E6" s="131"/>
      <c r="F6" s="134"/>
      <c r="G6" s="135"/>
      <c r="H6" s="136"/>
    </row>
    <row r="7" spans="1:8" ht="15" customHeight="1" x14ac:dyDescent="0.3">
      <c r="A7" s="9" t="s">
        <v>181</v>
      </c>
      <c r="B7" s="8" t="s">
        <v>13</v>
      </c>
      <c r="C7" s="18" t="s">
        <v>141</v>
      </c>
      <c r="D7" s="18"/>
      <c r="E7" s="7"/>
      <c r="F7" s="115"/>
      <c r="G7" s="115"/>
      <c r="H7" s="26"/>
    </row>
    <row r="8" spans="1:8" ht="15" customHeight="1" x14ac:dyDescent="0.3">
      <c r="A8" s="9" t="s">
        <v>140</v>
      </c>
      <c r="B8" s="8" t="s">
        <v>13</v>
      </c>
      <c r="C8" s="18" t="s">
        <v>139</v>
      </c>
      <c r="D8" s="7"/>
      <c r="E8" s="7"/>
      <c r="F8" s="115"/>
      <c r="G8" s="115"/>
      <c r="H8" s="26"/>
    </row>
    <row r="9" spans="1:8" x14ac:dyDescent="0.3">
      <c r="A9" s="9" t="s">
        <v>138</v>
      </c>
      <c r="B9" s="8" t="s">
        <v>136</v>
      </c>
      <c r="C9" s="18">
        <v>5000</v>
      </c>
      <c r="D9" s="18"/>
      <c r="E9" s="7"/>
      <c r="F9" s="115"/>
      <c r="G9" s="115"/>
      <c r="H9" s="26"/>
    </row>
    <row r="10" spans="1:8" x14ac:dyDescent="0.3">
      <c r="A10" s="9" t="s">
        <v>137</v>
      </c>
      <c r="B10" s="8" t="s">
        <v>136</v>
      </c>
      <c r="C10" s="33" t="s">
        <v>125</v>
      </c>
      <c r="D10" s="7"/>
      <c r="E10" s="31"/>
      <c r="F10" s="115"/>
      <c r="G10" s="115"/>
      <c r="H10" s="26"/>
    </row>
    <row r="11" spans="1:8" s="16" customFormat="1" x14ac:dyDescent="0.3">
      <c r="A11" s="4" t="s">
        <v>135</v>
      </c>
      <c r="B11" s="2" t="s">
        <v>134</v>
      </c>
      <c r="C11" s="34" t="s">
        <v>133</v>
      </c>
      <c r="D11" s="12"/>
      <c r="E11" s="2"/>
      <c r="F11" s="115"/>
      <c r="G11" s="115"/>
      <c r="H11" s="26"/>
    </row>
    <row r="12" spans="1:8" ht="15" customHeight="1" x14ac:dyDescent="0.3">
      <c r="A12" s="132" t="s">
        <v>132</v>
      </c>
      <c r="B12" s="132"/>
      <c r="C12" s="132"/>
      <c r="D12" s="132"/>
      <c r="E12" s="133"/>
      <c r="F12" s="134"/>
      <c r="G12" s="135"/>
      <c r="H12" s="136"/>
    </row>
    <row r="13" spans="1:8" s="5" customFormat="1" x14ac:dyDescent="0.3">
      <c r="A13" s="4" t="s">
        <v>131</v>
      </c>
      <c r="B13" s="2" t="s">
        <v>13</v>
      </c>
      <c r="C13" s="12" t="s">
        <v>130</v>
      </c>
      <c r="D13" s="12"/>
      <c r="E13" s="14"/>
      <c r="F13" s="115"/>
      <c r="G13" s="115"/>
      <c r="H13" s="26"/>
    </row>
    <row r="14" spans="1:8" s="5" customFormat="1" x14ac:dyDescent="0.3">
      <c r="A14" s="15" t="s">
        <v>129</v>
      </c>
      <c r="B14" s="2" t="s">
        <v>54</v>
      </c>
      <c r="C14" s="2">
        <v>290</v>
      </c>
      <c r="D14" s="12"/>
      <c r="E14" s="2"/>
      <c r="F14" s="115"/>
      <c r="G14" s="115"/>
      <c r="H14" s="26"/>
    </row>
    <row r="15" spans="1:8" ht="15" customHeight="1" x14ac:dyDescent="0.3">
      <c r="A15" s="132" t="s">
        <v>128</v>
      </c>
      <c r="B15" s="132"/>
      <c r="C15" s="132"/>
      <c r="D15" s="132"/>
      <c r="E15" s="133"/>
      <c r="F15" s="134"/>
      <c r="G15" s="135"/>
      <c r="H15" s="136"/>
    </row>
    <row r="16" spans="1:8" s="5" customFormat="1" x14ac:dyDescent="0.3">
      <c r="A16" s="4" t="s">
        <v>127</v>
      </c>
      <c r="B16" s="2" t="s">
        <v>126</v>
      </c>
      <c r="C16" s="33" t="s">
        <v>125</v>
      </c>
      <c r="D16" s="2"/>
      <c r="E16" s="2"/>
      <c r="F16" s="115"/>
      <c r="G16" s="115"/>
      <c r="H16" s="26"/>
    </row>
    <row r="17" spans="1:8" s="5" customFormat="1" x14ac:dyDescent="0.3">
      <c r="A17" s="4" t="s">
        <v>124</v>
      </c>
      <c r="B17" s="2" t="s">
        <v>47</v>
      </c>
      <c r="C17" s="12">
        <v>10</v>
      </c>
      <c r="D17" s="12"/>
      <c r="E17" s="2"/>
      <c r="F17" s="115"/>
      <c r="G17" s="115"/>
      <c r="H17" s="26"/>
    </row>
    <row r="18" spans="1:8" s="5" customFormat="1" x14ac:dyDescent="0.3">
      <c r="A18" s="127" t="s">
        <v>123</v>
      </c>
      <c r="B18" s="128"/>
      <c r="C18" s="128"/>
      <c r="D18" s="128"/>
      <c r="E18" s="129"/>
      <c r="F18" s="134"/>
      <c r="G18" s="135"/>
      <c r="H18" s="136"/>
    </row>
    <row r="19" spans="1:8" s="5" customFormat="1" x14ac:dyDescent="0.3">
      <c r="A19" s="4" t="s">
        <v>122</v>
      </c>
      <c r="B19" s="2"/>
      <c r="C19" s="29"/>
      <c r="D19" s="12"/>
      <c r="E19" s="2" t="s">
        <v>0</v>
      </c>
      <c r="F19" s="123"/>
      <c r="G19" s="123"/>
      <c r="H19" s="74" t="s">
        <v>190</v>
      </c>
    </row>
    <row r="20" spans="1:8" s="5" customFormat="1" ht="15" customHeight="1" x14ac:dyDescent="0.3">
      <c r="A20" s="4" t="s">
        <v>121</v>
      </c>
      <c r="B20" s="2"/>
      <c r="C20" s="12"/>
      <c r="D20" s="12"/>
      <c r="E20" s="2" t="s">
        <v>0</v>
      </c>
      <c r="F20" s="123"/>
      <c r="G20" s="123"/>
      <c r="H20" s="74" t="s">
        <v>190</v>
      </c>
    </row>
    <row r="21" spans="1:8" x14ac:dyDescent="0.3">
      <c r="A21" s="4" t="s">
        <v>120</v>
      </c>
      <c r="B21" s="8"/>
      <c r="C21" s="3"/>
      <c r="D21" s="3"/>
      <c r="E21" s="2" t="s">
        <v>0</v>
      </c>
      <c r="F21" s="123"/>
      <c r="G21" s="123"/>
      <c r="H21" s="74" t="s">
        <v>190</v>
      </c>
    </row>
    <row r="22" spans="1:8" x14ac:dyDescent="0.3">
      <c r="A22" s="4" t="s">
        <v>119</v>
      </c>
      <c r="B22" s="8"/>
      <c r="C22" s="3"/>
      <c r="D22" s="3"/>
      <c r="E22" s="2" t="s">
        <v>0</v>
      </c>
      <c r="F22" s="123"/>
      <c r="G22" s="123"/>
      <c r="H22" s="74" t="s">
        <v>190</v>
      </c>
    </row>
    <row r="23" spans="1:8" x14ac:dyDescent="0.3">
      <c r="A23" s="4" t="s">
        <v>118</v>
      </c>
      <c r="B23" s="8"/>
      <c r="C23" s="3"/>
      <c r="D23" s="3"/>
      <c r="E23" s="32" t="s">
        <v>0</v>
      </c>
      <c r="F23" s="123"/>
      <c r="G23" s="123"/>
      <c r="H23" s="74" t="s">
        <v>190</v>
      </c>
    </row>
    <row r="24" spans="1:8" s="5" customFormat="1" ht="15" customHeight="1" x14ac:dyDescent="0.3">
      <c r="A24" s="15" t="s">
        <v>25</v>
      </c>
      <c r="B24" s="12"/>
      <c r="C24" s="12"/>
      <c r="D24" s="12"/>
      <c r="E24" s="12" t="s">
        <v>0</v>
      </c>
      <c r="F24" s="123"/>
      <c r="G24" s="123"/>
      <c r="H24" s="74" t="s">
        <v>190</v>
      </c>
    </row>
    <row r="25" spans="1:8" x14ac:dyDescent="0.3">
      <c r="A25" s="27" t="s">
        <v>24</v>
      </c>
      <c r="B25" s="3"/>
      <c r="C25" s="3"/>
      <c r="D25" s="3"/>
      <c r="E25" s="2" t="s">
        <v>0</v>
      </c>
      <c r="F25" s="123"/>
      <c r="G25" s="123"/>
      <c r="H25" s="74" t="s">
        <v>190</v>
      </c>
    </row>
    <row r="26" spans="1:8" x14ac:dyDescent="0.3">
      <c r="A26" s="27" t="s">
        <v>23</v>
      </c>
      <c r="B26" s="3"/>
      <c r="C26" s="3"/>
      <c r="D26" s="3"/>
      <c r="E26" s="2" t="s">
        <v>0</v>
      </c>
      <c r="F26" s="123"/>
      <c r="G26" s="123"/>
      <c r="H26" s="74" t="s">
        <v>190</v>
      </c>
    </row>
    <row r="27" spans="1:8" x14ac:dyDescent="0.3">
      <c r="A27" s="27" t="s">
        <v>22</v>
      </c>
      <c r="B27" s="3"/>
      <c r="C27" s="3"/>
      <c r="D27" s="3"/>
      <c r="E27" s="2" t="s">
        <v>0</v>
      </c>
      <c r="F27" s="123"/>
      <c r="G27" s="123"/>
      <c r="H27" s="74" t="s">
        <v>190</v>
      </c>
    </row>
    <row r="28" spans="1:8" x14ac:dyDescent="0.3">
      <c r="A28" s="27" t="s">
        <v>117</v>
      </c>
      <c r="B28" s="3"/>
      <c r="C28" s="8" t="s">
        <v>187</v>
      </c>
      <c r="D28" s="3"/>
      <c r="E28" s="3"/>
      <c r="F28" s="115"/>
      <c r="G28" s="115"/>
      <c r="H28" s="26"/>
    </row>
    <row r="31" spans="1:8" ht="39" customHeight="1" x14ac:dyDescent="0.3">
      <c r="A31" s="69" t="s">
        <v>194</v>
      </c>
      <c r="B31" s="69"/>
    </row>
    <row r="32" spans="1:8" ht="36" customHeight="1" x14ac:dyDescent="0.3">
      <c r="A32" s="70" t="s">
        <v>188</v>
      </c>
      <c r="B32" s="70"/>
    </row>
  </sheetData>
  <mergeCells count="33">
    <mergeCell ref="F28:G28"/>
    <mergeCell ref="F6:H6"/>
    <mergeCell ref="F12:H12"/>
    <mergeCell ref="F15:H15"/>
    <mergeCell ref="F18:H18"/>
    <mergeCell ref="F23:G23"/>
    <mergeCell ref="F24:G24"/>
    <mergeCell ref="F25:G25"/>
    <mergeCell ref="F26:G26"/>
    <mergeCell ref="F27:G27"/>
    <mergeCell ref="F19:G19"/>
    <mergeCell ref="F20:G20"/>
    <mergeCell ref="F21:G21"/>
    <mergeCell ref="F22:G22"/>
    <mergeCell ref="F13:G13"/>
    <mergeCell ref="F14:G14"/>
    <mergeCell ref="A2:E2"/>
    <mergeCell ref="A3:E3"/>
    <mergeCell ref="C4:E4"/>
    <mergeCell ref="F16:G16"/>
    <mergeCell ref="F17:G17"/>
    <mergeCell ref="F8:G8"/>
    <mergeCell ref="F9:G9"/>
    <mergeCell ref="F10:G10"/>
    <mergeCell ref="F11:G11"/>
    <mergeCell ref="A18:E18"/>
    <mergeCell ref="A6:E6"/>
    <mergeCell ref="A12:E12"/>
    <mergeCell ref="A15:E15"/>
    <mergeCell ref="F3:H3"/>
    <mergeCell ref="F4:H4"/>
    <mergeCell ref="F5:G5"/>
    <mergeCell ref="F7:G7"/>
  </mergeCells>
  <pageMargins left="0.7" right="0.7" top="0.75" bottom="0.75" header="0.3" footer="0.3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tabSelected="1" topLeftCell="A4" zoomScale="85" zoomScaleNormal="85" workbookViewId="0">
      <selection activeCell="A18" sqref="A18"/>
    </sheetView>
  </sheetViews>
  <sheetFormatPr defaultRowHeight="14.4" x14ac:dyDescent="0.3"/>
  <cols>
    <col min="1" max="1" width="50.6640625" customWidth="1"/>
    <col min="2" max="2" width="18.44140625" customWidth="1"/>
    <col min="3" max="4" width="22.6640625" customWidth="1"/>
    <col min="5" max="5" width="37.88671875" customWidth="1"/>
    <col min="7" max="7" width="13.6640625" customWidth="1"/>
    <col min="8" max="8" width="18.44140625" bestFit="1" customWidth="1"/>
  </cols>
  <sheetData>
    <row r="1" spans="1:8" ht="21" x14ac:dyDescent="0.4">
      <c r="A1" s="76" t="s">
        <v>198</v>
      </c>
    </row>
    <row r="3" spans="1:8" x14ac:dyDescent="0.3">
      <c r="A3" s="116">
        <v>7</v>
      </c>
      <c r="B3" s="117"/>
      <c r="C3" s="117"/>
      <c r="D3" s="117"/>
      <c r="E3" s="118"/>
    </row>
    <row r="4" spans="1:8" ht="39" customHeight="1" x14ac:dyDescent="0.3">
      <c r="A4" s="119" t="s">
        <v>152</v>
      </c>
      <c r="B4" s="120"/>
      <c r="C4" s="120"/>
      <c r="D4" s="120"/>
      <c r="E4" s="121"/>
      <c r="F4" s="124" t="s">
        <v>191</v>
      </c>
      <c r="G4" s="124"/>
      <c r="H4" s="124"/>
    </row>
    <row r="5" spans="1:8" ht="35.25" customHeight="1" x14ac:dyDescent="0.3">
      <c r="A5" s="15" t="s">
        <v>153</v>
      </c>
      <c r="B5" s="35" t="s">
        <v>20</v>
      </c>
      <c r="C5" s="122" t="s">
        <v>154</v>
      </c>
      <c r="D5" s="122"/>
      <c r="E5" s="122"/>
      <c r="F5" s="122" t="s">
        <v>192</v>
      </c>
      <c r="G5" s="122"/>
      <c r="H5" s="122"/>
    </row>
    <row r="6" spans="1:8" ht="15" customHeight="1" x14ac:dyDescent="0.3">
      <c r="A6" s="36"/>
      <c r="B6" s="37"/>
      <c r="C6" s="26" t="s">
        <v>19</v>
      </c>
      <c r="D6" s="26" t="s">
        <v>18</v>
      </c>
      <c r="E6" s="26" t="s">
        <v>155</v>
      </c>
      <c r="F6" s="125" t="s">
        <v>193</v>
      </c>
      <c r="G6" s="126"/>
      <c r="H6" s="73" t="s">
        <v>189</v>
      </c>
    </row>
    <row r="7" spans="1:8" ht="15" customHeight="1" x14ac:dyDescent="0.3">
      <c r="A7" s="9" t="s">
        <v>151</v>
      </c>
      <c r="B7" s="26" t="s">
        <v>13</v>
      </c>
      <c r="C7" s="8">
        <v>1000</v>
      </c>
      <c r="D7" s="7"/>
      <c r="E7" s="18"/>
      <c r="F7" s="115"/>
      <c r="G7" s="115"/>
      <c r="H7" s="26"/>
    </row>
    <row r="8" spans="1:8" ht="15" customHeight="1" x14ac:dyDescent="0.3">
      <c r="A8" s="9" t="s">
        <v>150</v>
      </c>
      <c r="B8" s="26" t="s">
        <v>13</v>
      </c>
      <c r="C8" s="8">
        <v>1.5</v>
      </c>
      <c r="D8" s="18"/>
      <c r="E8" s="18"/>
      <c r="F8" s="115"/>
      <c r="G8" s="115"/>
      <c r="H8" s="26"/>
    </row>
    <row r="9" spans="1:8" x14ac:dyDescent="0.3">
      <c r="A9" s="30" t="s">
        <v>149</v>
      </c>
      <c r="B9" s="26" t="s">
        <v>13</v>
      </c>
      <c r="C9" s="7" t="s">
        <v>148</v>
      </c>
      <c r="D9" s="7" t="s">
        <v>147</v>
      </c>
      <c r="E9" s="18"/>
      <c r="F9" s="115"/>
      <c r="G9" s="115"/>
      <c r="H9" s="26"/>
    </row>
    <row r="10" spans="1:8" x14ac:dyDescent="0.3">
      <c r="A10" s="30" t="s">
        <v>146</v>
      </c>
      <c r="B10" s="26"/>
      <c r="C10" s="18"/>
      <c r="D10" s="18"/>
      <c r="E10" s="18" t="s">
        <v>0</v>
      </c>
      <c r="F10" s="123"/>
      <c r="G10" s="123"/>
      <c r="H10" s="74" t="s">
        <v>190</v>
      </c>
    </row>
    <row r="11" spans="1:8" s="16" customFormat="1" x14ac:dyDescent="0.3">
      <c r="A11" s="15" t="s">
        <v>145</v>
      </c>
      <c r="B11" s="12"/>
      <c r="C11" s="34"/>
      <c r="D11" s="12"/>
      <c r="E11" s="18" t="s">
        <v>0</v>
      </c>
      <c r="F11" s="123"/>
      <c r="G11" s="123"/>
      <c r="H11" s="74" t="s">
        <v>190</v>
      </c>
    </row>
    <row r="12" spans="1:8" s="5" customFormat="1" x14ac:dyDescent="0.3">
      <c r="A12" s="15" t="s">
        <v>144</v>
      </c>
      <c r="B12" s="12"/>
      <c r="C12" s="12"/>
      <c r="D12" s="12"/>
      <c r="E12" s="26" t="s">
        <v>0</v>
      </c>
      <c r="F12" s="123"/>
      <c r="G12" s="123"/>
      <c r="H12" s="74" t="s">
        <v>190</v>
      </c>
    </row>
    <row r="13" spans="1:8" x14ac:dyDescent="0.3">
      <c r="A13" s="27" t="s">
        <v>2</v>
      </c>
      <c r="B13" s="3"/>
      <c r="C13" s="3"/>
      <c r="D13" s="3"/>
      <c r="E13" s="26" t="s">
        <v>0</v>
      </c>
      <c r="F13" s="123"/>
      <c r="G13" s="123"/>
      <c r="H13" s="74" t="s">
        <v>190</v>
      </c>
    </row>
    <row r="14" spans="1:8" s="5" customFormat="1" ht="15" customHeight="1" x14ac:dyDescent="0.3">
      <c r="A14" s="15" t="s">
        <v>25</v>
      </c>
      <c r="B14" s="12"/>
      <c r="C14" s="12"/>
      <c r="D14" s="12"/>
      <c r="E14" s="12" t="s">
        <v>0</v>
      </c>
      <c r="F14" s="123"/>
      <c r="G14" s="123"/>
      <c r="H14" s="74" t="s">
        <v>190</v>
      </c>
    </row>
    <row r="18" spans="1:2" ht="30" customHeight="1" x14ac:dyDescent="0.3">
      <c r="A18" s="69" t="s">
        <v>194</v>
      </c>
      <c r="B18" s="69"/>
    </row>
    <row r="19" spans="1:2" ht="32.4" customHeight="1" x14ac:dyDescent="0.3">
      <c r="A19" s="70" t="s">
        <v>188</v>
      </c>
      <c r="B19" s="70"/>
    </row>
  </sheetData>
  <mergeCells count="14">
    <mergeCell ref="F11:G11"/>
    <mergeCell ref="F12:G12"/>
    <mergeCell ref="F13:G13"/>
    <mergeCell ref="F14:G14"/>
    <mergeCell ref="F6:G6"/>
    <mergeCell ref="F7:G7"/>
    <mergeCell ref="F8:G8"/>
    <mergeCell ref="F9:G9"/>
    <mergeCell ref="F10:G10"/>
    <mergeCell ref="A3:E3"/>
    <mergeCell ref="A4:E4"/>
    <mergeCell ref="C5:E5"/>
    <mergeCell ref="F4:H4"/>
    <mergeCell ref="F5:H5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príloha č.4 Cenový formulár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2022-09-14T14:07:16Z</cp:lastPrinted>
  <dcterms:created xsi:type="dcterms:W3CDTF">2020-06-17T09:21:02Z</dcterms:created>
  <dcterms:modified xsi:type="dcterms:W3CDTF">2022-11-16T17:09:48Z</dcterms:modified>
</cp:coreProperties>
</file>