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ThisWorkbook"/>
  <mc:AlternateContent xmlns:mc="http://schemas.openxmlformats.org/markup-compatibility/2006">
    <mc:Choice Requires="x15">
      <x15ac:absPath xmlns:x15ac="http://schemas.microsoft.com/office/spreadsheetml/2010/11/ac" url="H:\VO\POTRAVA\DOMOV MÁRIE\Oprava RD a špecka už bez farmárskych produktov\Domov Márie_2023\"/>
    </mc:Choice>
  </mc:AlternateContent>
  <xr:revisionPtr revIDLastSave="0" documentId="13_ncr:1_{FDFAF226-3250-4A89-98FA-B852042A081D}" xr6:coauthVersionLast="47" xr6:coauthVersionMax="47" xr10:uidLastSave="{00000000-0000-0000-0000-000000000000}"/>
  <bookViews>
    <workbookView xWindow="-110" yWindow="-110" windowWidth="19420" windowHeight="10300" tabRatio="757" xr2:uid="{00000000-000D-0000-FFFF-FFFF00000000}"/>
  </bookViews>
  <sheets>
    <sheet name="Hovädzie mäso -čerstvé" sheetId="27" r:id="rId1"/>
    <sheet name="Mäsové výrobky" sheetId="29" r:id="rId2"/>
  </sheets>
  <definedNames>
    <definedName name="hodZvýrazniť" localSheetId="1">IFERROR(IF(#REF!="áno", TRUE, FALSE),FALSE)</definedName>
    <definedName name="hodZvýrazniť">IFERROR(IF(#REF!="áno", TRUE, FALSE),FALSE)</definedName>
    <definedName name="NadpisStĺpca1" localSheetId="1">#REF!</definedName>
    <definedName name="NadpisStĺpca1">#REF!</definedName>
    <definedName name="peičvo" localSheetId="1">#REF!</definedName>
    <definedName name="peičvo">#REF!</definedName>
    <definedName name="Položky" localSheetId="0">'Hovädzie mäso -čerstvé'!$A$13:$A$15</definedName>
    <definedName name="Položky" localSheetId="1">'Mäsové výrobky'!$A$13:$A$41</definedName>
    <definedName name="Požiadavky_na_jednotlivé_položky" localSheetId="0">'Hovädzie mäso -čerstvé'!$B$13:$B$15</definedName>
    <definedName name="Požiadavky_na_jednotlivé_položky" localSheetId="1">'Mäsové výrobky'!$B$13:$B$41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29" l="1"/>
  <c r="H16" i="29"/>
  <c r="H17" i="29"/>
  <c r="H18" i="29"/>
  <c r="H19" i="29"/>
  <c r="H20" i="29"/>
  <c r="H21" i="29"/>
  <c r="H22" i="29"/>
  <c r="H23" i="29"/>
  <c r="H24" i="29"/>
  <c r="H25" i="29"/>
  <c r="H26" i="29"/>
  <c r="H27" i="29"/>
  <c r="H28" i="29"/>
  <c r="H29" i="29"/>
  <c r="H30" i="29"/>
  <c r="H31" i="29"/>
  <c r="H32" i="29"/>
  <c r="H33" i="29"/>
  <c r="H34" i="29"/>
  <c r="H35" i="29"/>
  <c r="H36" i="29"/>
  <c r="H37" i="29"/>
  <c r="H38" i="29"/>
  <c r="H39" i="29"/>
  <c r="H40" i="29"/>
  <c r="H41" i="29"/>
  <c r="H42" i="29" l="1"/>
  <c r="H16" i="27"/>
  <c r="J16" i="27" s="1"/>
  <c r="H17" i="27"/>
  <c r="J17" i="27" s="1"/>
  <c r="H18" i="27"/>
  <c r="J18" i="27" s="1"/>
  <c r="H19" i="27"/>
  <c r="J19" i="27" s="1"/>
  <c r="H20" i="27"/>
  <c r="J20" i="27" s="1"/>
  <c r="H15" i="27" l="1"/>
  <c r="J15" i="27" s="1"/>
  <c r="J21" i="27" l="1"/>
  <c r="H21" i="27"/>
  <c r="J18" i="29"/>
  <c r="J39" i="29"/>
  <c r="J30" i="29"/>
  <c r="J29" i="29"/>
  <c r="J17" i="29"/>
  <c r="J28" i="29"/>
  <c r="J15" i="29"/>
  <c r="J25" i="29"/>
  <c r="J22" i="29"/>
  <c r="J26" i="29"/>
  <c r="J24" i="29"/>
  <c r="J23" i="29"/>
  <c r="J21" i="29"/>
  <c r="J32" i="29"/>
  <c r="J20" i="29"/>
  <c r="J41" i="29"/>
  <c r="J40" i="29"/>
  <c r="J16" i="29"/>
  <c r="J27" i="29"/>
  <c r="J38" i="29"/>
  <c r="J37" i="29"/>
  <c r="J36" i="29"/>
  <c r="J35" i="29"/>
  <c r="J34" i="29"/>
  <c r="J33" i="29"/>
  <c r="J31" i="29"/>
  <c r="J19" i="29"/>
  <c r="J42" i="29" l="1"/>
</calcChain>
</file>

<file path=xl/sharedStrings.xml><?xml version="1.0" encoding="utf-8"?>
<sst xmlns="http://schemas.openxmlformats.org/spreadsheetml/2006/main" count="231" uniqueCount="105">
  <si>
    <t>MJ</t>
  </si>
  <si>
    <t>kg</t>
  </si>
  <si>
    <t>Predpokladané odobraté množstvo počas trvania účinnosti zmluvy</t>
  </si>
  <si>
    <t>Cena v EUR za MJ bez DPH</t>
  </si>
  <si>
    <t>Cena v  EUR za predpokladané množstvo bez DPH</t>
  </si>
  <si>
    <t>Cena v EUR za predpokladané množstvo s DPH</t>
  </si>
  <si>
    <t>Požiadavky na jednotlivé položky</t>
  </si>
  <si>
    <t>Položky</t>
  </si>
  <si>
    <t>Konkrétny/Obchodný názov uchádzačom ponúknutého výrobku</t>
  </si>
  <si>
    <t>Špecifikácia ponúkaného tovaru - opis uchádzačom ponúknutého výrobku</t>
  </si>
  <si>
    <t>Sadzba DPH v %</t>
  </si>
  <si>
    <t>vyplní uchádzač</t>
  </si>
  <si>
    <t>Frekvencia dodávok:</t>
  </si>
  <si>
    <t>Prepravné podmienky:</t>
  </si>
  <si>
    <t>dodržiavanie predpisov HACCP</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</si>
  <si>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</si>
  <si>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</si>
  <si>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</si>
  <si>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</si>
  <si>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</si>
  <si>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</si>
  <si>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</si>
  <si>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</si>
  <si>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</si>
  <si>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ks</t>
  </si>
  <si>
    <t>Jaternice ryžové</t>
  </si>
  <si>
    <t xml:space="preserve">min. 92% mäsa </t>
  </si>
  <si>
    <t>bez nástreku</t>
  </si>
  <si>
    <t>Sadzba DPH v % (v bunke uviesť len číslo 10,20 a pod.)</t>
  </si>
  <si>
    <t xml:space="preserve">Minimálne požiadavky na jednotlivé položky </t>
  </si>
  <si>
    <t>dolný šál, mladý býk, kuchynská úprava</t>
  </si>
  <si>
    <t>meno, podpis</t>
  </si>
  <si>
    <t>SPOLU BEZ DPH</t>
  </si>
  <si>
    <t>SPOLU S DPH</t>
  </si>
  <si>
    <t xml:space="preserve">podiel mäsa min. 80% </t>
  </si>
  <si>
    <t xml:space="preserve">Špekačky </t>
  </si>
  <si>
    <t>originál receptúra min. 70%</t>
  </si>
  <si>
    <t>MÄSOVÉ VÝROBKY</t>
  </si>
  <si>
    <t xml:space="preserve">HOVÄDZIE MÄSO </t>
  </si>
  <si>
    <t>Bravčová šunka</t>
  </si>
  <si>
    <t>podiel mäsa min. 90% bez farbív</t>
  </si>
  <si>
    <t>Právna forma:  rozpočtová organizácia</t>
  </si>
  <si>
    <t xml:space="preserve">Jemná saláma </t>
  </si>
  <si>
    <t>min. 60%  mäsa</t>
  </si>
  <si>
    <t>min. 85% mäsa</t>
  </si>
  <si>
    <t>min. 80% mäsa</t>
  </si>
  <si>
    <t>Slanina sedliacka údená</t>
  </si>
  <si>
    <t>Klobása bravčová údená</t>
  </si>
  <si>
    <t>Tlačenka bravčová</t>
  </si>
  <si>
    <t>Tlačenka hydinová</t>
  </si>
  <si>
    <t>Údené mäso bez kosti (karé, stehno, krkovička)</t>
  </si>
  <si>
    <t>balenie do 500 g</t>
  </si>
  <si>
    <t>Škvarky chladené</t>
  </si>
  <si>
    <t>Sídlo uchádzača:  Špitálska 3, 969 01 Banská Štiavnica</t>
  </si>
  <si>
    <t>IČO:  00647926</t>
  </si>
  <si>
    <t xml:space="preserve">e-mail:  riaditel@domovmarie.sk </t>
  </si>
  <si>
    <t xml:space="preserve">Domov MÁRIE </t>
  </si>
  <si>
    <t>Hovädzie stehno  predné b.k.</t>
  </si>
  <si>
    <t xml:space="preserve">Hovädzie zadné b.k. </t>
  </si>
  <si>
    <t>hôvädzie kosti na polievku</t>
  </si>
  <si>
    <t xml:space="preserve">mladý býk, kuchynská úprava </t>
  </si>
  <si>
    <t xml:space="preserve"> kuchynská úprava</t>
  </si>
  <si>
    <t>Pečeňový syr</t>
  </si>
  <si>
    <t xml:space="preserve">gril klobása </t>
  </si>
  <si>
    <t xml:space="preserve">anglická slanina </t>
  </si>
  <si>
    <t xml:space="preserve">prešovský kabanos </t>
  </si>
  <si>
    <t xml:space="preserve">moravské mäso </t>
  </si>
  <si>
    <t xml:space="preserve">debrecínska šunka </t>
  </si>
  <si>
    <t xml:space="preserve">masť </t>
  </si>
  <si>
    <t xml:space="preserve">bal.5kg </t>
  </si>
  <si>
    <t xml:space="preserve">lalok varený paprikový </t>
  </si>
  <si>
    <t xml:space="preserve">e-mail: riaditel@domovmarie.sk </t>
  </si>
  <si>
    <t>Obchodné meno uchádzača:  Domov MÁRIE</t>
  </si>
  <si>
    <t>telefonický kontakt:  0903 266 212</t>
  </si>
  <si>
    <t>brav.mäsa 51%, pravčová pečeň 14%</t>
  </si>
  <si>
    <t>podiel mäsa 81%</t>
  </si>
  <si>
    <t>podiel brav. mäsa 81%, hovädzieho 9%</t>
  </si>
  <si>
    <t>bravčová chrbtová slanina 97%</t>
  </si>
  <si>
    <t xml:space="preserve">podiel mäsa 95% </t>
  </si>
  <si>
    <t>bravčové mäso 85%, pitná voda 13%</t>
  </si>
  <si>
    <t xml:space="preserve">Párky  spišské </t>
  </si>
  <si>
    <t xml:space="preserve">hovädzia rozštenka bez kosti - býk </t>
  </si>
  <si>
    <t>kuchynská úprava</t>
  </si>
  <si>
    <t xml:space="preserve">telecie stehno orech </t>
  </si>
  <si>
    <t xml:space="preserve">hovädzia falošná sviečková -býk </t>
  </si>
  <si>
    <t xml:space="preserve">šunková saláma </t>
  </si>
  <si>
    <t xml:space="preserve">Párky bratislavské </t>
  </si>
  <si>
    <t xml:space="preserve">párky hydinové </t>
  </si>
  <si>
    <t>min.80% mäsa</t>
  </si>
  <si>
    <t>Saláma suchá - Nitran, Malokarpatská</t>
  </si>
  <si>
    <t>saláma polosuchá  Vysočina</t>
  </si>
  <si>
    <t>slanina údená s kožou lbéria</t>
  </si>
  <si>
    <t xml:space="preserve">bez nástreku, udená, sušená </t>
  </si>
  <si>
    <t>min 92% mäsa</t>
  </si>
  <si>
    <t>podiel mäsa 70%</t>
  </si>
  <si>
    <t>podiel pečene 50%</t>
  </si>
  <si>
    <t>2 x v pracovnom týždni  od 06.00 do 10.00</t>
  </si>
  <si>
    <t>min.70% mäsa</t>
  </si>
  <si>
    <t xml:space="preserve">údené bravčové koleno </t>
  </si>
  <si>
    <t xml:space="preserve">bez nástreku </t>
  </si>
  <si>
    <t>pražska šunka 100g balenie</t>
  </si>
  <si>
    <t xml:space="preserve">Obchodné meno uchádzača: </t>
  </si>
  <si>
    <t>Sídlo uchádzača:</t>
  </si>
  <si>
    <t>telefonický kontakt:  0</t>
  </si>
  <si>
    <t>Špecifikácia a Konkrétny obchodný ponúkaného tovaru - opis uchádzačom ponúknutého výrobku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</si>
</sst>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 #,##0.00_-;_-* &quot;-&quot;??_-;_-@_-"/>
    <numFmt numFmtId="164" formatCode="&quot;$&quot;#,##0.00_);\(&quot;$&quot;#,##0.00\)"/>
    <numFmt numFmtId="165" formatCode="&quot;Reorder&quot;;&quot;&quot;;&quot;&quot;"/>
    <numFmt numFmtId="166" formatCode="#,##0.00\ &quot;€&quot;"/>
    <numFmt numFmtId="167" formatCode="0.00;[Red]0.00"/>
  </numFmts>
  <fonts count="3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i/>
      <sz val="8"/>
      <color rgb="FFFF0000"/>
      <name val="Calibri"/>
      <family val="2"/>
      <charset val="238"/>
      <scheme val="minor"/>
    </font>
    <font>
      <sz val="11"/>
      <color rgb="FFFFEFE7"/>
      <name val="Calibri"/>
      <family val="2"/>
      <charset val="238"/>
      <scheme val="minor"/>
    </font>
    <font>
      <sz val="8"/>
      <color rgb="FFFF0000"/>
      <name val="Calibri"/>
      <family val="2"/>
      <charset val="238"/>
      <scheme val="minor"/>
    </font>
    <font>
      <sz val="10"/>
      <name val="Arial"/>
      <family val="2"/>
      <charset val="238"/>
    </font>
    <font>
      <sz val="12"/>
      <name val="Calibri"/>
      <family val="2"/>
      <charset val="238"/>
      <scheme val="minor"/>
    </font>
    <font>
      <i/>
      <sz val="11"/>
      <color theme="1"/>
      <name val="Calibri"/>
      <family val="2"/>
      <charset val="238"/>
    </font>
    <font>
      <b/>
      <sz val="11"/>
      <name val="Calibri"/>
      <family val="2"/>
      <charset val="238"/>
      <scheme val="minor"/>
    </font>
    <font>
      <b/>
      <sz val="8"/>
      <color indexed="8"/>
      <name val="Calibri"/>
      <family val="2"/>
      <charset val="238"/>
      <scheme val="minor"/>
    </font>
    <font>
      <sz val="8"/>
      <color indexed="8"/>
      <name val="Calibri"/>
      <family val="2"/>
      <charset val="238"/>
      <scheme val="minor"/>
    </font>
    <font>
      <b/>
      <sz val="8"/>
      <color rgb="FFFF0000"/>
      <name val="Calibri"/>
      <family val="2"/>
      <charset val="238"/>
      <scheme val="minor"/>
    </font>
    <font>
      <b/>
      <sz val="8"/>
      <color theme="1"/>
      <name val="Calibri"/>
      <family val="2"/>
      <scheme val="minor"/>
    </font>
    <font>
      <b/>
      <sz val="8"/>
      <color rgb="FFFF0000"/>
      <name val="Calibri"/>
      <family val="2"/>
      <scheme val="minor"/>
    </font>
    <font>
      <i/>
      <sz val="8"/>
      <name val="Calibri"/>
      <family val="2"/>
      <charset val="238"/>
      <scheme val="minor"/>
    </font>
    <font>
      <b/>
      <sz val="13"/>
      <color indexed="8"/>
      <name val="Calibri"/>
      <family val="2"/>
      <charset val="238"/>
      <scheme val="minor"/>
    </font>
    <font>
      <b/>
      <sz val="12"/>
      <color theme="1"/>
      <name val="Calibri"/>
      <family val="2"/>
      <scheme val="minor"/>
    </font>
    <font>
      <sz val="14"/>
      <color theme="1"/>
      <name val="Calibri"/>
      <family val="2"/>
      <scheme val="minor"/>
    </font>
    <font>
      <b/>
      <sz val="14"/>
      <color theme="1"/>
      <name val="Calibri"/>
      <family val="2"/>
      <scheme val="minor"/>
    </font>
    <font>
      <sz val="12"/>
      <color theme="1"/>
      <name val="Calibri"/>
      <family val="2"/>
      <scheme val="minor"/>
    </font>
    <font>
      <i/>
      <sz val="8"/>
      <color theme="1"/>
      <name val="Calibri"/>
      <family val="2"/>
      <charset val="238"/>
      <scheme val="minor"/>
    </font>
    <font>
      <sz val="8"/>
      <color theme="1"/>
      <name val="Calibri"/>
      <family val="2"/>
      <scheme val="minor"/>
    </font>
    <font>
      <i/>
      <sz val="8"/>
      <color theme="1"/>
      <name val="Calibri"/>
      <family val="2"/>
    </font>
    <font>
      <sz val="8"/>
      <color rgb="FFFFEFE7"/>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rgb="FFFFA3A3"/>
        <bgColor indexed="64"/>
      </patternFill>
    </fill>
  </fills>
  <borders count="12">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22">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19" fillId="0" borderId="0"/>
    <xf numFmtId="0" fontId="3" fillId="0" borderId="0"/>
    <xf numFmtId="0" fontId="19" fillId="0" borderId="0"/>
    <xf numFmtId="0" fontId="2" fillId="0" borderId="0"/>
    <xf numFmtId="0" fontId="2" fillId="0" borderId="0"/>
    <xf numFmtId="164" fontId="4" fillId="0" borderId="0" applyProtection="0">
      <alignment horizontal="right" vertical="center" indent="1"/>
    </xf>
    <xf numFmtId="0" fontId="4" fillId="0" borderId="0" applyProtection="0">
      <alignment horizontal="right" vertical="center" indent="1"/>
    </xf>
    <xf numFmtId="0" fontId="1" fillId="0" borderId="0"/>
    <xf numFmtId="0" fontId="19" fillId="0" borderId="0"/>
    <xf numFmtId="0" fontId="1" fillId="0" borderId="0"/>
    <xf numFmtId="43" fontId="4" fillId="0" borderId="0" applyFont="0" applyFill="0" applyBorder="0" applyAlignment="0" applyProtection="0"/>
  </cellStyleXfs>
  <cellXfs count="82">
    <xf numFmtId="0" fontId="0" fillId="0" borderId="0" xfId="0">
      <alignment vertical="center"/>
    </xf>
    <xf numFmtId="0" fontId="11" fillId="5" borderId="2" xfId="0" applyFont="1" applyFill="1" applyBorder="1" applyAlignment="1">
      <alignment horizontal="center" vertical="center" wrapText="1"/>
    </xf>
    <xf numFmtId="166" fontId="15" fillId="5" borderId="2" xfId="0" applyNumberFormat="1" applyFont="1" applyFill="1" applyBorder="1" applyAlignment="1">
      <alignment horizontal="center" vertical="center" wrapText="1"/>
    </xf>
    <xf numFmtId="9" fontId="15" fillId="5" borderId="2" xfId="0" applyNumberFormat="1" applyFont="1" applyFill="1" applyBorder="1" applyAlignment="1">
      <alignment horizontal="center" vertical="center" wrapText="1"/>
    </xf>
    <xf numFmtId="0" fontId="15" fillId="5" borderId="2" xfId="0" applyFont="1" applyFill="1" applyBorder="1" applyAlignment="1">
      <alignment horizontal="center" vertical="center" wrapText="1"/>
    </xf>
    <xf numFmtId="0" fontId="15" fillId="0" borderId="4" xfId="10" applyFont="1" applyBorder="1" applyAlignment="1">
      <alignment horizontal="center" vertical="center"/>
    </xf>
    <xf numFmtId="0" fontId="10" fillId="0" borderId="4" xfId="0" applyFont="1" applyBorder="1" applyAlignment="1">
      <alignment vertical="center" wrapText="1"/>
    </xf>
    <xf numFmtId="0" fontId="21" fillId="0" borderId="0" xfId="0" applyFont="1" applyAlignment="1">
      <alignment horizontal="left" vertical="center"/>
    </xf>
    <xf numFmtId="0" fontId="21" fillId="5" borderId="0" xfId="0" applyFont="1" applyFill="1" applyAlignment="1">
      <alignment horizontal="left" vertical="center"/>
    </xf>
    <xf numFmtId="0" fontId="0" fillId="0" borderId="7" xfId="0" applyBorder="1">
      <alignment vertical="center"/>
    </xf>
    <xf numFmtId="0" fontId="21" fillId="0" borderId="7" xfId="0" applyFont="1" applyBorder="1" applyAlignment="1">
      <alignment horizontal="left" vertical="center"/>
    </xf>
    <xf numFmtId="0" fontId="23" fillId="7" borderId="9" xfId="11" applyFont="1" applyFill="1" applyBorder="1" applyAlignment="1">
      <alignment vertical="center" wrapText="1"/>
    </xf>
    <xf numFmtId="0" fontId="24" fillId="0" borderId="3" xfId="11" applyFont="1" applyBorder="1" applyAlignment="1">
      <alignment horizontal="center" vertical="center" wrapText="1"/>
    </xf>
    <xf numFmtId="0" fontId="10" fillId="0" borderId="3" xfId="0" applyFont="1" applyBorder="1" applyAlignment="1">
      <alignment vertical="center" wrapText="1"/>
    </xf>
    <xf numFmtId="0" fontId="25" fillId="0" borderId="0" xfId="0" applyFont="1">
      <alignment vertical="center"/>
    </xf>
    <xf numFmtId="0" fontId="18" fillId="0" borderId="0" xfId="0" applyFont="1">
      <alignment vertical="center"/>
    </xf>
    <xf numFmtId="0" fontId="15" fillId="0" borderId="0" xfId="0" applyFont="1" applyAlignment="1">
      <alignment vertical="center" wrapText="1"/>
    </xf>
    <xf numFmtId="0" fontId="10" fillId="0" borderId="0" xfId="0" applyFont="1" applyAlignment="1"/>
    <xf numFmtId="0" fontId="10" fillId="0" borderId="0" xfId="0" applyFont="1" applyAlignment="1">
      <alignment horizontal="left" vertical="center"/>
    </xf>
    <xf numFmtId="0" fontId="27" fillId="0" borderId="0" xfId="0" applyFont="1">
      <alignment vertical="center"/>
    </xf>
    <xf numFmtId="0" fontId="26" fillId="0" borderId="0" xfId="0" applyFont="1" applyAlignment="1">
      <alignment vertical="center" wrapText="1"/>
    </xf>
    <xf numFmtId="0" fontId="10" fillId="0" borderId="0" xfId="0" applyFont="1" applyAlignment="1">
      <alignment horizontal="left" vertical="top"/>
    </xf>
    <xf numFmtId="0" fontId="12" fillId="0" borderId="0" xfId="0" applyFont="1" applyAlignment="1"/>
    <xf numFmtId="0" fontId="10" fillId="0" borderId="0" xfId="0" applyFont="1" applyAlignment="1">
      <alignment horizontal="left"/>
    </xf>
    <xf numFmtId="0" fontId="12" fillId="0" borderId="0" xfId="0" applyFont="1" applyAlignment="1">
      <alignment horizontal="left" vertical="center"/>
    </xf>
    <xf numFmtId="0" fontId="12" fillId="0" borderId="0" xfId="0" applyFont="1" applyAlignment="1">
      <alignment horizontal="center" vertical="center"/>
    </xf>
    <xf numFmtId="0" fontId="12" fillId="0" borderId="0" xfId="0" applyFont="1" applyAlignment="1">
      <alignment horizontal="right" vertical="center"/>
    </xf>
    <xf numFmtId="0" fontId="15" fillId="0" borderId="0" xfId="0" applyFont="1" applyAlignment="1">
      <alignment horizontal="right" wrapText="1"/>
    </xf>
    <xf numFmtId="0" fontId="10" fillId="0" borderId="0" xfId="0" applyFont="1" applyAlignment="1">
      <alignment horizontal="right" vertical="center"/>
    </xf>
    <xf numFmtId="0" fontId="10" fillId="0" borderId="0" xfId="0" applyFont="1" applyAlignment="1">
      <alignment horizontal="center" vertical="center"/>
    </xf>
    <xf numFmtId="0" fontId="10" fillId="0" borderId="0" xfId="0" applyFont="1" applyAlignment="1">
      <alignment horizontal="center"/>
    </xf>
    <xf numFmtId="0" fontId="10" fillId="0" borderId="10" xfId="0" applyFont="1" applyBorder="1" applyAlignment="1"/>
    <xf numFmtId="0" fontId="29" fillId="7" borderId="9" xfId="11" applyFont="1" applyFill="1" applyBorder="1" applyAlignment="1">
      <alignment vertical="center" wrapText="1"/>
    </xf>
    <xf numFmtId="0" fontId="12" fillId="0" borderId="4" xfId="10" applyFont="1" applyBorder="1" applyAlignment="1">
      <alignment horizontal="center" vertical="center"/>
    </xf>
    <xf numFmtId="0" fontId="16" fillId="6" borderId="4" xfId="0" applyFont="1" applyFill="1" applyBorder="1" applyAlignment="1" applyProtection="1">
      <alignment horizontal="center" vertical="center" wrapText="1"/>
      <protection locked="0"/>
    </xf>
    <xf numFmtId="0" fontId="0" fillId="5" borderId="0" xfId="0" applyFill="1" applyProtection="1">
      <alignment vertical="center"/>
      <protection locked="0"/>
    </xf>
    <xf numFmtId="0" fontId="17" fillId="5" borderId="0" xfId="0" applyFont="1" applyFill="1" applyProtection="1">
      <alignment vertical="center"/>
      <protection locked="0"/>
    </xf>
    <xf numFmtId="0" fontId="0" fillId="0" borderId="0" xfId="0" applyProtection="1">
      <alignment vertical="center"/>
      <protection locked="0"/>
    </xf>
    <xf numFmtId="0" fontId="0" fillId="0" borderId="7" xfId="0" applyBorder="1" applyProtection="1">
      <alignment vertical="center"/>
      <protection locked="0"/>
    </xf>
    <xf numFmtId="0" fontId="24" fillId="0" borderId="11" xfId="11" applyFont="1" applyBorder="1" applyAlignment="1">
      <alignment vertical="center" wrapText="1"/>
    </xf>
    <xf numFmtId="0" fontId="24" fillId="0" borderId="11" xfId="11" applyFont="1" applyBorder="1" applyAlignment="1">
      <alignment horizontal="center" vertical="center" wrapText="1"/>
    </xf>
    <xf numFmtId="0" fontId="12" fillId="0" borderId="11" xfId="10" applyFont="1" applyBorder="1" applyAlignment="1">
      <alignment horizontal="center" vertical="center"/>
    </xf>
    <xf numFmtId="0" fontId="28" fillId="6" borderId="4" xfId="10" applyFont="1" applyFill="1" applyBorder="1" applyAlignment="1">
      <alignment vertical="center"/>
    </xf>
    <xf numFmtId="0" fontId="28" fillId="6" borderId="4" xfId="10" applyFont="1" applyFill="1" applyBorder="1" applyAlignment="1" applyProtection="1">
      <alignment vertical="center"/>
      <protection locked="0"/>
    </xf>
    <xf numFmtId="0" fontId="20" fillId="0" borderId="8" xfId="10" applyFont="1" applyFill="1" applyBorder="1" applyAlignment="1">
      <alignment horizontal="center" vertical="center" wrapText="1"/>
    </xf>
    <xf numFmtId="0" fontId="22" fillId="0" borderId="8" xfId="0" applyFont="1" applyBorder="1" applyAlignment="1">
      <alignment horizontal="center" vertical="center"/>
    </xf>
    <xf numFmtId="0" fontId="34" fillId="6" borderId="4" xfId="10" applyFont="1" applyFill="1" applyBorder="1" applyAlignment="1" applyProtection="1">
      <alignment vertical="center"/>
      <protection locked="0"/>
    </xf>
    <xf numFmtId="0" fontId="24" fillId="2" borderId="3" xfId="11" applyFont="1" applyFill="1" applyBorder="1" applyAlignment="1">
      <alignment horizontal="center" vertical="center" wrapText="1"/>
    </xf>
    <xf numFmtId="167" fontId="22" fillId="0" borderId="8" xfId="21" applyNumberFormat="1" applyFont="1" applyBorder="1" applyAlignment="1">
      <alignment horizontal="center" vertical="center"/>
    </xf>
    <xf numFmtId="0" fontId="13" fillId="5" borderId="0" xfId="0" applyFont="1" applyFill="1" applyAlignment="1">
      <alignment horizontal="left" vertical="center" indent="7"/>
    </xf>
    <xf numFmtId="0" fontId="0" fillId="5" borderId="0" xfId="0" applyFill="1" applyAlignment="1" applyProtection="1">
      <protection locked="0"/>
    </xf>
    <xf numFmtId="0" fontId="12" fillId="0" borderId="0" xfId="0" applyFont="1" applyAlignment="1">
      <alignment horizontal="left" vertical="top" wrapText="1"/>
    </xf>
    <xf numFmtId="0" fontId="10" fillId="0" borderId="0" xfId="0" applyFont="1" applyAlignment="1">
      <alignment horizontal="left" vertical="top"/>
    </xf>
    <xf numFmtId="0" fontId="12" fillId="0" borderId="0" xfId="0" applyFont="1" applyAlignment="1">
      <alignment horizontal="left" vertical="center" wrapText="1"/>
    </xf>
    <xf numFmtId="0" fontId="10" fillId="0" borderId="0" xfId="0" applyFont="1" applyAlignment="1">
      <alignment horizontal="left" wrapText="1"/>
    </xf>
    <xf numFmtId="0" fontId="12" fillId="0" borderId="0" xfId="0" applyFont="1" applyAlignment="1">
      <alignment horizontal="left" vertical="center"/>
    </xf>
    <xf numFmtId="0" fontId="10" fillId="0" borderId="0" xfId="0" applyFont="1" applyAlignment="1">
      <alignment horizontal="left"/>
    </xf>
    <xf numFmtId="0" fontId="10" fillId="0" borderId="0" xfId="0" applyFont="1" applyAlignment="1">
      <alignment horizontal="left" vertical="top" wrapText="1"/>
    </xf>
    <xf numFmtId="0" fontId="20" fillId="0" borderId="1" xfId="10" applyFont="1" applyFill="1" applyBorder="1" applyAlignment="1">
      <alignment horizontal="center" vertical="center" wrapText="1"/>
    </xf>
    <xf numFmtId="0" fontId="20" fillId="0" borderId="4" xfId="10" applyFont="1" applyFill="1" applyBorder="1" applyAlignment="1">
      <alignment horizontal="center" vertical="center" wrapText="1"/>
    </xf>
    <xf numFmtId="0" fontId="22" fillId="0" borderId="1" xfId="0" applyFont="1" applyBorder="1" applyAlignment="1">
      <alignment horizontal="center" vertical="center"/>
    </xf>
    <xf numFmtId="0" fontId="22" fillId="0" borderId="4" xfId="0" applyFont="1" applyBorder="1" applyAlignment="1">
      <alignment horizontal="center" vertical="center"/>
    </xf>
    <xf numFmtId="0" fontId="30" fillId="0" borderId="0" xfId="0" applyFont="1" applyAlignment="1">
      <alignment vertical="center" wrapText="1"/>
    </xf>
    <xf numFmtId="0" fontId="33" fillId="0" borderId="0" xfId="0" applyFont="1" applyAlignment="1">
      <alignment vertical="center" wrapText="1"/>
    </xf>
    <xf numFmtId="0" fontId="0" fillId="0" borderId="0" xfId="0" applyAlignment="1">
      <alignment vertical="center" wrapText="1"/>
    </xf>
    <xf numFmtId="0" fontId="14" fillId="5" borderId="5" xfId="0" applyFont="1" applyFill="1" applyBorder="1" applyAlignment="1">
      <alignment horizontal="center" vertical="center"/>
    </xf>
    <xf numFmtId="0" fontId="14" fillId="5" borderId="6" xfId="0" applyFont="1" applyFill="1" applyBorder="1" applyAlignment="1">
      <alignment horizontal="center" vertical="center"/>
    </xf>
    <xf numFmtId="0" fontId="32" fillId="0" borderId="0" xfId="0" applyFont="1" applyAlignment="1">
      <alignment vertical="center" wrapText="1"/>
    </xf>
    <xf numFmtId="0" fontId="31" fillId="0" borderId="0" xfId="0" applyFont="1" applyAlignment="1">
      <alignment vertical="center" wrapText="1"/>
    </xf>
    <xf numFmtId="0" fontId="26" fillId="5" borderId="0" xfId="0" applyFont="1" applyFill="1" applyAlignment="1">
      <alignment horizontal="left" vertical="center" indent="7"/>
    </xf>
    <xf numFmtId="0" fontId="35" fillId="0" borderId="7" xfId="0" applyFont="1" applyBorder="1">
      <alignment vertical="center"/>
    </xf>
    <xf numFmtId="0" fontId="35" fillId="0" borderId="0" xfId="0" applyFont="1">
      <alignment vertical="center"/>
    </xf>
    <xf numFmtId="0" fontId="36" fillId="5" borderId="0" xfId="0" applyFont="1" applyFill="1" applyAlignment="1">
      <alignment horizontal="left" vertical="center"/>
    </xf>
    <xf numFmtId="0" fontId="36" fillId="0" borderId="7" xfId="0" applyFont="1" applyBorder="1" applyAlignment="1">
      <alignment horizontal="left" vertical="center"/>
    </xf>
    <xf numFmtId="0" fontId="36" fillId="0" borderId="0" xfId="0" applyFont="1" applyAlignment="1">
      <alignment horizontal="left" vertical="center"/>
    </xf>
    <xf numFmtId="0" fontId="35" fillId="5" borderId="0" xfId="0" applyFont="1" applyFill="1" applyAlignment="1" applyProtection="1">
      <protection locked="0"/>
    </xf>
    <xf numFmtId="0" fontId="35" fillId="5" borderId="0" xfId="0" applyFont="1" applyFill="1" applyProtection="1">
      <alignment vertical="center"/>
      <protection locked="0"/>
    </xf>
    <xf numFmtId="0" fontId="37" fillId="5" borderId="0" xfId="0" applyFont="1" applyFill="1" applyProtection="1">
      <alignment vertical="center"/>
      <protection locked="0"/>
    </xf>
    <xf numFmtId="0" fontId="35" fillId="0" borderId="7" xfId="0" applyFont="1" applyBorder="1" applyProtection="1">
      <alignment vertical="center"/>
      <protection locked="0"/>
    </xf>
    <xf numFmtId="0" fontId="35" fillId="0" borderId="0" xfId="0" applyFont="1" applyProtection="1">
      <alignment vertical="center"/>
      <protection locked="0"/>
    </xf>
    <xf numFmtId="0" fontId="26" fillId="5" borderId="5" xfId="0" applyFont="1" applyFill="1" applyBorder="1" applyAlignment="1">
      <alignment horizontal="center" vertical="center"/>
    </xf>
    <xf numFmtId="0" fontId="26" fillId="5" borderId="6" xfId="0" applyFont="1" applyFill="1" applyBorder="1" applyAlignment="1">
      <alignment horizontal="center" vertical="center"/>
    </xf>
  </cellXfs>
  <cellStyles count="22">
    <cellStyle name="Čiarka" xfId="21" builtinId="3"/>
    <cellStyle name="Hypertextové prepojenie" xfId="10" builtinId="8"/>
    <cellStyle name="Mena tabuľky" xfId="4" xr:uid="{00000000-0005-0000-0000-000002000000}"/>
    <cellStyle name="Mena tabuľky 2" xfId="16" xr:uid="{00000000-0005-0000-0000-000003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7000000}"/>
    <cellStyle name="Normálna 2 2" xfId="15" xr:uid="{00000000-0005-0000-0000-000008000000}"/>
    <cellStyle name="Normálna 2 3" xfId="18" xr:uid="{00000000-0005-0000-0000-000009000000}"/>
    <cellStyle name="Normálna 3" xfId="14" xr:uid="{00000000-0005-0000-0000-00000A000000}"/>
    <cellStyle name="Normálna 3 2" xfId="20" xr:uid="{00000000-0005-0000-0000-00000B000000}"/>
    <cellStyle name="normálne 2" xfId="11" xr:uid="{00000000-0005-0000-0000-00000D000000}"/>
    <cellStyle name="Normálne 3" xfId="13" xr:uid="{00000000-0005-0000-0000-00000E000000}"/>
    <cellStyle name="Normálne 4" xfId="19" xr:uid="{00000000-0005-0000-0000-00000F000000}"/>
    <cellStyle name="Podrobnosti tabuľky vľavo" xfId="7" xr:uid="{00000000-0005-0000-0000-000010000000}"/>
    <cellStyle name="Podrobnosti tabuľky vpravo" xfId="5" xr:uid="{00000000-0005-0000-0000-000011000000}"/>
    <cellStyle name="Podrobnosti tabuľky vpravo 2" xfId="17" xr:uid="{00000000-0005-0000-0000-000012000000}"/>
    <cellStyle name="Stĺpec s príznakom" xfId="8" xr:uid="{00000000-0005-0000-0000-000013000000}"/>
    <cellStyle name="Zrušené" xfId="6" xr:uid="{00000000-0005-0000-0000-000015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CCCD4"/>
    <pageSetUpPr fitToPage="1"/>
  </sheetPr>
  <dimension ref="A1:K35"/>
  <sheetViews>
    <sheetView tabSelected="1" workbookViewId="0">
      <selection activeCell="D15" sqref="D15"/>
    </sheetView>
  </sheetViews>
  <sheetFormatPr defaultRowHeight="14.5" x14ac:dyDescent="0.35"/>
  <cols>
    <col min="1" max="1" width="26.7265625" customWidth="1"/>
    <col min="2" max="2" width="30.7265625" customWidth="1"/>
    <col min="3" max="4" width="26.7265625" customWidth="1"/>
    <col min="5" max="5" width="11.7265625" customWidth="1"/>
    <col min="6" max="6" width="3.7265625" customWidth="1"/>
    <col min="7" max="10" width="11.7265625" customWidth="1"/>
  </cols>
  <sheetData>
    <row r="1" spans="1:11" s="71" customFormat="1" ht="10.5" x14ac:dyDescent="0.35">
      <c r="A1" s="69" t="s">
        <v>15</v>
      </c>
      <c r="B1" s="69"/>
      <c r="C1" s="69"/>
      <c r="D1" s="69"/>
      <c r="E1" s="69"/>
      <c r="F1" s="69"/>
      <c r="G1" s="69"/>
      <c r="H1" s="69"/>
      <c r="I1" s="69"/>
      <c r="J1" s="69"/>
      <c r="K1" s="70"/>
    </row>
    <row r="2" spans="1:11" s="71" customFormat="1" ht="10.5" x14ac:dyDescent="0.35">
      <c r="A2" s="69"/>
      <c r="B2" s="69"/>
      <c r="C2" s="69"/>
      <c r="D2" s="69"/>
      <c r="E2" s="69"/>
      <c r="F2" s="69"/>
      <c r="G2" s="69"/>
      <c r="H2" s="69"/>
      <c r="I2" s="69"/>
      <c r="J2" s="69"/>
      <c r="K2" s="70"/>
    </row>
    <row r="3" spans="1:11" s="71" customFormat="1" ht="10.5" x14ac:dyDescent="0.35">
      <c r="A3" s="69"/>
      <c r="B3" s="69"/>
      <c r="C3" s="69"/>
      <c r="D3" s="69"/>
      <c r="E3" s="69"/>
      <c r="F3" s="69"/>
      <c r="G3" s="69"/>
      <c r="H3" s="69"/>
      <c r="I3" s="69"/>
      <c r="J3" s="69"/>
      <c r="K3" s="70"/>
    </row>
    <row r="4" spans="1:11" s="74" customFormat="1" ht="10.5" x14ac:dyDescent="0.35">
      <c r="A4" s="72" t="s">
        <v>16</v>
      </c>
      <c r="B4" s="72"/>
      <c r="C4" s="72"/>
      <c r="D4" s="72"/>
      <c r="E4" s="72"/>
      <c r="F4" s="72"/>
      <c r="G4" s="72"/>
      <c r="H4" s="72"/>
      <c r="I4" s="72"/>
      <c r="J4" s="72"/>
      <c r="K4" s="73"/>
    </row>
    <row r="5" spans="1:11" s="74" customFormat="1" ht="10.5" x14ac:dyDescent="0.35">
      <c r="A5" s="72"/>
      <c r="B5" s="72"/>
      <c r="C5" s="72"/>
      <c r="D5" s="72"/>
      <c r="E5" s="72"/>
      <c r="F5" s="72"/>
      <c r="G5" s="72"/>
      <c r="H5" s="72"/>
      <c r="I5" s="72"/>
      <c r="J5" s="72"/>
      <c r="K5" s="73"/>
    </row>
    <row r="6" spans="1:11" s="79" customFormat="1" ht="10.5" x14ac:dyDescent="0.25">
      <c r="A6" s="75" t="s">
        <v>101</v>
      </c>
      <c r="B6" s="75"/>
      <c r="C6" s="76"/>
      <c r="D6" s="76"/>
      <c r="E6" s="76"/>
      <c r="F6" s="76"/>
      <c r="G6" s="76"/>
      <c r="H6" s="77"/>
      <c r="I6" s="76"/>
      <c r="J6" s="77"/>
      <c r="K6" s="78"/>
    </row>
    <row r="7" spans="1:11" s="79" customFormat="1" ht="10.5" x14ac:dyDescent="0.25">
      <c r="A7" s="75" t="s">
        <v>102</v>
      </c>
      <c r="B7" s="75"/>
      <c r="C7" s="76"/>
      <c r="D7" s="76"/>
      <c r="E7" s="76"/>
      <c r="F7" s="76"/>
      <c r="G7" s="76"/>
      <c r="H7" s="77"/>
      <c r="I7" s="76"/>
      <c r="J7" s="77"/>
      <c r="K7" s="78"/>
    </row>
    <row r="8" spans="1:11" s="79" customFormat="1" ht="10.5" x14ac:dyDescent="0.25">
      <c r="A8" s="75" t="s">
        <v>54</v>
      </c>
      <c r="B8" s="75"/>
      <c r="C8" s="76"/>
      <c r="D8" s="76"/>
      <c r="E8" s="76"/>
      <c r="F8" s="76"/>
      <c r="G8" s="76"/>
      <c r="H8" s="77"/>
      <c r="I8" s="76"/>
      <c r="J8" s="77"/>
      <c r="K8" s="78"/>
    </row>
    <row r="9" spans="1:11" s="79" customFormat="1" ht="10.5" x14ac:dyDescent="0.25">
      <c r="A9" s="75" t="s">
        <v>41</v>
      </c>
      <c r="B9" s="75"/>
      <c r="C9" s="76"/>
      <c r="D9" s="76"/>
      <c r="E9" s="76"/>
      <c r="F9" s="76"/>
      <c r="G9" s="76"/>
      <c r="H9" s="77"/>
      <c r="I9" s="76"/>
      <c r="J9" s="77"/>
      <c r="K9" s="78"/>
    </row>
    <row r="10" spans="1:11" s="79" customFormat="1" ht="10.5" x14ac:dyDescent="0.25">
      <c r="A10" s="75" t="s">
        <v>71</v>
      </c>
      <c r="B10" s="75"/>
      <c r="C10" s="76"/>
      <c r="D10" s="76"/>
      <c r="E10" s="76"/>
      <c r="F10" s="76"/>
      <c r="G10" s="76"/>
      <c r="H10" s="77"/>
      <c r="I10" s="76"/>
      <c r="J10" s="77"/>
      <c r="K10" s="78"/>
    </row>
    <row r="11" spans="1:11" s="79" customFormat="1" ht="10.5" x14ac:dyDescent="0.25">
      <c r="A11" s="75" t="s">
        <v>103</v>
      </c>
      <c r="B11" s="75"/>
      <c r="C11" s="76"/>
      <c r="D11" s="76"/>
      <c r="E11" s="76"/>
      <c r="F11" s="76"/>
      <c r="G11" s="76"/>
      <c r="H11" s="77"/>
      <c r="I11" s="76"/>
      <c r="J11" s="77"/>
      <c r="K11" s="78"/>
    </row>
    <row r="12" spans="1:11" s="71" customFormat="1" ht="11" thickBot="1" x14ac:dyDescent="0.4">
      <c r="A12" s="80" t="s">
        <v>56</v>
      </c>
      <c r="B12" s="81"/>
      <c r="C12" s="81"/>
      <c r="D12" s="81"/>
      <c r="E12" s="81"/>
      <c r="F12" s="81"/>
      <c r="G12" s="81"/>
      <c r="H12" s="81"/>
      <c r="I12" s="81"/>
      <c r="J12" s="81"/>
      <c r="K12" s="70"/>
    </row>
    <row r="13" spans="1:11" ht="56.5" customHeight="1" thickBot="1" x14ac:dyDescent="0.4">
      <c r="A13" s="1" t="s">
        <v>7</v>
      </c>
      <c r="B13" s="1" t="s">
        <v>6</v>
      </c>
      <c r="C13" s="1" t="s">
        <v>104</v>
      </c>
      <c r="D13" s="1" t="s">
        <v>8</v>
      </c>
      <c r="E13" s="1" t="s">
        <v>2</v>
      </c>
      <c r="F13" s="1" t="s">
        <v>0</v>
      </c>
      <c r="G13" s="2" t="s">
        <v>3</v>
      </c>
      <c r="H13" s="2" t="s">
        <v>4</v>
      </c>
      <c r="I13" s="3" t="s">
        <v>10</v>
      </c>
      <c r="J13" s="4" t="s">
        <v>5</v>
      </c>
    </row>
    <row r="14" spans="1:11" ht="17.25" customHeight="1" x14ac:dyDescent="0.35">
      <c r="A14" s="32" t="s">
        <v>38</v>
      </c>
      <c r="B14" s="11"/>
      <c r="C14" s="11"/>
      <c r="D14" s="11"/>
      <c r="E14" s="11"/>
      <c r="F14" s="11"/>
      <c r="G14" s="11"/>
      <c r="H14" s="11"/>
      <c r="I14" s="11"/>
      <c r="J14" s="11"/>
    </row>
    <row r="15" spans="1:11" ht="23.25" customHeight="1" x14ac:dyDescent="0.35">
      <c r="A15" s="11" t="s">
        <v>57</v>
      </c>
      <c r="B15" s="6" t="s">
        <v>30</v>
      </c>
      <c r="C15" s="34" t="s">
        <v>11</v>
      </c>
      <c r="D15" s="34" t="s">
        <v>11</v>
      </c>
      <c r="E15" s="12">
        <v>600</v>
      </c>
      <c r="F15" s="33" t="s">
        <v>1</v>
      </c>
      <c r="G15" s="43"/>
      <c r="H15" s="42">
        <f t="shared" ref="H15:H20" si="0">SUM(E15*G15)</f>
        <v>0</v>
      </c>
      <c r="I15" s="43">
        <v>10</v>
      </c>
      <c r="J15" s="42">
        <f>H15*1.1</f>
        <v>0</v>
      </c>
    </row>
    <row r="16" spans="1:11" ht="23.25" customHeight="1" x14ac:dyDescent="0.35">
      <c r="A16" s="11" t="s">
        <v>81</v>
      </c>
      <c r="B16" s="6" t="s">
        <v>82</v>
      </c>
      <c r="C16" s="34" t="s">
        <v>11</v>
      </c>
      <c r="D16" s="34" t="s">
        <v>11</v>
      </c>
      <c r="E16" s="12">
        <v>120</v>
      </c>
      <c r="F16" s="41" t="s">
        <v>1</v>
      </c>
      <c r="G16" s="43"/>
      <c r="H16" s="42">
        <f t="shared" si="0"/>
        <v>0</v>
      </c>
      <c r="I16" s="43">
        <v>10</v>
      </c>
      <c r="J16" s="42">
        <f t="shared" ref="J16:J20" si="1">H16*1.1</f>
        <v>0</v>
      </c>
    </row>
    <row r="17" spans="1:11" ht="23.25" customHeight="1" x14ac:dyDescent="0.35">
      <c r="A17" s="11" t="s">
        <v>83</v>
      </c>
      <c r="B17" s="6" t="s">
        <v>82</v>
      </c>
      <c r="C17" s="34" t="s">
        <v>11</v>
      </c>
      <c r="D17" s="34" t="s">
        <v>11</v>
      </c>
      <c r="E17" s="12">
        <v>50</v>
      </c>
      <c r="F17" s="41" t="s">
        <v>1</v>
      </c>
      <c r="G17" s="43"/>
      <c r="H17" s="42">
        <f t="shared" si="0"/>
        <v>0</v>
      </c>
      <c r="I17" s="43">
        <v>10</v>
      </c>
      <c r="J17" s="42">
        <f t="shared" si="1"/>
        <v>0</v>
      </c>
    </row>
    <row r="18" spans="1:11" ht="23.25" customHeight="1" x14ac:dyDescent="0.35">
      <c r="A18" s="11" t="s">
        <v>84</v>
      </c>
      <c r="B18" s="6" t="s">
        <v>82</v>
      </c>
      <c r="C18" s="34" t="s">
        <v>11</v>
      </c>
      <c r="D18" s="34" t="s">
        <v>11</v>
      </c>
      <c r="E18" s="12">
        <v>90</v>
      </c>
      <c r="F18" s="41" t="s">
        <v>1</v>
      </c>
      <c r="G18" s="43"/>
      <c r="H18" s="42">
        <f t="shared" si="0"/>
        <v>0</v>
      </c>
      <c r="I18" s="43">
        <v>10</v>
      </c>
      <c r="J18" s="42">
        <f t="shared" si="1"/>
        <v>0</v>
      </c>
    </row>
    <row r="19" spans="1:11" ht="17.25" customHeight="1" x14ac:dyDescent="0.35">
      <c r="A19" s="11" t="s">
        <v>58</v>
      </c>
      <c r="B19" s="6" t="s">
        <v>61</v>
      </c>
      <c r="C19" s="34" t="s">
        <v>11</v>
      </c>
      <c r="D19" s="34" t="s">
        <v>11</v>
      </c>
      <c r="E19" s="12">
        <v>600</v>
      </c>
      <c r="F19" s="40" t="s">
        <v>1</v>
      </c>
      <c r="G19" s="43"/>
      <c r="H19" s="42">
        <f t="shared" si="0"/>
        <v>0</v>
      </c>
      <c r="I19" s="43">
        <v>10</v>
      </c>
      <c r="J19" s="42">
        <f t="shared" si="1"/>
        <v>0</v>
      </c>
    </row>
    <row r="20" spans="1:11" ht="17.25" customHeight="1" x14ac:dyDescent="0.35">
      <c r="A20" s="11" t="s">
        <v>59</v>
      </c>
      <c r="B20" s="39" t="s">
        <v>60</v>
      </c>
      <c r="C20" s="34" t="s">
        <v>11</v>
      </c>
      <c r="D20" s="34" t="s">
        <v>11</v>
      </c>
      <c r="E20" s="12">
        <v>420</v>
      </c>
      <c r="F20" s="40" t="s">
        <v>1</v>
      </c>
      <c r="G20" s="43"/>
      <c r="H20" s="42">
        <f t="shared" si="0"/>
        <v>0</v>
      </c>
      <c r="I20" s="43">
        <v>10</v>
      </c>
      <c r="J20" s="42">
        <f t="shared" si="1"/>
        <v>0</v>
      </c>
    </row>
    <row r="21" spans="1:11" x14ac:dyDescent="0.35">
      <c r="A21" s="20"/>
      <c r="B21" s="20"/>
      <c r="C21" s="20"/>
      <c r="D21" s="20"/>
      <c r="E21" s="20"/>
      <c r="F21" s="20"/>
      <c r="G21" s="58" t="s">
        <v>32</v>
      </c>
      <c r="H21" s="60">
        <f>H15+H16+H17+H18+H19+H20</f>
        <v>0</v>
      </c>
      <c r="I21" s="58" t="s">
        <v>33</v>
      </c>
      <c r="J21" s="60">
        <f>J15+J16+J17+J18+J19+J20</f>
        <v>0</v>
      </c>
      <c r="K21" s="20"/>
    </row>
    <row r="22" spans="1:11" ht="32.25" customHeight="1" x14ac:dyDescent="0.35">
      <c r="A22" s="19" t="s">
        <v>12</v>
      </c>
      <c r="B22" s="19" t="s">
        <v>96</v>
      </c>
      <c r="C22" s="20"/>
      <c r="D22" s="20"/>
      <c r="E22" s="20"/>
      <c r="F22" s="20"/>
      <c r="G22" s="59"/>
      <c r="H22" s="61"/>
      <c r="I22" s="59"/>
      <c r="J22" s="61"/>
      <c r="K22" s="20"/>
    </row>
    <row r="23" spans="1:11" ht="27" customHeight="1" x14ac:dyDescent="0.35">
      <c r="A23" s="14" t="s">
        <v>13</v>
      </c>
      <c r="B23" s="15" t="s">
        <v>14</v>
      </c>
      <c r="C23" s="20"/>
      <c r="D23" s="62"/>
      <c r="E23" s="63"/>
      <c r="F23" s="64"/>
      <c r="G23" s="20"/>
      <c r="H23" s="20"/>
      <c r="I23" s="20"/>
      <c r="J23" s="20"/>
      <c r="K23" s="20"/>
    </row>
    <row r="24" spans="1:11" ht="23.25" customHeight="1" x14ac:dyDescent="0.35">
      <c r="A24" s="20"/>
      <c r="B24" s="20"/>
      <c r="C24" s="20"/>
      <c r="D24" s="20"/>
      <c r="E24" s="20"/>
      <c r="F24" s="20"/>
      <c r="G24" s="20"/>
      <c r="H24" s="20"/>
      <c r="I24" s="20"/>
      <c r="J24" s="20"/>
      <c r="K24" s="20"/>
    </row>
    <row r="25" spans="1:11" s="22" customFormat="1" ht="43.5" customHeight="1" x14ac:dyDescent="0.25">
      <c r="A25" s="51" t="s">
        <v>17</v>
      </c>
      <c r="B25" s="52"/>
      <c r="C25" s="52"/>
      <c r="D25" s="52"/>
      <c r="E25" s="52"/>
      <c r="F25" s="52"/>
      <c r="G25" s="52"/>
      <c r="H25" s="52"/>
      <c r="I25" s="52"/>
    </row>
    <row r="26" spans="1:11" s="22" customFormat="1" ht="44.25" customHeight="1" x14ac:dyDescent="0.25">
      <c r="A26" s="53" t="s">
        <v>18</v>
      </c>
      <c r="B26" s="54"/>
      <c r="C26" s="54"/>
      <c r="D26" s="54"/>
      <c r="E26" s="54"/>
      <c r="F26" s="54"/>
      <c r="G26" s="54"/>
      <c r="H26" s="54"/>
      <c r="I26" s="54"/>
    </row>
    <row r="27" spans="1:11" s="22" customFormat="1" ht="10.5" x14ac:dyDescent="0.25">
      <c r="A27" s="53" t="s">
        <v>19</v>
      </c>
      <c r="B27" s="54"/>
      <c r="C27" s="54"/>
      <c r="D27" s="54"/>
      <c r="E27" s="54"/>
      <c r="F27" s="54"/>
      <c r="G27" s="54"/>
      <c r="H27" s="54"/>
      <c r="I27" s="54"/>
    </row>
    <row r="28" spans="1:11" s="22" customFormat="1" ht="10.5" x14ac:dyDescent="0.25">
      <c r="A28" s="55" t="s">
        <v>20</v>
      </c>
      <c r="B28" s="56"/>
      <c r="C28" s="56"/>
      <c r="D28" s="56"/>
      <c r="E28" s="56"/>
      <c r="F28" s="56"/>
      <c r="G28" s="56"/>
      <c r="H28" s="56"/>
      <c r="I28" s="56"/>
    </row>
    <row r="29" spans="1:11" s="22" customFormat="1" ht="10.5" x14ac:dyDescent="0.25">
      <c r="A29" s="24"/>
      <c r="B29" s="23"/>
      <c r="C29" s="23"/>
      <c r="D29" s="23"/>
      <c r="E29" s="23"/>
      <c r="F29" s="23"/>
      <c r="G29" s="23"/>
      <c r="H29" s="23"/>
      <c r="I29" s="23"/>
    </row>
    <row r="30" spans="1:11" s="22" customFormat="1" ht="10.5" x14ac:dyDescent="0.25">
      <c r="A30" s="55" t="s">
        <v>21</v>
      </c>
      <c r="B30" s="56"/>
      <c r="C30" s="56"/>
      <c r="D30" s="56"/>
      <c r="E30" s="56"/>
      <c r="F30" s="56"/>
      <c r="G30" s="56"/>
      <c r="H30" s="56"/>
      <c r="I30" s="56"/>
    </row>
    <row r="31" spans="1:11" s="22" customFormat="1" ht="10.5" x14ac:dyDescent="0.25">
      <c r="A31" s="25"/>
      <c r="B31" s="16"/>
      <c r="C31" s="26"/>
      <c r="D31" s="26"/>
      <c r="E31" s="26"/>
      <c r="F31" s="26"/>
      <c r="G31" s="27"/>
      <c r="H31" s="27"/>
    </row>
    <row r="32" spans="1:11" s="22" customFormat="1" ht="10.5" x14ac:dyDescent="0.25">
      <c r="A32" s="25"/>
      <c r="B32" s="16"/>
      <c r="C32" s="26"/>
      <c r="D32" s="26"/>
      <c r="E32" s="26"/>
      <c r="F32" s="26"/>
      <c r="G32" s="27"/>
      <c r="H32" s="27"/>
    </row>
    <row r="33" spans="1:6" s="17" customFormat="1" ht="10.5" x14ac:dyDescent="0.25">
      <c r="A33" s="28"/>
    </row>
    <row r="34" spans="1:6" s="17" customFormat="1" ht="10.5" x14ac:dyDescent="0.25">
      <c r="A34" s="29"/>
      <c r="B34" s="18" t="s">
        <v>22</v>
      </c>
      <c r="C34" s="30"/>
      <c r="D34" s="30"/>
      <c r="E34" s="31"/>
      <c r="F34" s="31"/>
    </row>
    <row r="35" spans="1:6" s="17" customFormat="1" ht="10.5" x14ac:dyDescent="0.25">
      <c r="A35" s="29"/>
      <c r="B35" s="21" t="s">
        <v>23</v>
      </c>
      <c r="C35" s="30"/>
      <c r="D35" s="30"/>
      <c r="E35" s="57" t="s">
        <v>31</v>
      </c>
      <c r="F35" s="57"/>
    </row>
  </sheetData>
  <sheetProtection sheet="1" objects="1" scenarios="1"/>
  <mergeCells count="19">
    <mergeCell ref="A10:B10"/>
    <mergeCell ref="A11:B11"/>
    <mergeCell ref="A12:J12"/>
    <mergeCell ref="A1:J3"/>
    <mergeCell ref="A6:B6"/>
    <mergeCell ref="A7:B7"/>
    <mergeCell ref="A8:B8"/>
    <mergeCell ref="A9:B9"/>
    <mergeCell ref="G21:G22"/>
    <mergeCell ref="H21:H22"/>
    <mergeCell ref="I21:I22"/>
    <mergeCell ref="J21:J22"/>
    <mergeCell ref="A25:I25"/>
    <mergeCell ref="D23:F23"/>
    <mergeCell ref="A26:I26"/>
    <mergeCell ref="A27:I27"/>
    <mergeCell ref="A28:I28"/>
    <mergeCell ref="A30:I30"/>
    <mergeCell ref="E35:F35"/>
  </mergeCells>
  <pageMargins left="0.7" right="0.7" top="0.75" bottom="0.75" header="0.3" footer="0.3"/>
  <pageSetup paperSize="9" scale="7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CCCD4"/>
    <pageSetUpPr fitToPage="1"/>
  </sheetPr>
  <dimension ref="A1:K55"/>
  <sheetViews>
    <sheetView topLeftCell="A12" workbookViewId="0">
      <selection activeCell="G15" sqref="G15:G41"/>
    </sheetView>
  </sheetViews>
  <sheetFormatPr defaultRowHeight="14.5" x14ac:dyDescent="0.35"/>
  <cols>
    <col min="1" max="1" width="26.7265625" customWidth="1"/>
    <col min="2" max="2" width="30.7265625" customWidth="1"/>
    <col min="3" max="4" width="26.7265625" customWidth="1"/>
    <col min="5" max="5" width="11.7265625" customWidth="1"/>
    <col min="6" max="6" width="3.7265625" customWidth="1"/>
    <col min="7" max="7" width="11.7265625" customWidth="1"/>
    <col min="8" max="8" width="14.453125" customWidth="1"/>
    <col min="9" max="9" width="11.7265625" customWidth="1"/>
    <col min="10" max="10" width="13.1796875" customWidth="1"/>
  </cols>
  <sheetData>
    <row r="1" spans="1:11" ht="15" customHeight="1" x14ac:dyDescent="0.35">
      <c r="A1" s="49" t="s">
        <v>15</v>
      </c>
      <c r="B1" s="49"/>
      <c r="C1" s="49"/>
      <c r="D1" s="49"/>
      <c r="E1" s="49"/>
      <c r="F1" s="49"/>
      <c r="G1" s="49"/>
      <c r="H1" s="49"/>
      <c r="I1" s="49"/>
      <c r="J1" s="49"/>
      <c r="K1" s="9"/>
    </row>
    <row r="2" spans="1:11" ht="15" customHeight="1" x14ac:dyDescent="0.35">
      <c r="A2" s="49"/>
      <c r="B2" s="49"/>
      <c r="C2" s="49"/>
      <c r="D2" s="49"/>
      <c r="E2" s="49"/>
      <c r="F2" s="49"/>
      <c r="G2" s="49"/>
      <c r="H2" s="49"/>
      <c r="I2" s="49"/>
      <c r="J2" s="49"/>
      <c r="K2" s="9"/>
    </row>
    <row r="3" spans="1:11" ht="15" customHeight="1" x14ac:dyDescent="0.35">
      <c r="A3" s="49"/>
      <c r="B3" s="49"/>
      <c r="C3" s="49"/>
      <c r="D3" s="49"/>
      <c r="E3" s="49"/>
      <c r="F3" s="49"/>
      <c r="G3" s="49"/>
      <c r="H3" s="49"/>
      <c r="I3" s="49"/>
      <c r="J3" s="49"/>
      <c r="K3" s="9"/>
    </row>
    <row r="4" spans="1:11" s="7" customFormat="1" ht="15" customHeight="1" x14ac:dyDescent="0.35">
      <c r="A4" s="8" t="s">
        <v>16</v>
      </c>
      <c r="B4" s="8"/>
      <c r="C4" s="8"/>
      <c r="D4" s="8"/>
      <c r="E4" s="8"/>
      <c r="F4" s="8"/>
      <c r="G4" s="8"/>
      <c r="H4" s="8"/>
      <c r="I4" s="8"/>
      <c r="J4" s="8"/>
      <c r="K4" s="10"/>
    </row>
    <row r="5" spans="1:11" s="7" customFormat="1" ht="15" customHeight="1" x14ac:dyDescent="0.35">
      <c r="A5" s="8"/>
      <c r="B5" s="8"/>
      <c r="C5" s="8"/>
      <c r="D5" s="8"/>
      <c r="E5" s="8"/>
      <c r="F5" s="8"/>
      <c r="G5" s="8"/>
      <c r="H5" s="8"/>
      <c r="I5" s="8"/>
      <c r="J5" s="8"/>
      <c r="K5" s="10"/>
    </row>
    <row r="6" spans="1:11" s="37" customFormat="1" ht="15" customHeight="1" x14ac:dyDescent="0.35">
      <c r="A6" s="50" t="s">
        <v>72</v>
      </c>
      <c r="B6" s="50"/>
      <c r="C6" s="35"/>
      <c r="D6" s="35"/>
      <c r="E6" s="35"/>
      <c r="F6" s="35"/>
      <c r="G6" s="35"/>
      <c r="H6" s="36"/>
      <c r="I6" s="35"/>
      <c r="J6" s="36"/>
      <c r="K6" s="38"/>
    </row>
    <row r="7" spans="1:11" s="37" customFormat="1" ht="15" customHeight="1" x14ac:dyDescent="0.35">
      <c r="A7" s="50" t="s">
        <v>53</v>
      </c>
      <c r="B7" s="50"/>
      <c r="C7" s="35"/>
      <c r="D7" s="35"/>
      <c r="E7" s="35"/>
      <c r="F7" s="35"/>
      <c r="G7" s="35"/>
      <c r="H7" s="36"/>
      <c r="I7" s="35"/>
      <c r="J7" s="36"/>
      <c r="K7" s="38"/>
    </row>
    <row r="8" spans="1:11" s="37" customFormat="1" ht="15" customHeight="1" x14ac:dyDescent="0.35">
      <c r="A8" s="50" t="s">
        <v>54</v>
      </c>
      <c r="B8" s="50"/>
      <c r="C8" s="35"/>
      <c r="D8" s="35"/>
      <c r="E8" s="35"/>
      <c r="F8" s="35"/>
      <c r="G8" s="35"/>
      <c r="H8" s="36"/>
      <c r="I8" s="35"/>
      <c r="J8" s="36"/>
      <c r="K8" s="38"/>
    </row>
    <row r="9" spans="1:11" s="37" customFormat="1" ht="15" customHeight="1" x14ac:dyDescent="0.35">
      <c r="A9" s="50" t="s">
        <v>41</v>
      </c>
      <c r="B9" s="50"/>
      <c r="C9" s="35"/>
      <c r="D9" s="35"/>
      <c r="E9" s="35"/>
      <c r="F9" s="35"/>
      <c r="G9" s="35"/>
      <c r="H9" s="36"/>
      <c r="I9" s="35"/>
      <c r="J9" s="36"/>
      <c r="K9" s="38"/>
    </row>
    <row r="10" spans="1:11" s="37" customFormat="1" ht="15" customHeight="1" x14ac:dyDescent="0.35">
      <c r="A10" s="50" t="s">
        <v>55</v>
      </c>
      <c r="B10" s="50"/>
      <c r="C10" s="35"/>
      <c r="D10" s="35"/>
      <c r="E10" s="35"/>
      <c r="F10" s="35"/>
      <c r="G10" s="35"/>
      <c r="H10" s="36"/>
      <c r="I10" s="35"/>
      <c r="J10" s="36"/>
      <c r="K10" s="38"/>
    </row>
    <row r="11" spans="1:11" s="37" customFormat="1" ht="15" customHeight="1" x14ac:dyDescent="0.35">
      <c r="A11" s="50" t="s">
        <v>73</v>
      </c>
      <c r="B11" s="50"/>
      <c r="C11" s="35"/>
      <c r="D11" s="35"/>
      <c r="E11" s="35"/>
      <c r="F11" s="35"/>
      <c r="G11" s="35"/>
      <c r="H11" s="36"/>
      <c r="I11" s="35"/>
      <c r="J11" s="36"/>
      <c r="K11" s="38"/>
    </row>
    <row r="12" spans="1:11" ht="30" customHeight="1" thickBot="1" x14ac:dyDescent="0.4">
      <c r="A12" s="65" t="s">
        <v>56</v>
      </c>
      <c r="B12" s="66"/>
      <c r="C12" s="66"/>
      <c r="D12" s="66"/>
      <c r="E12" s="66"/>
      <c r="F12" s="66"/>
      <c r="G12" s="66"/>
      <c r="H12" s="66"/>
      <c r="I12" s="66"/>
      <c r="J12" s="66"/>
      <c r="K12" s="9"/>
    </row>
    <row r="13" spans="1:11" ht="90" customHeight="1" thickBot="1" x14ac:dyDescent="0.4">
      <c r="A13" s="1" t="s">
        <v>7</v>
      </c>
      <c r="B13" s="1" t="s">
        <v>29</v>
      </c>
      <c r="C13" s="1" t="s">
        <v>9</v>
      </c>
      <c r="D13" s="1" t="s">
        <v>8</v>
      </c>
      <c r="E13" s="1" t="s">
        <v>2</v>
      </c>
      <c r="F13" s="1" t="s">
        <v>0</v>
      </c>
      <c r="G13" s="2" t="s">
        <v>3</v>
      </c>
      <c r="H13" s="2" t="s">
        <v>4</v>
      </c>
      <c r="I13" s="3" t="s">
        <v>28</v>
      </c>
      <c r="J13" s="4" t="s">
        <v>5</v>
      </c>
    </row>
    <row r="14" spans="1:11" ht="17" x14ac:dyDescent="0.35">
      <c r="A14" s="32" t="s">
        <v>37</v>
      </c>
      <c r="B14" s="11"/>
      <c r="C14" s="11"/>
      <c r="D14" s="11"/>
      <c r="E14" s="11"/>
      <c r="F14" s="11"/>
      <c r="G14" s="11"/>
      <c r="H14" s="11"/>
      <c r="I14" s="11"/>
      <c r="J14" s="11"/>
    </row>
    <row r="15" spans="1:11" x14ac:dyDescent="0.35">
      <c r="A15" s="11" t="s">
        <v>39</v>
      </c>
      <c r="B15" s="13" t="s">
        <v>26</v>
      </c>
      <c r="C15" s="34" t="s">
        <v>11</v>
      </c>
      <c r="D15" s="34" t="s">
        <v>11</v>
      </c>
      <c r="E15" s="12">
        <v>150</v>
      </c>
      <c r="F15" s="5" t="s">
        <v>1</v>
      </c>
      <c r="G15" s="46"/>
      <c r="H15" s="42">
        <f t="shared" ref="H15:H41" si="0">SUM(E15*G15)</f>
        <v>0</v>
      </c>
      <c r="I15" s="43">
        <v>20</v>
      </c>
      <c r="J15" s="42">
        <f>SUM(E15*G15+H15/100*I15)</f>
        <v>0</v>
      </c>
    </row>
    <row r="16" spans="1:11" x14ac:dyDescent="0.35">
      <c r="A16" s="11" t="s">
        <v>85</v>
      </c>
      <c r="B16" s="13" t="s">
        <v>97</v>
      </c>
      <c r="C16" s="34" t="s">
        <v>11</v>
      </c>
      <c r="D16" s="34" t="s">
        <v>11</v>
      </c>
      <c r="E16" s="12">
        <v>150</v>
      </c>
      <c r="F16" s="5" t="s">
        <v>24</v>
      </c>
      <c r="G16" s="46"/>
      <c r="H16" s="42">
        <f t="shared" si="0"/>
        <v>0</v>
      </c>
      <c r="I16" s="43">
        <v>20</v>
      </c>
      <c r="J16" s="42">
        <f>SUM(E16*G16+H16/100*I16)</f>
        <v>0</v>
      </c>
    </row>
    <row r="17" spans="1:10" x14ac:dyDescent="0.35">
      <c r="A17" s="11" t="s">
        <v>42</v>
      </c>
      <c r="B17" s="13" t="s">
        <v>43</v>
      </c>
      <c r="C17" s="34" t="s">
        <v>11</v>
      </c>
      <c r="D17" s="34" t="s">
        <v>11</v>
      </c>
      <c r="E17" s="12">
        <v>700</v>
      </c>
      <c r="F17" s="5" t="s">
        <v>1</v>
      </c>
      <c r="G17" s="46"/>
      <c r="H17" s="42">
        <f t="shared" si="0"/>
        <v>0</v>
      </c>
      <c r="I17" s="43">
        <v>20</v>
      </c>
      <c r="J17" s="42">
        <f t="shared" ref="J17:J41" si="1">SUM(E17*G17+H17/100*I17)</f>
        <v>0</v>
      </c>
    </row>
    <row r="18" spans="1:10" x14ac:dyDescent="0.35">
      <c r="A18" s="11" t="s">
        <v>25</v>
      </c>
      <c r="B18" s="13" t="s">
        <v>74</v>
      </c>
      <c r="C18" s="34" t="s">
        <v>11</v>
      </c>
      <c r="D18" s="34" t="s">
        <v>11</v>
      </c>
      <c r="E18" s="12">
        <v>150</v>
      </c>
      <c r="F18" s="5" t="s">
        <v>1</v>
      </c>
      <c r="G18" s="46"/>
      <c r="H18" s="42">
        <f t="shared" si="0"/>
        <v>0</v>
      </c>
      <c r="I18" s="43">
        <v>20</v>
      </c>
      <c r="J18" s="42">
        <f t="shared" si="1"/>
        <v>0</v>
      </c>
    </row>
    <row r="19" spans="1:10" x14ac:dyDescent="0.35">
      <c r="A19" s="11" t="s">
        <v>86</v>
      </c>
      <c r="B19" s="13" t="s">
        <v>44</v>
      </c>
      <c r="C19" s="34" t="s">
        <v>11</v>
      </c>
      <c r="D19" s="34" t="s">
        <v>11</v>
      </c>
      <c r="E19" s="12">
        <v>270</v>
      </c>
      <c r="F19" s="5" t="s">
        <v>1</v>
      </c>
      <c r="G19" s="46"/>
      <c r="H19" s="42">
        <f t="shared" si="0"/>
        <v>0</v>
      </c>
      <c r="I19" s="43">
        <v>20</v>
      </c>
      <c r="J19" s="42">
        <f t="shared" si="1"/>
        <v>0</v>
      </c>
    </row>
    <row r="20" spans="1:10" x14ac:dyDescent="0.35">
      <c r="A20" s="11" t="s">
        <v>80</v>
      </c>
      <c r="B20" s="13" t="s">
        <v>45</v>
      </c>
      <c r="C20" s="34" t="s">
        <v>11</v>
      </c>
      <c r="D20" s="34" t="s">
        <v>11</v>
      </c>
      <c r="E20" s="12">
        <v>100</v>
      </c>
      <c r="F20" s="5" t="s">
        <v>1</v>
      </c>
      <c r="G20" s="46"/>
      <c r="H20" s="42">
        <f t="shared" si="0"/>
        <v>0</v>
      </c>
      <c r="I20" s="43">
        <v>20</v>
      </c>
      <c r="J20" s="42">
        <f t="shared" si="1"/>
        <v>0</v>
      </c>
    </row>
    <row r="21" spans="1:10" x14ac:dyDescent="0.35">
      <c r="A21" s="11" t="s">
        <v>87</v>
      </c>
      <c r="B21" s="13" t="s">
        <v>88</v>
      </c>
      <c r="C21" s="34" t="s">
        <v>11</v>
      </c>
      <c r="D21" s="34" t="s">
        <v>11</v>
      </c>
      <c r="E21" s="12">
        <v>200</v>
      </c>
      <c r="F21" s="5" t="s">
        <v>1</v>
      </c>
      <c r="G21" s="46"/>
      <c r="H21" s="42">
        <f t="shared" si="0"/>
        <v>0</v>
      </c>
      <c r="I21" s="43">
        <v>20</v>
      </c>
      <c r="J21" s="42">
        <f t="shared" si="1"/>
        <v>0</v>
      </c>
    </row>
    <row r="22" spans="1:10" x14ac:dyDescent="0.35">
      <c r="A22" s="11" t="s">
        <v>35</v>
      </c>
      <c r="B22" s="13" t="s">
        <v>36</v>
      </c>
      <c r="C22" s="34" t="s">
        <v>11</v>
      </c>
      <c r="D22" s="34" t="s">
        <v>11</v>
      </c>
      <c r="E22" s="12">
        <v>450</v>
      </c>
      <c r="F22" s="5" t="s">
        <v>1</v>
      </c>
      <c r="G22" s="46"/>
      <c r="H22" s="42">
        <f t="shared" si="0"/>
        <v>0</v>
      </c>
      <c r="I22" s="43">
        <v>20</v>
      </c>
      <c r="J22" s="42">
        <f t="shared" si="1"/>
        <v>0</v>
      </c>
    </row>
    <row r="23" spans="1:10" ht="21" x14ac:dyDescent="0.35">
      <c r="A23" s="11" t="s">
        <v>50</v>
      </c>
      <c r="B23" s="13" t="s">
        <v>27</v>
      </c>
      <c r="C23" s="34" t="s">
        <v>11</v>
      </c>
      <c r="D23" s="34" t="s">
        <v>11</v>
      </c>
      <c r="E23" s="12">
        <v>400</v>
      </c>
      <c r="F23" s="5" t="s">
        <v>1</v>
      </c>
      <c r="G23" s="46"/>
      <c r="H23" s="42">
        <f t="shared" si="0"/>
        <v>0</v>
      </c>
      <c r="I23" s="43">
        <v>20</v>
      </c>
      <c r="J23" s="42">
        <f t="shared" si="1"/>
        <v>0</v>
      </c>
    </row>
    <row r="24" spans="1:10" x14ac:dyDescent="0.35">
      <c r="A24" s="11" t="s">
        <v>98</v>
      </c>
      <c r="B24" s="13" t="s">
        <v>99</v>
      </c>
      <c r="C24" s="34" t="s">
        <v>11</v>
      </c>
      <c r="D24" s="34" t="s">
        <v>11</v>
      </c>
      <c r="E24" s="12">
        <v>200</v>
      </c>
      <c r="F24" s="5" t="s">
        <v>1</v>
      </c>
      <c r="G24" s="46"/>
      <c r="H24" s="42">
        <f t="shared" si="0"/>
        <v>0</v>
      </c>
      <c r="I24" s="43">
        <v>20</v>
      </c>
      <c r="J24" s="42">
        <f t="shared" si="1"/>
        <v>0</v>
      </c>
    </row>
    <row r="25" spans="1:10" x14ac:dyDescent="0.35">
      <c r="A25" s="11" t="s">
        <v>89</v>
      </c>
      <c r="B25" s="13" t="s">
        <v>34</v>
      </c>
      <c r="C25" s="34" t="s">
        <v>11</v>
      </c>
      <c r="D25" s="34" t="s">
        <v>11</v>
      </c>
      <c r="E25" s="12">
        <v>100</v>
      </c>
      <c r="F25" s="5" t="s">
        <v>1</v>
      </c>
      <c r="G25" s="46"/>
      <c r="H25" s="42">
        <f t="shared" si="0"/>
        <v>0</v>
      </c>
      <c r="I25" s="43">
        <v>20</v>
      </c>
      <c r="J25" s="42">
        <f t="shared" si="1"/>
        <v>0</v>
      </c>
    </row>
    <row r="26" spans="1:10" x14ac:dyDescent="0.35">
      <c r="A26" s="11" t="s">
        <v>90</v>
      </c>
      <c r="B26" s="13" t="s">
        <v>34</v>
      </c>
      <c r="C26" s="34" t="s">
        <v>11</v>
      </c>
      <c r="D26" s="34" t="s">
        <v>11</v>
      </c>
      <c r="E26" s="12">
        <v>80</v>
      </c>
      <c r="F26" s="5" t="s">
        <v>1</v>
      </c>
      <c r="G26" s="46"/>
      <c r="H26" s="42">
        <f t="shared" si="0"/>
        <v>0</v>
      </c>
      <c r="I26" s="43">
        <v>20</v>
      </c>
      <c r="J26" s="42">
        <f t="shared" si="1"/>
        <v>0</v>
      </c>
    </row>
    <row r="27" spans="1:10" x14ac:dyDescent="0.35">
      <c r="A27" s="11" t="s">
        <v>91</v>
      </c>
      <c r="B27" s="13" t="s">
        <v>92</v>
      </c>
      <c r="C27" s="34" t="s">
        <v>11</v>
      </c>
      <c r="D27" s="34" t="s">
        <v>11</v>
      </c>
      <c r="E27" s="47">
        <v>15</v>
      </c>
      <c r="F27" s="5" t="s">
        <v>1</v>
      </c>
      <c r="G27" s="46"/>
      <c r="H27" s="42">
        <f t="shared" si="0"/>
        <v>0</v>
      </c>
      <c r="I27" s="43">
        <v>20</v>
      </c>
      <c r="J27" s="42">
        <f t="shared" si="1"/>
        <v>0</v>
      </c>
    </row>
    <row r="28" spans="1:10" x14ac:dyDescent="0.35">
      <c r="A28" s="11" t="s">
        <v>46</v>
      </c>
      <c r="B28" s="13" t="s">
        <v>27</v>
      </c>
      <c r="C28" s="34" t="s">
        <v>11</v>
      </c>
      <c r="D28" s="34" t="s">
        <v>11</v>
      </c>
      <c r="E28" s="47">
        <v>200</v>
      </c>
      <c r="F28" s="5" t="s">
        <v>1</v>
      </c>
      <c r="G28" s="46"/>
      <c r="H28" s="42">
        <f t="shared" si="0"/>
        <v>0</v>
      </c>
      <c r="I28" s="43">
        <v>20</v>
      </c>
      <c r="J28" s="42">
        <f t="shared" si="1"/>
        <v>0</v>
      </c>
    </row>
    <row r="29" spans="1:10" x14ac:dyDescent="0.35">
      <c r="A29" s="11" t="s">
        <v>47</v>
      </c>
      <c r="B29" s="13" t="s">
        <v>40</v>
      </c>
      <c r="C29" s="34" t="s">
        <v>11</v>
      </c>
      <c r="D29" s="34" t="s">
        <v>11</v>
      </c>
      <c r="E29" s="47">
        <v>350</v>
      </c>
      <c r="F29" s="5" t="s">
        <v>1</v>
      </c>
      <c r="G29" s="46"/>
      <c r="H29" s="42">
        <f t="shared" si="0"/>
        <v>0</v>
      </c>
      <c r="I29" s="43">
        <v>20</v>
      </c>
      <c r="J29" s="42">
        <f t="shared" si="1"/>
        <v>0</v>
      </c>
    </row>
    <row r="30" spans="1:10" x14ac:dyDescent="0.35">
      <c r="A30" s="11" t="s">
        <v>48</v>
      </c>
      <c r="B30" s="13" t="s">
        <v>75</v>
      </c>
      <c r="C30" s="34" t="s">
        <v>11</v>
      </c>
      <c r="D30" s="34" t="s">
        <v>11</v>
      </c>
      <c r="E30" s="47">
        <v>100</v>
      </c>
      <c r="F30" s="5" t="s">
        <v>1</v>
      </c>
      <c r="G30" s="46"/>
      <c r="H30" s="42">
        <f t="shared" si="0"/>
        <v>0</v>
      </c>
      <c r="I30" s="43">
        <v>20</v>
      </c>
      <c r="J30" s="42">
        <f t="shared" si="1"/>
        <v>0</v>
      </c>
    </row>
    <row r="31" spans="1:10" x14ac:dyDescent="0.35">
      <c r="A31" s="11" t="s">
        <v>49</v>
      </c>
      <c r="B31" s="13" t="s">
        <v>75</v>
      </c>
      <c r="C31" s="34" t="s">
        <v>11</v>
      </c>
      <c r="D31" s="34" t="s">
        <v>11</v>
      </c>
      <c r="E31" s="47">
        <v>30</v>
      </c>
      <c r="F31" s="5" t="s">
        <v>1</v>
      </c>
      <c r="G31" s="46"/>
      <c r="H31" s="42">
        <f t="shared" si="0"/>
        <v>0</v>
      </c>
      <c r="I31" s="43">
        <v>20</v>
      </c>
      <c r="J31" s="42">
        <f t="shared" si="1"/>
        <v>0</v>
      </c>
    </row>
    <row r="32" spans="1:10" x14ac:dyDescent="0.35">
      <c r="A32" s="11" t="s">
        <v>100</v>
      </c>
      <c r="B32" s="13" t="s">
        <v>75</v>
      </c>
      <c r="C32" s="34" t="s">
        <v>11</v>
      </c>
      <c r="D32" s="34" t="s">
        <v>11</v>
      </c>
      <c r="E32" s="47">
        <v>30</v>
      </c>
      <c r="F32" s="5" t="s">
        <v>1</v>
      </c>
      <c r="G32" s="46"/>
      <c r="H32" s="42">
        <f t="shared" si="0"/>
        <v>0</v>
      </c>
      <c r="I32" s="43">
        <v>20</v>
      </c>
      <c r="J32" s="42">
        <f t="shared" si="1"/>
        <v>0</v>
      </c>
    </row>
    <row r="33" spans="1:11" x14ac:dyDescent="0.35">
      <c r="A33" s="11" t="s">
        <v>62</v>
      </c>
      <c r="B33" s="13" t="s">
        <v>95</v>
      </c>
      <c r="C33" s="34" t="s">
        <v>11</v>
      </c>
      <c r="D33" s="34" t="s">
        <v>11</v>
      </c>
      <c r="E33" s="47">
        <v>160</v>
      </c>
      <c r="F33" s="5" t="s">
        <v>1</v>
      </c>
      <c r="G33" s="46"/>
      <c r="H33" s="42">
        <f t="shared" si="0"/>
        <v>0</v>
      </c>
      <c r="I33" s="43">
        <v>20</v>
      </c>
      <c r="J33" s="42">
        <f t="shared" si="1"/>
        <v>0</v>
      </c>
    </row>
    <row r="34" spans="1:11" x14ac:dyDescent="0.35">
      <c r="A34" s="11" t="s">
        <v>63</v>
      </c>
      <c r="B34" s="13" t="s">
        <v>76</v>
      </c>
      <c r="C34" s="34" t="s">
        <v>11</v>
      </c>
      <c r="D34" s="34" t="s">
        <v>11</v>
      </c>
      <c r="E34" s="47">
        <v>100</v>
      </c>
      <c r="F34" s="5" t="s">
        <v>1</v>
      </c>
      <c r="G34" s="46"/>
      <c r="H34" s="42">
        <f t="shared" si="0"/>
        <v>0</v>
      </c>
      <c r="I34" s="43">
        <v>20</v>
      </c>
      <c r="J34" s="42">
        <f t="shared" si="1"/>
        <v>0</v>
      </c>
    </row>
    <row r="35" spans="1:11" x14ac:dyDescent="0.35">
      <c r="A35" s="11" t="s">
        <v>64</v>
      </c>
      <c r="B35" s="13" t="s">
        <v>77</v>
      </c>
      <c r="C35" s="34" t="s">
        <v>11</v>
      </c>
      <c r="D35" s="34" t="s">
        <v>11</v>
      </c>
      <c r="E35" s="47">
        <v>180</v>
      </c>
      <c r="F35" s="5" t="s">
        <v>1</v>
      </c>
      <c r="G35" s="46"/>
      <c r="H35" s="42">
        <f t="shared" si="0"/>
        <v>0</v>
      </c>
      <c r="I35" s="43">
        <v>20</v>
      </c>
      <c r="J35" s="42">
        <f t="shared" si="1"/>
        <v>0</v>
      </c>
    </row>
    <row r="36" spans="1:11" x14ac:dyDescent="0.35">
      <c r="A36" s="11" t="s">
        <v>65</v>
      </c>
      <c r="B36" s="13" t="s">
        <v>94</v>
      </c>
      <c r="C36" s="34" t="s">
        <v>11</v>
      </c>
      <c r="D36" s="34" t="s">
        <v>11</v>
      </c>
      <c r="E36" s="47">
        <v>450</v>
      </c>
      <c r="F36" s="5" t="s">
        <v>1</v>
      </c>
      <c r="G36" s="46"/>
      <c r="H36" s="42">
        <f t="shared" si="0"/>
        <v>0</v>
      </c>
      <c r="I36" s="43">
        <v>20</v>
      </c>
      <c r="J36" s="42">
        <f t="shared" si="1"/>
        <v>0</v>
      </c>
    </row>
    <row r="37" spans="1:11" x14ac:dyDescent="0.35">
      <c r="A37" s="11" t="s">
        <v>66</v>
      </c>
      <c r="B37" s="13" t="s">
        <v>79</v>
      </c>
      <c r="C37" s="34" t="s">
        <v>11</v>
      </c>
      <c r="D37" s="34" t="s">
        <v>11</v>
      </c>
      <c r="E37" s="47">
        <v>50</v>
      </c>
      <c r="F37" s="5" t="s">
        <v>1</v>
      </c>
      <c r="G37" s="46"/>
      <c r="H37" s="42">
        <f t="shared" si="0"/>
        <v>0</v>
      </c>
      <c r="I37" s="43">
        <v>20</v>
      </c>
      <c r="J37" s="42">
        <f t="shared" si="1"/>
        <v>0</v>
      </c>
    </row>
    <row r="38" spans="1:11" x14ac:dyDescent="0.35">
      <c r="A38" s="11" t="s">
        <v>67</v>
      </c>
      <c r="B38" s="13" t="s">
        <v>93</v>
      </c>
      <c r="C38" s="34" t="s">
        <v>11</v>
      </c>
      <c r="D38" s="34" t="s">
        <v>11</v>
      </c>
      <c r="E38" s="47">
        <v>250</v>
      </c>
      <c r="F38" s="5" t="s">
        <v>1</v>
      </c>
      <c r="G38" s="46"/>
      <c r="H38" s="42">
        <f t="shared" si="0"/>
        <v>0</v>
      </c>
      <c r="I38" s="43">
        <v>20</v>
      </c>
      <c r="J38" s="42">
        <f t="shared" si="1"/>
        <v>0</v>
      </c>
    </row>
    <row r="39" spans="1:11" x14ac:dyDescent="0.35">
      <c r="A39" s="11" t="s">
        <v>70</v>
      </c>
      <c r="B39" s="13" t="s">
        <v>78</v>
      </c>
      <c r="C39" s="34" t="s">
        <v>11</v>
      </c>
      <c r="D39" s="34" t="s">
        <v>11</v>
      </c>
      <c r="E39" s="47">
        <v>30</v>
      </c>
      <c r="F39" s="5" t="s">
        <v>1</v>
      </c>
      <c r="G39" s="46"/>
      <c r="H39" s="42">
        <f t="shared" si="0"/>
        <v>0</v>
      </c>
      <c r="I39" s="43">
        <v>20</v>
      </c>
      <c r="J39" s="42">
        <f t="shared" si="1"/>
        <v>0</v>
      </c>
    </row>
    <row r="40" spans="1:11" x14ac:dyDescent="0.35">
      <c r="A40" s="11" t="s">
        <v>68</v>
      </c>
      <c r="B40" s="13" t="s">
        <v>69</v>
      </c>
      <c r="C40" s="34" t="s">
        <v>11</v>
      </c>
      <c r="D40" s="34" t="s">
        <v>11</v>
      </c>
      <c r="E40" s="12">
        <v>600</v>
      </c>
      <c r="F40" s="5" t="s">
        <v>1</v>
      </c>
      <c r="G40" s="46"/>
      <c r="H40" s="42">
        <f t="shared" si="0"/>
        <v>0</v>
      </c>
      <c r="I40" s="43">
        <v>20</v>
      </c>
      <c r="J40" s="42">
        <f t="shared" si="1"/>
        <v>0</v>
      </c>
    </row>
    <row r="41" spans="1:11" x14ac:dyDescent="0.35">
      <c r="A41" s="11" t="s">
        <v>52</v>
      </c>
      <c r="B41" s="13" t="s">
        <v>51</v>
      </c>
      <c r="C41" s="34" t="s">
        <v>11</v>
      </c>
      <c r="D41" s="34" t="s">
        <v>11</v>
      </c>
      <c r="E41" s="12">
        <v>200</v>
      </c>
      <c r="F41" s="5" t="s">
        <v>1</v>
      </c>
      <c r="G41" s="46"/>
      <c r="H41" s="42">
        <f t="shared" si="0"/>
        <v>0</v>
      </c>
      <c r="I41" s="43">
        <v>20</v>
      </c>
      <c r="J41" s="42">
        <f t="shared" si="1"/>
        <v>0</v>
      </c>
    </row>
    <row r="42" spans="1:11" ht="31" x14ac:dyDescent="0.35">
      <c r="A42" s="20"/>
      <c r="B42" s="20"/>
      <c r="C42" s="20"/>
      <c r="D42" s="20"/>
      <c r="E42" s="20"/>
      <c r="F42" s="20"/>
      <c r="G42" s="44" t="s">
        <v>32</v>
      </c>
      <c r="H42" s="48">
        <f>SUM(H15:H41)</f>
        <v>0</v>
      </c>
      <c r="I42" s="44" t="s">
        <v>33</v>
      </c>
      <c r="J42" s="45">
        <f>SUM(J15:J41)</f>
        <v>0</v>
      </c>
      <c r="K42" s="20"/>
    </row>
    <row r="43" spans="1:11" ht="23.25" customHeight="1" x14ac:dyDescent="0.35">
      <c r="A43" s="14" t="s">
        <v>13</v>
      </c>
      <c r="B43" s="15" t="s">
        <v>14</v>
      </c>
      <c r="C43" s="20"/>
      <c r="D43" s="20"/>
      <c r="E43" s="20"/>
      <c r="F43" s="20"/>
      <c r="G43" s="20"/>
      <c r="H43" s="20"/>
      <c r="I43" s="20"/>
      <c r="J43" s="20"/>
      <c r="K43" s="20"/>
    </row>
    <row r="44" spans="1:11" ht="23.25" customHeight="1" x14ac:dyDescent="0.35">
      <c r="A44" s="20"/>
      <c r="B44" s="20"/>
      <c r="C44" s="67"/>
      <c r="D44" s="68"/>
      <c r="E44" s="20"/>
      <c r="F44" s="20"/>
      <c r="G44" s="20"/>
      <c r="H44" s="20"/>
      <c r="I44" s="20"/>
      <c r="J44" s="20"/>
      <c r="K44" s="20"/>
    </row>
    <row r="45" spans="1:11" s="22" customFormat="1" ht="43.5" customHeight="1" x14ac:dyDescent="0.25">
      <c r="A45" s="51" t="s">
        <v>17</v>
      </c>
      <c r="B45" s="52"/>
      <c r="C45" s="52"/>
      <c r="D45" s="52"/>
      <c r="E45" s="52"/>
      <c r="F45" s="52"/>
      <c r="G45" s="52"/>
      <c r="H45" s="52"/>
      <c r="I45" s="52"/>
    </row>
    <row r="46" spans="1:11" s="22" customFormat="1" ht="44.25" customHeight="1" x14ac:dyDescent="0.25">
      <c r="A46" s="53" t="s">
        <v>18</v>
      </c>
      <c r="B46" s="54"/>
      <c r="C46" s="54"/>
      <c r="D46" s="54"/>
      <c r="E46" s="54"/>
      <c r="F46" s="54"/>
      <c r="G46" s="54"/>
      <c r="H46" s="54"/>
      <c r="I46" s="54"/>
    </row>
    <row r="47" spans="1:11" s="22" customFormat="1" ht="10.5" x14ac:dyDescent="0.25">
      <c r="A47" s="53" t="s">
        <v>19</v>
      </c>
      <c r="B47" s="54"/>
      <c r="C47" s="54"/>
      <c r="D47" s="54"/>
      <c r="E47" s="54"/>
      <c r="F47" s="54"/>
      <c r="G47" s="54"/>
      <c r="H47" s="54"/>
      <c r="I47" s="54"/>
    </row>
    <row r="48" spans="1:11" s="22" customFormat="1" ht="10.5" x14ac:dyDescent="0.25">
      <c r="A48" s="55" t="s">
        <v>20</v>
      </c>
      <c r="B48" s="56"/>
      <c r="C48" s="56"/>
      <c r="D48" s="56"/>
      <c r="E48" s="56"/>
      <c r="F48" s="56"/>
      <c r="G48" s="56"/>
      <c r="H48" s="56"/>
      <c r="I48" s="56"/>
    </row>
    <row r="49" spans="1:9" s="22" customFormat="1" ht="10.5" x14ac:dyDescent="0.25">
      <c r="A49" s="24"/>
      <c r="B49" s="23"/>
      <c r="C49" s="23"/>
      <c r="D49" s="23"/>
      <c r="E49" s="23"/>
      <c r="F49" s="23"/>
      <c r="G49" s="23"/>
      <c r="H49" s="23"/>
      <c r="I49" s="23"/>
    </row>
    <row r="50" spans="1:9" s="22" customFormat="1" ht="10.5" x14ac:dyDescent="0.25">
      <c r="A50" s="55" t="s">
        <v>21</v>
      </c>
      <c r="B50" s="56"/>
      <c r="C50" s="56"/>
      <c r="D50" s="56"/>
      <c r="E50" s="56"/>
      <c r="F50" s="56"/>
      <c r="G50" s="56"/>
      <c r="H50" s="56"/>
      <c r="I50" s="56"/>
    </row>
    <row r="51" spans="1:9" s="22" customFormat="1" ht="10.5" x14ac:dyDescent="0.25">
      <c r="A51" s="25"/>
      <c r="B51" s="16"/>
      <c r="C51" s="26"/>
      <c r="D51" s="26"/>
      <c r="E51" s="26"/>
      <c r="F51" s="26"/>
      <c r="G51" s="27"/>
      <c r="H51" s="27"/>
    </row>
    <row r="52" spans="1:9" s="22" customFormat="1" ht="10.5" x14ac:dyDescent="0.25">
      <c r="A52" s="25"/>
      <c r="B52" s="16"/>
      <c r="C52" s="26"/>
      <c r="D52" s="26"/>
      <c r="E52" s="26"/>
      <c r="F52" s="26"/>
      <c r="G52" s="27"/>
      <c r="H52" s="27"/>
    </row>
    <row r="53" spans="1:9" s="17" customFormat="1" ht="10.5" x14ac:dyDescent="0.25">
      <c r="A53" s="28"/>
    </row>
    <row r="54" spans="1:9" s="17" customFormat="1" ht="10.5" x14ac:dyDescent="0.25">
      <c r="A54" s="29"/>
      <c r="B54" s="18" t="s">
        <v>22</v>
      </c>
      <c r="C54" s="30"/>
      <c r="D54" s="30"/>
      <c r="E54" s="31"/>
      <c r="F54" s="31"/>
    </row>
    <row r="55" spans="1:9" s="17" customFormat="1" ht="10.5" x14ac:dyDescent="0.25">
      <c r="A55" s="29"/>
      <c r="B55" s="21" t="s">
        <v>23</v>
      </c>
      <c r="C55" s="30"/>
      <c r="D55" s="30"/>
      <c r="E55" s="57" t="s">
        <v>31</v>
      </c>
      <c r="F55" s="57"/>
    </row>
  </sheetData>
  <sortState xmlns:xlrd2="http://schemas.microsoft.com/office/spreadsheetml/2017/richdata2" ref="A15:F29">
    <sortCondition ref="A15"/>
  </sortState>
  <mergeCells count="15">
    <mergeCell ref="A46:I46"/>
    <mergeCell ref="A47:I47"/>
    <mergeCell ref="A48:I48"/>
    <mergeCell ref="A50:I50"/>
    <mergeCell ref="E55:F55"/>
    <mergeCell ref="A1:J3"/>
    <mergeCell ref="A6:B6"/>
    <mergeCell ref="A7:B7"/>
    <mergeCell ref="A8:B8"/>
    <mergeCell ref="A9:B9"/>
    <mergeCell ref="A45:I45"/>
    <mergeCell ref="A10:B10"/>
    <mergeCell ref="A11:B11"/>
    <mergeCell ref="A12:J12"/>
    <mergeCell ref="C44:D44"/>
  </mergeCells>
  <pageMargins left="0.7" right="0.7" top="0.75" bottom="0.75" header="0.3" footer="0.3"/>
  <pageSetup paperSize="9" scale="7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Hovädzie mäso -čerstvé</vt:lpstr>
      <vt:lpstr>Mäsové výrobky</vt:lpstr>
      <vt:lpstr>'Hovädzie mäso -čerstvé'!Položky</vt:lpstr>
      <vt:lpstr>'Mäsové výrobky'!Položky</vt:lpstr>
      <vt:lpstr>'Hovädzie mäso -čerstvé'!Požiadavky_na_jednotlivé_položky</vt:lpstr>
      <vt:lpstr>'Mäsové výrobky'!Požiadavky_na_jednotlivé_položky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Vašičková Jana</cp:lastModifiedBy>
  <cp:lastPrinted>2022-10-19T08:47:17Z</cp:lastPrinted>
  <dcterms:created xsi:type="dcterms:W3CDTF">2016-08-01T23:26:40Z</dcterms:created>
  <dcterms:modified xsi:type="dcterms:W3CDTF">2022-11-21T15:25:54Z</dcterms:modified>
</cp:coreProperties>
</file>