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155" tabRatio="333" activeTab="0"/>
  </bookViews>
  <sheets>
    <sheet name="opis zariadení" sheetId="1" r:id="rId1"/>
  </sheets>
  <definedNames>
    <definedName name="_xlfn.SINGLE" hidden="1">#NAME?</definedName>
  </definedNames>
  <calcPr fullCalcOnLoad="1"/>
</workbook>
</file>

<file path=xl/sharedStrings.xml><?xml version="1.0" encoding="utf-8"?>
<sst xmlns="http://schemas.openxmlformats.org/spreadsheetml/2006/main" count="114" uniqueCount="80">
  <si>
    <t>Jedn. cena bez DPH</t>
  </si>
  <si>
    <t>Cena spolu bez DPH</t>
  </si>
  <si>
    <t>ks</t>
  </si>
  <si>
    <t>Jedn. Cena s DPH</t>
  </si>
  <si>
    <t>Cena spolu s DPH</t>
  </si>
  <si>
    <t xml:space="preserve">Názov produktu </t>
  </si>
  <si>
    <t>počet                              kusov</t>
  </si>
  <si>
    <t>Názov spoločnosti:</t>
  </si>
  <si>
    <t>IČO:</t>
  </si>
  <si>
    <t>DIČ:</t>
  </si>
  <si>
    <t>Identifikácia dodávateľa</t>
  </si>
  <si>
    <t>Sídlo:</t>
  </si>
  <si>
    <t>Kontaktná osoba:</t>
  </si>
  <si>
    <t>telefón:</t>
  </si>
  <si>
    <t>email:</t>
  </si>
  <si>
    <t>Popis produktu - minimálna technická špecifikácia *</t>
  </si>
  <si>
    <t>*
 1. Ak nie je pri predmete dodávky uvedená poznámka max.(maximálny - rozmer, výkon, počet) tak pre všetky predmety dodávky platí, že je to minimálna požiadavka na predmet zákazky.   
 2. Ak niektorý z použitých parametrov, alebo rozpätie parametrov identifikuje konkrétny typ výrobku, alebo výrobok konkrétneho výrobcu, verejný obstarávateľ umožňuje  nahradiť takýto výrobok ekvivalentným výrobkom alebo ekvivalentom technického riešenia pod podmienkou, že ekvivalentný výrobok alebo ekvivalentné technické riešenie  musí mať rovnaké alebo lepšie technické a úžitkové parametre, ktoré sú nevyhnutné na zabezpečenie účelu, na ktoré sú uvedené tovary určené.</t>
  </si>
  <si>
    <t>Regál s plnými policami 900x700x1800mm</t>
  </si>
  <si>
    <t>Umývací stôl s dvoma drezmi 1900x700x900mm, umývačka v strede</t>
  </si>
  <si>
    <t>pracovné dosky umývacích stolov AISI 304, 1,25 mm, SB
- nohy stolov AISI 304, profil 40 x 40, 1,25 mm, SB
- základná výška stola 850 mm / 900 mm
- výška zadného lemu 40 mm
- možnosť nastavenia výšky nôh +50 mm
- umývacie stoly štandardne bez otvorov na batérie
- 2 x lisovaný drez 500 x 400 x 250 mm</t>
  </si>
  <si>
    <t>Umývačka riadu 60cm</t>
  </si>
  <si>
    <t>Voľnestojaca, Energetická trieda: A++ (A/A), Energetický štítok: spotreba 9,5 l (2.660 l), 0,93 kWh (266,0 kWh), Kapacita: 14 súprav, horná zásuvka na príbory, horný kôš nastaviteľný ( 3 polohy ), spodný kôš s 2 sklopnými prvkami, 5 programov: Intenzívny 70°C, Automatický 45°C - 65 °C, ekonomický 50 °C, Rychlé umytie 45 °C, Predumytie, Nastavenie ukončenia programu max 24h, Dávkovací asistent, Senzor plnenia, vodný senzor, prepínač vody), polovičná náplň, Systém samočistiaceho filtru s trojitým vlnitým filtrom, LED - Displej, vodná ochrana 24h</t>
  </si>
  <si>
    <t>Umývací stôl s drezom 1600x700x900</t>
  </si>
  <si>
    <t>pracovné dosky umývacích stolov AISI 304, 1,25 mm, SB
- nohy stolov AISI 304, profil 40 x 40, 1,25 mm, SB
- základná výška stola 850 mm / 900 mm
- výška zadného lemu 40 mm
- možnosť nastavenia výšky nôh +50 mm
- umývacie stoly štandardne bez otvorov na batérie
- lisovaný drez 500 x 400 x 250 mm</t>
  </si>
  <si>
    <t>Umývací stôl s drezom a policou 1700x700x900mm</t>
  </si>
  <si>
    <t>Mraznička biela podpultová 130 L</t>
  </si>
  <si>
    <t>statické chladenie s pomocným ventilátorom
- chladničky a mrazničky určené na skladovanie
- s digitálnym termostatom
- dva rošty v cene
- mrazničky bez možnosti nastavovania výšky políc!
- tichý agregát
- zamykateľné dvere
- vonkajšie vyhotovenie z lakovaného plechu
- vnútorné vyhotovenie z plastu
- šírka 600 mm, hĺbka 600 mm, výška 850 mm
- teplota -10 ~ -18 °C</t>
  </si>
  <si>
    <t>Chladiaci stôl 2 x zásuvka 2 x dvierka</t>
  </si>
  <si>
    <t>Regál s plnými policami 1250x700x1800mm</t>
  </si>
  <si>
    <t>nohy stolov AISI 304, profil 40 x 40, 1,25 mm, SB
- police, výstuhy, dvierka, zásuvky, krytovanie AISI 430, 1,00 mm, SB
- všetky police zpevnené nerezovými výstuhami
- výška 1800 mm
- maximálne zaťaženie police 80 kg
- 4 x plná polica s výstuhou</t>
  </si>
  <si>
    <t>pracovné dosky umývacích stolov AISI 304, 1,25 mm, SB
- nohy stolov AISI 304, profil 40 x 40, 1,25 mm, SB
- police, výstuhy, dvierka, zásuvky, krytovanie AISI 430, 1,00 mm, SB
- základná výška stola 850 mm / 900 mm
- hrúbka pracovnej dosky 50 mm
- vrchné dosky stolov vystužené DTD doskou 18 mm ošetrenou
vodoodpudivým náterom
- výška zadného lemu 40 mm
- možnosť nastavenia výšky nôh +50 mm
- spodná polica s výstuhou vo výške 190 mm
- všetky police zpevnené nerezovými výstuhami
- umývacie stoly štandardne bez otvorov na batérie
- lisovaný drez 500 x 400 x 250 mm
- polica</t>
  </si>
  <si>
    <t>chladiaca kompresorová jednotka (43 ºC, 65% H), vrátane výparníka umiestnená mimo chladenú komoru
- chladená komora konštruovaná z nerezovej ocele vysokej kvality
- tlakovo vstrekovaná polyuretánová izolácia s hrúbkou 50 mm a hustotou 40 kg / m3
- akustický alarm v prípade zabudnutých otvorených dverí
- dvere s možnosťou obojstranného otvárania, so samozatváracím systémom a fixáciou v otvorenej polohe 90 º
- elektronicky riadená kontrola teploty a procesu odmrazovania s digitálnym ukazovateľom teplôt
- výškovo nastaviteľné nohy z nerezovej ocele
- zadný lem s výškou 10 cm
- chladenie s nútenou cirkuláciou vzduchu, chladivo R-134 A, bez CFC
- pracovná teplota +2 °C, +8 °C, pri teplote okolia 38 °C
- osvetlenie LED
- dvere 2 x
- zásuvky 2 x
- objem 452 L
- šírka 1.792 mm, hĺbka 700 mm, výška 850 mm</t>
  </si>
  <si>
    <t>Konvektomat</t>
  </si>
  <si>
    <t>ovládanie funkcií pomocou tlačidiel a multifunkčného ovládača
- 5 režimov varenia - para, para regulovateľná, zmiešaný, regenerácia a teplovzdušný (až do 300 °C)
- možnosť predhriatia komory
- funkcia termostop
- 3 rýchlosti ventilátora - 2 výkony ohrevu
- systém rýchleho ochladenia varnej komory
- systém pre zmenu smeru otáčok ventilátora
- vpichovacia viacbodová ihla na meranie teploty v jadre pokrmu
- genererátor pary vybavený detektorom vodného kameňa
- automatické vypúšťanie generátora pary po 24 hodinách jeho prevádzky
- systém odvápňovania - poloautomatický
- systém rýchleho uzatvárania dverí
- systém detekcie chýb
- systém kontroly správnosti funkcie hlavných súčastí - pomocou ovládacieho panela
- ochrana IPX-5
- samonavíjacia sprcha
- kapacita 6 GN 2/3
- výkon 5,8 kW
- šírka 657 mm, hĺbka 563 mm, výška 570 mm</t>
  </si>
  <si>
    <t>Podstavec pre konvektomat</t>
  </si>
  <si>
    <t>výška 850 mm
- 2 police
- 2 bočnice s lištami pre 4 GN-2/3
- 625x415x850 mm</t>
  </si>
  <si>
    <t>Elektrická fritéza</t>
  </si>
  <si>
    <t>regulácia teploty termostatom medzi 60 ºC a 195 ºC
- bezpečnostný termostat
- pákový ventil na vypúšťanie oleja
- výklopné vykurovacie telesá
- elektrické pripojenie 400 V - 3N / 230 V - 1N
- kôš 1 x
- vaňa 1 x 8 L
- el. výkon - 6,0 kW
- šírka 400 mm, hĺbka 650 mm, výška 290 mm</t>
  </si>
  <si>
    <t>Neutrálna pracovná doska</t>
  </si>
  <si>
    <t>odnímateľná pracovná doska na ľahšie čistenie
- šírka 400 mm, hĺbka 650 mm, výška 290 mm</t>
  </si>
  <si>
    <t>Podstavec pre varné prvky 600x650x560 mm</t>
  </si>
  <si>
    <t>podstavec pre uloženie polyvalentných prístrojov na zostavenie do kompaktnej linky
- šírka 600 mm, hĺbka 650 mm, výška 560 mm</t>
  </si>
  <si>
    <t>Elektrický sklokeramický sporák - 4 varné plochy</t>
  </si>
  <si>
    <t>sklokeramická plocha s kruhovými platňami s príkonom 1,5 a 2 kW, nastavenie výkonu ohrevu pomocou regulátora do 8 polôh
- varná plocha 2 x 2 kW - Ø 210
- varná plocha 2 x 1,5 kW - Ø 180
- povrch - 515 x 545 mm
- šírka 600 mm, hĺbka 650 mm, výška 290 mm
- elektrický výkon 7 kW
- elektrické pripojenie 230 V - 1N / 400 V - 3N</t>
  </si>
  <si>
    <t>Elektrické multifunkčné varidlo</t>
  </si>
  <si>
    <t>viacúčelové zariadenie, ktoré možno použiť ako: gril platňu, panvica pre vyprážanie a fritovanie, varnú nádobu, vodný kúpeľ
- vyrobené z nerezovej ocele so zalisovanou pracovnou nádobou s rozmermi GN 1/1
- vykurovacie telesá skryté pod dnom nádoby, riadenétermostatom regulujúcim teplotu v rozmedzí 50-315 ºC
- pákový vypúšťací ventil
- nádoba na zachytenie tekutín vypustených z vane umiestnená v podstavci má hĺbku 200 mm
- vaňa rozmery - 15
- vaňa objem - GN 1/1
- el. príkon - 3,20 kW
- šírka 400 mm, hĺbka 650 mm, výška 850 mm
- el. pripojenie 400 V - 3N / 230 V - 1N</t>
  </si>
  <si>
    <t xml:space="preserve">Nerezový pult </t>
  </si>
  <si>
    <t>1500x1300mm, 2x drez 300x300mm, 2x zásuvkový blok, 2x smetný kôš, police</t>
  </si>
  <si>
    <t>Chladiaci stôl centrálny 3+3 dvere</t>
  </si>
  <si>
    <t>chladiaca kompresorová jednotka (43 ºC, 65% H), vrátane výparníka umiestnená mimo chladenú komoru 
- tlakovo vstrekovaná polyuretánová izolácia s hrúbkou 60 mm a hustotou 40 kg / m3
- pracovná plocha s vstrekovanou izoláciou s hrúbkou 50 mm
- vrchná vstrekovaná izolácia s hrúbkou 40 mm
- vizuálna a akustická signalizácia napojená na tri teplotné senzory umiestnené na strategických miestach umožňuje kontrolovať a riadiť celý chladiaci proces, zastaví kompresor v prípade zaneseného chladiča, či poruchy systému
- akustický alarm v prípade zabudnutých otvorených dverí
- dvere s možnosťou obojstranného otvárania, so samozatváracím systémom a fixáciou v otvorenej polohe 90 º
- elektronicky riadená kontrola teploty a procesu odmrazovania s digitálnym ukazovateľom teplôt
- výškovo nastaviteľné nohy z nerezovej ocele
- dvere na oboch stranách stola
- pracovná teplota -2 °C, +8 °C, pri teplote okolia 43 °C
- klimatická trieda 5
- dvere 3 + 3
- objem 407 L
- chladiaci výkon 296 W
- elektrický príkon 354 W
- šírka 1.800 mm, hĺbka 768 mm, výška 850 mm</t>
  </si>
  <si>
    <t>Pracovný stôl nerezový s policou 1000x700x900mm bez lemu</t>
  </si>
  <si>
    <t>pracovné dosky pracovných stolov AISI 304, 1,00 mm, SB
- nohy stolov AISI 304, profil 40 x 40, 1,25 mm, SB
- police, výstuhy, dvierka, zásuvky, krytovanie AISI 430, 1,00 mm, SB
- základná výška stola 850 mm / 900 mm
- hrúbka pracovnej dosky 50 mm
- vrchné dosky stolov vystužené DTD doskou 18 mm ošetrenou vodoodpudivým náterom
- výška zadného lemu 40 mm
- možnosť nastavenia výšky nôh +50 mm
- spodná polica s výstuhou vo výške 190 mm
- všetky police spevnené nerezovými výstuhami</t>
  </si>
  <si>
    <t>Šokový schladzovač a zmrazovač</t>
  </si>
  <si>
    <t>Kombinované modely umožňujúce zrážať teplotu v cykloch, ako pri chladení (+3 ºC), tak mrazení (-18 ºC).
- Pri chladení a mrazení je možné zrážať teplotu v cykloch dvomi spôsobmi: Silný cyklus, Jemný cyklus
- Cykly chladenia: 90 minút.
- Cykly mrazenia: 240 minut.
• Elektronický časovač a teplotná sonda.
• Ovládanie cyklov je možné uskutočňovať podľa času alebo podľa teploty, ktorú zaznamenáva sonda, ktorá sa umiestni do stredu potraviny (pokiaľ sa sonda nepoužíva, ovládanie sa automaticky riadi podla času).
• Po dobehnutí cyklu šokový schladzovač funguje ako chladiaca skriňa, takže udržuje teplotu v rozmedzí +2 až +4 ºC, alebo ako bežný mraziaci box pri teplote pod -18 ºC.
• Hermetický kompresor s ventilovaným kondenzátorom.
• Ekologické chladivo R-404A bez CFC.
• Výparník s medenou trubicou a hliníkovým rebrovaním.
• Chladenie s núteným obehom.
• Automatické odparovanie vody pri odmrazovaní.
• Vnútorné vodiace drážky</t>
  </si>
  <si>
    <t>Vákuová balička s jednou zváracou lištou stolná</t>
  </si>
  <si>
    <t>Vakuový stroj riadený časom.
- Funkcie procesu indikované LED diodou.
- Ergonomický kryt, ktorý uľahčuje otvorenie po dokončení
- Je plne vybavený integrovaným systémom otvárania
- Vyrobené z nerezovej ocele AISI 304 18/10.
- Robustná konštrukcia s trúbkami Ø 30 mm a 1,5 mm.
- Zahŕňa 4 kolieska v priemere 125 mm, dve s brzdou a nárazník vyrobený zo špeciálnej nefarbivej gumy
- Navrhnuté tak, aby bol baliaci stroj umiestnený v ideálnej výške pre pohodlnú prácu.
- Dĺžka zvaru : 270 mm
- Kapacita čerpadla : 6 m3/h
- Rozmery komory : 280x355x90 mm
- Príkon 260 W
- Rozmery : 340x460x325 mm</t>
  </si>
  <si>
    <t>Ponorný mixér</t>
  </si>
  <si>
    <t>vhodné na prípravu polievok, zeleninových pyré, omáčok, dresingov, krémov a pod
- dodávané s nerezovým držiakom pre uchytenie na stenu
- jednoduchá montáž a demontáž noža pomocou špeciálneho kľúča dodávaného spolu s mixérom
- vhodný na malé množstvá
- ovládanie chodu pulzným tlačidlom a reguláciu otáčok, nerezový nôž a napeňovací nadstavec na prípravu nadýchaných polievok a omáčok
- dĺžka nadstavca 165 mm
- kapacita - malé množstvá
- pracovná rýchlosť 1500 - 14000 ot. / min
- elektrické napätie 230 V
- elektrický príkon 220 W
- šírka 61 mm, hĺbka 61 mm, výška 430 mm
- hmotnosť 1,4 kg</t>
  </si>
  <si>
    <t>Robot</t>
  </si>
  <si>
    <t>zariadenie pre inovácie pri príprave atraktívnych teplých, studených, sladkých i slaných pokrmov
- miesi, melie, mieša, robí emulzie, seká, mixuje, varí, udržuje teplotu
- model s tichým asynchronným motorom, demontovateľným stieracím ramenom, vodotesným polykarbonátovým vekom s otvorom na pridávanie ingrediencií bez prerušenia spracovania
- nerezová nádoba 3,7 L s indukčným ohrevom s nožom s jemným ostrím
- veľmi jemný výsledok spracovania vďaka rýchlosti 100 až 4500 ot. / min
- nastaviteľná teplota ohrevu až do 140 °C s presnosťou + / - 1 stupeň
- možnosť naprogramovať 9 obľúbených receptov
- všetky diely prichádzajúce do kontaktu s potravinami ľahko odmontovateľné a umývateľné v umývačke riadu
- v základnej výbave je nôž s jemným vrúbkovaním a nôž s jemným ostrím
- elektrické napätie 230 V
- elektrický príkon 1800 W
- šírka 226 mm, hĺbka 338 mm, výška 522 mm
- hmotnosť 15 kg</t>
  </si>
  <si>
    <t>Nárezový stroj</t>
  </si>
  <si>
    <t>so šnekovým prevodom, čiže bez remeňa
- podklad nárezových strojov je vyhotovený z hliníkovej liatiny
- vzduchom chladený odolný motor s ochranou proti preťaženiu
- s pevnou, nerezovou ochrannou obručou noža
- vozík na dvoch valčekových ložiskách
- s nerezovým nožom
- s odnímateľným brúsiacim nadstavcom 
- maximálna hrúbka plátov 0 - 16 mm
- príkon 0,2 kW
- prípojka 230 V
- priemer noža 250 mm
- šírka 530 mm, hĺbka 430 mm, výška 380 mm</t>
  </si>
  <si>
    <t>Priestorový odsávač pár</t>
  </si>
  <si>
    <t>Priestorový odsávač pár 2700x1600mm</t>
  </si>
  <si>
    <t>Ventilátor vzduchotechniky radiálny</t>
  </si>
  <si>
    <t>Ventilátor vzduchotechniky radiálny 3500m3/hod.
Kompletny motor s krytovanim, frekvencnym menicom a regulatorom otacok.
výkon KW: 1,2
otáčky: 1400
prietok vzduchu: 3500m3/hod.</t>
  </si>
  <si>
    <t>Potrubia vzduchotechnické a ostatný materiál</t>
  </si>
  <si>
    <t>sada</t>
  </si>
  <si>
    <t>Sprcha stojánková s ramienkom malá</t>
  </si>
  <si>
    <t>Batéria vysoká</t>
  </si>
  <si>
    <t>Batéria páková dlhá</t>
  </si>
  <si>
    <t>Batéria páková dlhá k navrhovaným zariadeniam</t>
  </si>
  <si>
    <t>Batéria vysoká k navrhovaným zariadeniam</t>
  </si>
  <si>
    <t>Sprcha stojánková s ramienkom malá k navrhovaným zariadeniam</t>
  </si>
  <si>
    <t>Potrubia vzduchotechnické a ostatný materiál k navrhovaným zariadeniam</t>
  </si>
  <si>
    <t>INŠTALÁCIA, DOPRAVA, ZAŠKOLENIE</t>
  </si>
  <si>
    <t>INŠTALÁCIA, DOPRAVA, MATERIÁL: NA PRÍPOJKY DO 1m, ZAŠKOLENIE OBSLUHY</t>
  </si>
  <si>
    <r>
      <rPr>
        <sz val="8"/>
        <color indexed="10"/>
        <rFont val="Calibri"/>
        <family val="2"/>
      </rPr>
      <t xml:space="preserve">                                                                                                                                                  </t>
    </r>
    <r>
      <rPr>
        <b/>
        <sz val="12"/>
        <color indexed="10"/>
        <rFont val="Calibri"/>
        <family val="2"/>
      </rPr>
      <t xml:space="preserve">         Návrh na plnenie kritéria</t>
    </r>
  </si>
  <si>
    <t>IČ DPH:</t>
  </si>
  <si>
    <t>Príloha č. 3 Návrh na plnenie kritéria k zákazke/Technická špecifikácia: Modernejšie odborné vzdelávanie na Strednej odbornej škole obchodu a služieb
Materiálno - technické zabezpečenie k projektu Kuchár</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</si>
</sst>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_-* #,##0\ _€_-;\-* #,##0\ _€_-;_-* &quot;-&quot;\ _€_-;_-@_-"/>
    <numFmt numFmtId="173" formatCode="_-* #,##0.00\ _€_-;\-* #,##0.00\ _€_-;_-* &quot;-&quot;??\ 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 ##,000_);[Red]\([$€-2]\ #\ ##,000\)"/>
    <numFmt numFmtId="184" formatCode="\P\r\a\vd\a;&quot;Pravda&quot;;&quot;Nepravda&quot;"/>
    <numFmt numFmtId="185" formatCode="[$€-2]\ #\ ##,000_);[Red]\([$¥€-2]\ #\ ##,000\)"/>
    <numFmt numFmtId="186" formatCode="&quot;Áno&quot;;&quot;Áno&quot;;&quot;Nie&quot;"/>
    <numFmt numFmtId="187" formatCode="&quot;Pravda&quot;;&quot;Pravda&quot;;&quot;Nepravda&quot;"/>
    <numFmt numFmtId="188" formatCode="&quot;Zapnuté&quot;;&quot;Zapnuté&quot;;&quot;Vypnuté&quot;"/>
    <numFmt numFmtId="189" formatCode="0.00;[Red]0.00"/>
    <numFmt numFmtId="190" formatCode="#,##0.00\ [$EUR]"/>
    <numFmt numFmtId="191" formatCode="#,##0.00\ &quot;€&quot;"/>
  </numFmts>
  <fonts count="52">
    <font>
      <sz val="10"/>
      <name val="Arial"/>
      <family val="2"/>
    </font>
    <font>
      <sz val="10"/>
      <name val="Arial CE"/>
      <family val="0"/>
    </font>
    <font>
      <sz val="8"/>
      <name val="Arial Ce"/>
      <family val="0"/>
    </font>
    <font>
      <sz val="10"/>
      <name val="Calibri"/>
      <family val="2"/>
    </font>
    <font>
      <sz val="11"/>
      <name val="Arial Ce"/>
      <family val="0"/>
    </font>
    <font>
      <b/>
      <sz val="12"/>
      <color indexed="10"/>
      <name val="Calibri"/>
      <family val="2"/>
    </font>
    <font>
      <sz val="8"/>
      <color indexed="10"/>
      <name val="Calibri"/>
      <family val="2"/>
    </font>
    <font>
      <sz val="12"/>
      <color indexed="8"/>
      <name val="Calibri"/>
      <family val="2"/>
    </font>
    <font>
      <sz val="12"/>
      <color indexed="9"/>
      <name val="Calibri"/>
      <family val="2"/>
    </font>
    <font>
      <sz val="12"/>
      <color indexed="17"/>
      <name val="Calibri"/>
      <family val="2"/>
    </font>
    <font>
      <u val="single"/>
      <sz val="10"/>
      <color indexed="39"/>
      <name val="Arial"/>
      <family val="2"/>
    </font>
    <font>
      <b/>
      <sz val="12"/>
      <color indexed="9"/>
      <name val="Calibri"/>
      <family val="2"/>
    </font>
    <font>
      <b/>
      <sz val="15"/>
      <color indexed="62"/>
      <name val="Calibri"/>
      <family val="2"/>
    </font>
    <font>
      <b/>
      <sz val="13"/>
      <color indexed="62"/>
      <name val="Calibri"/>
      <family val="2"/>
    </font>
    <font>
      <b/>
      <sz val="11"/>
      <color indexed="62"/>
      <name val="Calibri"/>
      <family val="2"/>
    </font>
    <font>
      <sz val="12"/>
      <color indexed="60"/>
      <name val="Calibri"/>
      <family val="2"/>
    </font>
    <font>
      <u val="single"/>
      <sz val="10"/>
      <color indexed="36"/>
      <name val="Arial"/>
      <family val="2"/>
    </font>
    <font>
      <sz val="12"/>
      <color indexed="52"/>
      <name val="Calibri"/>
      <family val="2"/>
    </font>
    <font>
      <b/>
      <sz val="12"/>
      <color indexed="8"/>
      <name val="Calibri"/>
      <family val="2"/>
    </font>
    <font>
      <sz val="12"/>
      <color indexed="10"/>
      <name val="Calibri"/>
      <family val="2"/>
    </font>
    <font>
      <b/>
      <sz val="18"/>
      <color indexed="62"/>
      <name val="Cambria"/>
      <family val="2"/>
    </font>
    <font>
      <sz val="12"/>
      <color indexed="62"/>
      <name val="Calibri"/>
      <family val="2"/>
    </font>
    <font>
      <b/>
      <sz val="12"/>
      <color indexed="52"/>
      <name val="Calibri"/>
      <family val="2"/>
    </font>
    <font>
      <b/>
      <sz val="12"/>
      <color indexed="63"/>
      <name val="Calibri"/>
      <family val="2"/>
    </font>
    <font>
      <i/>
      <sz val="12"/>
      <color indexed="23"/>
      <name val="Calibri"/>
      <family val="2"/>
    </font>
    <font>
      <sz val="12"/>
      <color indexed="14"/>
      <name val="Calibri"/>
      <family val="2"/>
    </font>
    <font>
      <b/>
      <sz val="10"/>
      <name val="Calibri"/>
      <family val="2"/>
    </font>
    <font>
      <sz val="8"/>
      <name val="Calibri"/>
      <family val="2"/>
    </font>
    <font>
      <b/>
      <sz val="12"/>
      <name val="Calibri"/>
      <family val="2"/>
    </font>
    <font>
      <sz val="11"/>
      <name val="Calibri"/>
      <family val="2"/>
    </font>
    <font>
      <b/>
      <sz val="11"/>
      <name val="Calibri"/>
      <family val="2"/>
    </font>
    <font>
      <b/>
      <sz val="11"/>
      <name val="Arial Ce"/>
      <family val="0"/>
    </font>
    <font>
      <sz val="12"/>
      <color theme="1"/>
      <name val="Calibri"/>
      <family val="2"/>
    </font>
    <font>
      <sz val="12"/>
      <color theme="0"/>
      <name val="Calibri"/>
      <family val="2"/>
    </font>
    <font>
      <sz val="12"/>
      <color rgb="FF006100"/>
      <name val="Calibri"/>
      <family val="2"/>
    </font>
    <font>
      <u val="single"/>
      <sz val="10"/>
      <color theme="10"/>
      <name val="Arial"/>
      <family val="2"/>
    </font>
    <font>
      <b/>
      <sz val="12"/>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2"/>
      <color rgb="FF9C6500"/>
      <name val="Calibri"/>
      <family val="2"/>
    </font>
    <font>
      <u val="single"/>
      <sz val="10"/>
      <color theme="11"/>
      <name val="Arial"/>
      <family val="2"/>
    </font>
    <font>
      <sz val="12"/>
      <color rgb="FFFA7D00"/>
      <name val="Calibri"/>
      <family val="2"/>
    </font>
    <font>
      <b/>
      <sz val="12"/>
      <color theme="1"/>
      <name val="Calibri"/>
      <family val="2"/>
    </font>
    <font>
      <sz val="12"/>
      <color rgb="FFFF0000"/>
      <name val="Calibri"/>
      <family val="2"/>
    </font>
    <font>
      <sz val="12"/>
      <color rgb="FF3F3F76"/>
      <name val="Calibri"/>
      <family val="2"/>
    </font>
    <font>
      <b/>
      <sz val="12"/>
      <color rgb="FFFA7D00"/>
      <name val="Calibri"/>
      <family val="2"/>
    </font>
    <font>
      <b/>
      <sz val="12"/>
      <color rgb="FF3F3F3F"/>
      <name val="Calibri"/>
      <family val="2"/>
    </font>
    <font>
      <i/>
      <sz val="12"/>
      <color rgb="FF7F7F7F"/>
      <name val="Calibri"/>
      <family val="2"/>
    </font>
    <font>
      <sz val="12"/>
      <color rgb="FF9C0006"/>
      <name val="Calibri"/>
      <family val="2"/>
    </font>
    <font>
      <sz val="8"/>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bgColor indexed="64"/>
      </patternFill>
    </fill>
    <fill>
      <patternFill patternType="solid">
        <fgColor theme="8" tint="0.799979984760284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medium"/>
      <top style="medium"/>
      <bottom/>
    </border>
    <border>
      <left style="medium"/>
      <right style="medium"/>
      <top/>
      <bottom/>
    </border>
    <border>
      <left style="medium"/>
      <right style="medium"/>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173" fontId="0" fillId="0" borderId="0" applyFill="0" applyBorder="0" applyAlignment="0" applyProtection="0"/>
    <xf numFmtId="172" fontId="0" fillId="0" borderId="0" applyFill="0" applyBorder="0" applyAlignment="0" applyProtection="0"/>
    <xf numFmtId="0" fontId="34" fillId="20" borderId="0" applyNumberFormat="0" applyBorder="0" applyAlignment="0" applyProtection="0"/>
    <xf numFmtId="0" fontId="0" fillId="0" borderId="0">
      <alignment/>
      <protection/>
    </xf>
    <xf numFmtId="0" fontId="35" fillId="0" borderId="0" applyNumberFormat="0" applyFill="0" applyBorder="0" applyAlignment="0" applyProtection="0"/>
    <xf numFmtId="0" fontId="36" fillId="21" borderId="1"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2" borderId="0" applyNumberFormat="0" applyBorder="0" applyAlignment="0" applyProtection="0"/>
    <xf numFmtId="0" fontId="0" fillId="0" borderId="0">
      <alignment/>
      <protection/>
    </xf>
    <xf numFmtId="9" fontId="0" fillId="0" borderId="0" applyFill="0" applyBorder="0" applyAlignment="0" applyProtection="0"/>
    <xf numFmtId="0" fontId="42" fillId="0" borderId="0" applyNumberFormat="0" applyFill="0" applyBorder="0" applyAlignment="0" applyProtection="0"/>
    <xf numFmtId="0" fontId="0" fillId="23" borderId="5" applyNumberFormat="0" applyFont="0" applyAlignment="0" applyProtection="0"/>
    <xf numFmtId="0" fontId="43" fillId="0" borderId="6" applyNumberFormat="0" applyFill="0" applyAlignment="0" applyProtection="0"/>
    <xf numFmtId="0" fontId="44" fillId="0" borderId="7" applyNumberFormat="0" applyFill="0" applyAlignment="0" applyProtection="0"/>
    <xf numFmtId="0" fontId="45" fillId="0" borderId="0" applyNumberFormat="0" applyFill="0" applyBorder="0" applyAlignment="0" applyProtection="0"/>
    <xf numFmtId="0" fontId="46" fillId="24" borderId="8" applyNumberFormat="0" applyAlignment="0" applyProtection="0"/>
    <xf numFmtId="0" fontId="47" fillId="25" borderId="8" applyNumberFormat="0" applyAlignment="0" applyProtection="0"/>
    <xf numFmtId="0" fontId="48" fillId="25" borderId="9" applyNumberFormat="0" applyAlignment="0" applyProtection="0"/>
    <xf numFmtId="0" fontId="49" fillId="0" borderId="0" applyNumberFormat="0" applyFill="0" applyBorder="0" applyAlignment="0" applyProtection="0"/>
    <xf numFmtId="0" fontId="50"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46">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3" fontId="2" fillId="0" borderId="0" xfId="0" applyNumberFormat="1" applyFont="1" applyAlignment="1">
      <alignment horizontal="center" vertical="center"/>
    </xf>
    <xf numFmtId="0" fontId="1" fillId="0" borderId="0" xfId="0" applyFont="1" applyAlignment="1">
      <alignment horizontal="center" vertical="center"/>
    </xf>
    <xf numFmtId="189" fontId="2" fillId="0" borderId="0" xfId="0" applyNumberFormat="1" applyFont="1" applyAlignment="1">
      <alignment horizontal="center"/>
    </xf>
    <xf numFmtId="0" fontId="2" fillId="0" borderId="0" xfId="0" applyNumberFormat="1" applyFont="1" applyAlignment="1">
      <alignment vertical="top"/>
    </xf>
    <xf numFmtId="0" fontId="44" fillId="0" borderId="0" xfId="0" applyFont="1" applyAlignment="1">
      <alignment/>
    </xf>
    <xf numFmtId="0" fontId="3" fillId="0" borderId="10" xfId="0" applyFont="1" applyFill="1" applyBorder="1" applyAlignment="1">
      <alignment horizontal="center" vertical="center"/>
    </xf>
    <xf numFmtId="0" fontId="26" fillId="33" borderId="10" xfId="0" applyFont="1" applyFill="1" applyBorder="1" applyAlignment="1">
      <alignment horizontal="center" vertical="center" wrapText="1"/>
    </xf>
    <xf numFmtId="189" fontId="26" fillId="33" borderId="10" xfId="0" applyNumberFormat="1" applyFont="1" applyFill="1" applyBorder="1" applyAlignment="1">
      <alignment horizontal="center" vertical="center" wrapText="1"/>
    </xf>
    <xf numFmtId="0" fontId="27" fillId="0" borderId="10" xfId="0" applyFont="1" applyBorder="1" applyAlignment="1">
      <alignment horizontal="center" vertical="center"/>
    </xf>
    <xf numFmtId="3" fontId="27" fillId="0" borderId="10" xfId="0" applyNumberFormat="1" applyFont="1" applyBorder="1" applyAlignment="1">
      <alignment horizontal="center" vertical="center"/>
    </xf>
    <xf numFmtId="189" fontId="28" fillId="0" borderId="10" xfId="0" applyNumberFormat="1" applyFont="1" applyBorder="1" applyAlignment="1">
      <alignment horizontal="center" vertical="center"/>
    </xf>
    <xf numFmtId="0" fontId="3" fillId="34" borderId="10" xfId="0" applyFont="1" applyFill="1" applyBorder="1" applyAlignment="1">
      <alignment horizontal="left" vertical="top" wrapText="1"/>
    </xf>
    <xf numFmtId="0" fontId="26" fillId="33" borderId="10" xfId="0" applyFont="1" applyFill="1" applyBorder="1" applyAlignment="1">
      <alignment horizontal="center" vertical="center" wrapText="1"/>
    </xf>
    <xf numFmtId="189" fontId="26" fillId="35" borderId="10" xfId="0" applyNumberFormat="1" applyFont="1" applyFill="1" applyBorder="1" applyAlignment="1">
      <alignment horizontal="center" vertical="center" wrapText="1"/>
    </xf>
    <xf numFmtId="0" fontId="0" fillId="0" borderId="10" xfId="0" applyBorder="1" applyAlignment="1">
      <alignment wrapText="1"/>
    </xf>
    <xf numFmtId="0" fontId="29" fillId="0" borderId="10" xfId="0" applyFont="1" applyFill="1" applyBorder="1" applyAlignment="1">
      <alignment horizontal="center" vertical="center"/>
    </xf>
    <xf numFmtId="0" fontId="30" fillId="33" borderId="10" xfId="0" applyFont="1" applyFill="1" applyBorder="1" applyAlignment="1">
      <alignment horizontal="center" vertical="center" wrapText="1"/>
    </xf>
    <xf numFmtId="0" fontId="30" fillId="33" borderId="10" xfId="0" applyNumberFormat="1" applyFont="1" applyFill="1" applyBorder="1" applyAlignment="1">
      <alignment horizontal="center" vertical="center" wrapText="1"/>
    </xf>
    <xf numFmtId="189" fontId="30" fillId="33" borderId="10" xfId="0" applyNumberFormat="1" applyFont="1" applyFill="1" applyBorder="1" applyAlignment="1">
      <alignment horizontal="center" vertical="center" wrapText="1"/>
    </xf>
    <xf numFmtId="0" fontId="4" fillId="0" borderId="0" xfId="0" applyFont="1" applyAlignment="1">
      <alignment/>
    </xf>
    <xf numFmtId="0" fontId="44" fillId="6" borderId="11" xfId="0" applyFont="1" applyFill="1" applyBorder="1" applyAlignment="1">
      <alignment horizontal="center"/>
    </xf>
    <xf numFmtId="0" fontId="44" fillId="6" borderId="0" xfId="0" applyFont="1" applyFill="1" applyAlignment="1">
      <alignment horizontal="center"/>
    </xf>
    <xf numFmtId="0" fontId="44" fillId="6" borderId="12" xfId="0" applyFont="1" applyFill="1" applyBorder="1" applyAlignment="1">
      <alignment horizontal="center"/>
    </xf>
    <xf numFmtId="0" fontId="51" fillId="0" borderId="10" xfId="0" applyNumberFormat="1" applyFont="1" applyBorder="1" applyAlignment="1">
      <alignment horizontal="center" vertical="center"/>
    </xf>
    <xf numFmtId="0" fontId="44" fillId="0" borderId="0" xfId="0" applyFont="1" applyAlignment="1">
      <alignment horizontal="center"/>
    </xf>
    <xf numFmtId="0" fontId="44" fillId="6" borderId="13" xfId="0" applyFont="1" applyFill="1" applyBorder="1" applyAlignment="1">
      <alignment horizontal="center"/>
    </xf>
    <xf numFmtId="0" fontId="44" fillId="6" borderId="14" xfId="0" applyFont="1" applyFill="1" applyBorder="1" applyAlignment="1">
      <alignment horizontal="center"/>
    </xf>
    <xf numFmtId="0" fontId="44" fillId="6" borderId="15" xfId="0" applyFont="1" applyFill="1" applyBorder="1" applyAlignment="1">
      <alignment horizontal="center"/>
    </xf>
    <xf numFmtId="0" fontId="44" fillId="6" borderId="11" xfId="0" applyFont="1" applyFill="1" applyBorder="1" applyAlignment="1">
      <alignment horizontal="center"/>
    </xf>
    <xf numFmtId="0" fontId="44" fillId="6" borderId="0" xfId="0" applyFont="1" applyFill="1" applyAlignment="1">
      <alignment horizontal="center"/>
    </xf>
    <xf numFmtId="0" fontId="44" fillId="6" borderId="12" xfId="0" applyFont="1" applyFill="1" applyBorder="1" applyAlignment="1">
      <alignment horizontal="center"/>
    </xf>
    <xf numFmtId="0" fontId="44" fillId="6" borderId="16" xfId="0" applyFont="1" applyFill="1" applyBorder="1" applyAlignment="1">
      <alignment horizontal="center"/>
    </xf>
    <xf numFmtId="0" fontId="44" fillId="6" borderId="17" xfId="0" applyFont="1" applyFill="1" applyBorder="1" applyAlignment="1">
      <alignment horizontal="center"/>
    </xf>
    <xf numFmtId="0" fontId="44" fillId="6" borderId="18" xfId="0" applyFont="1" applyFill="1" applyBorder="1" applyAlignment="1">
      <alignment horizontal="center"/>
    </xf>
    <xf numFmtId="0" fontId="30" fillId="33" borderId="19" xfId="0" applyFont="1" applyFill="1" applyBorder="1" applyAlignment="1">
      <alignment horizontal="center" vertical="center" wrapText="1"/>
    </xf>
    <xf numFmtId="0" fontId="30" fillId="33" borderId="20" xfId="0" applyFont="1" applyFill="1" applyBorder="1" applyAlignment="1">
      <alignment horizontal="center" vertical="center" wrapText="1"/>
    </xf>
    <xf numFmtId="0" fontId="3" fillId="0" borderId="21" xfId="0" applyFont="1" applyBorder="1" applyAlignment="1">
      <alignment horizontal="left" vertical="top" wrapText="1"/>
    </xf>
    <xf numFmtId="0" fontId="3" fillId="0" borderId="21" xfId="0" applyFont="1" applyBorder="1" applyAlignment="1">
      <alignment horizontal="left" vertical="top"/>
    </xf>
    <xf numFmtId="0" fontId="44" fillId="0" borderId="22" xfId="0" applyFont="1" applyBorder="1" applyAlignment="1">
      <alignment/>
    </xf>
    <xf numFmtId="0" fontId="44" fillId="0" borderId="23" xfId="0" applyFont="1" applyBorder="1" applyAlignment="1">
      <alignment/>
    </xf>
    <xf numFmtId="0" fontId="44" fillId="0" borderId="24" xfId="0" applyFont="1" applyBorder="1" applyAlignment="1">
      <alignment/>
    </xf>
    <xf numFmtId="0" fontId="31" fillId="0" borderId="0" xfId="0" applyFont="1" applyAlignment="1">
      <alignment horizontal="left" vertical="center" wrapText="1"/>
    </xf>
    <xf numFmtId="0" fontId="4" fillId="0" borderId="0" xfId="0" applyFont="1" applyAlignment="1">
      <alignment horizontal="left" vertical="center" wrapText="1"/>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Hyperlink"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álne 4" xfId="47"/>
    <cellStyle name="Percent" xfId="48"/>
    <cellStyle name="Followed Hyperlink" xfId="49"/>
    <cellStyle name="Poznámka" xfId="50"/>
    <cellStyle name="Prepojená bunka" xfId="51"/>
    <cellStyle name="Spolu" xfId="52"/>
    <cellStyle name="Text upozornenia"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2"/>
  <sheetViews>
    <sheetView tabSelected="1" zoomScaleSheetLayoutView="100" workbookViewId="0" topLeftCell="A1">
      <selection activeCell="F3" sqref="F3"/>
    </sheetView>
  </sheetViews>
  <sheetFormatPr defaultColWidth="9.140625" defaultRowHeight="12.75"/>
  <cols>
    <col min="1" max="1" width="31.421875" style="4" customWidth="1"/>
    <col min="2" max="2" width="32.57421875" style="2" customWidth="1"/>
    <col min="3" max="3" width="82.421875" style="6" customWidth="1"/>
    <col min="4" max="4" width="4.421875" style="2" bestFit="1" customWidth="1"/>
    <col min="5" max="5" width="4.8515625" style="3" customWidth="1"/>
    <col min="6" max="6" width="23.57421875" style="5" bestFit="1" customWidth="1"/>
    <col min="7" max="7" width="12.421875" style="5" bestFit="1" customWidth="1"/>
    <col min="8" max="8" width="20.7109375" style="5" bestFit="1" customWidth="1"/>
    <col min="9" max="9" width="20.28125" style="5" customWidth="1"/>
    <col min="10" max="10" width="8.140625" style="1" customWidth="1"/>
    <col min="11" max="11" width="9.00390625" style="1" customWidth="1"/>
    <col min="12" max="16384" width="9.140625" style="1" customWidth="1"/>
  </cols>
  <sheetData>
    <row r="1" spans="1:3" ht="60.75" customHeight="1">
      <c r="A1" s="44" t="s">
        <v>79</v>
      </c>
      <c r="B1" s="45"/>
      <c r="C1" s="45"/>
    </row>
    <row r="3" spans="1:4" ht="33" customHeight="1" thickBot="1">
      <c r="A3" s="27" t="s">
        <v>10</v>
      </c>
      <c r="B3" s="27"/>
      <c r="C3" s="27"/>
      <c r="D3" s="7"/>
    </row>
    <row r="4" spans="1:4" ht="12.75" customHeight="1">
      <c r="A4" s="41" t="s">
        <v>7</v>
      </c>
      <c r="B4" s="28"/>
      <c r="C4" s="29"/>
      <c r="D4" s="30"/>
    </row>
    <row r="5" spans="1:4" ht="12.75" customHeight="1">
      <c r="A5" s="42" t="s">
        <v>11</v>
      </c>
      <c r="B5" s="31"/>
      <c r="C5" s="32"/>
      <c r="D5" s="33"/>
    </row>
    <row r="6" spans="1:4" ht="15.75">
      <c r="A6" s="42" t="s">
        <v>12</v>
      </c>
      <c r="B6" s="31"/>
      <c r="C6" s="32"/>
      <c r="D6" s="33"/>
    </row>
    <row r="7" spans="1:4" ht="15.75">
      <c r="A7" s="42" t="s">
        <v>13</v>
      </c>
      <c r="B7" s="31"/>
      <c r="C7" s="32"/>
      <c r="D7" s="33"/>
    </row>
    <row r="8" spans="1:4" ht="15.75">
      <c r="A8" s="42" t="s">
        <v>14</v>
      </c>
      <c r="B8" s="31"/>
      <c r="C8" s="32"/>
      <c r="D8" s="33"/>
    </row>
    <row r="9" spans="1:4" ht="15.75">
      <c r="A9" s="42" t="s">
        <v>8</v>
      </c>
      <c r="B9" s="31"/>
      <c r="C9" s="32"/>
      <c r="D9" s="33"/>
    </row>
    <row r="10" spans="1:4" ht="15.75">
      <c r="A10" s="42" t="s">
        <v>9</v>
      </c>
      <c r="B10" s="31"/>
      <c r="C10" s="32"/>
      <c r="D10" s="33"/>
    </row>
    <row r="11" spans="1:4" ht="15.75">
      <c r="A11" s="42"/>
      <c r="B11" s="23"/>
      <c r="C11" s="24"/>
      <c r="D11" s="25"/>
    </row>
    <row r="12" spans="1:4" ht="16.5" thickBot="1">
      <c r="A12" s="43" t="s">
        <v>78</v>
      </c>
      <c r="B12" s="34"/>
      <c r="C12" s="35"/>
      <c r="D12" s="36"/>
    </row>
    <row r="13" spans="1:9" s="22" customFormat="1" ht="30" customHeight="1">
      <c r="A13" s="18"/>
      <c r="B13" s="19" t="s">
        <v>5</v>
      </c>
      <c r="C13" s="20" t="s">
        <v>15</v>
      </c>
      <c r="D13" s="37" t="s">
        <v>6</v>
      </c>
      <c r="E13" s="38"/>
      <c r="F13" s="21" t="s">
        <v>0</v>
      </c>
      <c r="G13" s="21" t="s">
        <v>1</v>
      </c>
      <c r="H13" s="21" t="s">
        <v>3</v>
      </c>
      <c r="I13" s="21" t="s">
        <v>4</v>
      </c>
    </row>
    <row r="14" spans="1:9" ht="76.5">
      <c r="A14" s="8">
        <v>1</v>
      </c>
      <c r="B14" s="17" t="s">
        <v>17</v>
      </c>
      <c r="C14" s="14" t="s">
        <v>29</v>
      </c>
      <c r="D14" s="9">
        <v>2</v>
      </c>
      <c r="E14" s="9" t="s">
        <v>2</v>
      </c>
      <c r="F14" s="16"/>
      <c r="G14" s="10">
        <f aca="true" t="shared" si="0" ref="G14:G29">D14*F14</f>
        <v>0</v>
      </c>
      <c r="H14" s="10">
        <f aca="true" t="shared" si="1" ref="H14:I17">F14*1.2</f>
        <v>0</v>
      </c>
      <c r="I14" s="10">
        <f t="shared" si="1"/>
        <v>0</v>
      </c>
    </row>
    <row r="15" spans="1:9" ht="89.25">
      <c r="A15" s="8">
        <f aca="true" t="shared" si="2" ref="A15:A29">A14+1</f>
        <v>2</v>
      </c>
      <c r="B15" s="17" t="s">
        <v>18</v>
      </c>
      <c r="C15" s="14" t="s">
        <v>19</v>
      </c>
      <c r="D15" s="15">
        <v>2</v>
      </c>
      <c r="E15" s="15" t="s">
        <v>2</v>
      </c>
      <c r="F15" s="16"/>
      <c r="G15" s="10">
        <f t="shared" si="0"/>
        <v>0</v>
      </c>
      <c r="H15" s="10">
        <f t="shared" si="1"/>
        <v>0</v>
      </c>
      <c r="I15" s="10">
        <f t="shared" si="1"/>
        <v>0</v>
      </c>
    </row>
    <row r="16" spans="1:9" ht="76.5">
      <c r="A16" s="8">
        <f t="shared" si="2"/>
        <v>3</v>
      </c>
      <c r="B16" s="17" t="s">
        <v>20</v>
      </c>
      <c r="C16" s="14" t="s">
        <v>21</v>
      </c>
      <c r="D16" s="15">
        <v>2</v>
      </c>
      <c r="E16" s="15" t="s">
        <v>2</v>
      </c>
      <c r="F16" s="16"/>
      <c r="G16" s="10">
        <f t="shared" si="0"/>
        <v>0</v>
      </c>
      <c r="H16" s="10">
        <f t="shared" si="1"/>
        <v>0</v>
      </c>
      <c r="I16" s="10">
        <f t="shared" si="1"/>
        <v>0</v>
      </c>
    </row>
    <row r="17" spans="1:9" ht="89.25">
      <c r="A17" s="8">
        <f t="shared" si="2"/>
        <v>4</v>
      </c>
      <c r="B17" s="17" t="s">
        <v>22</v>
      </c>
      <c r="C17" s="14" t="s">
        <v>23</v>
      </c>
      <c r="D17" s="15">
        <v>2</v>
      </c>
      <c r="E17" s="15" t="s">
        <v>2</v>
      </c>
      <c r="F17" s="16"/>
      <c r="G17" s="10">
        <f t="shared" si="0"/>
        <v>0</v>
      </c>
      <c r="H17" s="10">
        <f t="shared" si="1"/>
        <v>0</v>
      </c>
      <c r="I17" s="10">
        <f t="shared" si="1"/>
        <v>0</v>
      </c>
    </row>
    <row r="18" spans="1:9" ht="178.5">
      <c r="A18" s="8">
        <f t="shared" si="2"/>
        <v>5</v>
      </c>
      <c r="B18" s="17" t="s">
        <v>24</v>
      </c>
      <c r="C18" s="14" t="s">
        <v>30</v>
      </c>
      <c r="D18" s="15">
        <v>2</v>
      </c>
      <c r="E18" s="15" t="s">
        <v>2</v>
      </c>
      <c r="F18" s="16"/>
      <c r="G18" s="10">
        <f t="shared" si="0"/>
        <v>0</v>
      </c>
      <c r="H18" s="10">
        <f aca="true" t="shared" si="3" ref="H18:H29">F18*1.2</f>
        <v>0</v>
      </c>
      <c r="I18" s="10">
        <f aca="true" t="shared" si="4" ref="I18:I29">G18*1.2</f>
        <v>0</v>
      </c>
    </row>
    <row r="19" spans="1:9" ht="140.25">
      <c r="A19" s="8">
        <f t="shared" si="2"/>
        <v>6</v>
      </c>
      <c r="B19" s="17" t="s">
        <v>25</v>
      </c>
      <c r="C19" s="14" t="s">
        <v>26</v>
      </c>
      <c r="D19" s="15">
        <v>2</v>
      </c>
      <c r="E19" s="15" t="s">
        <v>2</v>
      </c>
      <c r="F19" s="16"/>
      <c r="G19" s="10">
        <f t="shared" si="0"/>
        <v>0</v>
      </c>
      <c r="H19" s="10">
        <f t="shared" si="3"/>
        <v>0</v>
      </c>
      <c r="I19" s="10">
        <f t="shared" si="4"/>
        <v>0</v>
      </c>
    </row>
    <row r="20" spans="1:9" ht="216.75">
      <c r="A20" s="8">
        <f t="shared" si="2"/>
        <v>7</v>
      </c>
      <c r="B20" s="17" t="s">
        <v>27</v>
      </c>
      <c r="C20" s="14" t="s">
        <v>31</v>
      </c>
      <c r="D20" s="15">
        <v>2</v>
      </c>
      <c r="E20" s="15" t="s">
        <v>2</v>
      </c>
      <c r="F20" s="16"/>
      <c r="G20" s="10">
        <f t="shared" si="0"/>
        <v>0</v>
      </c>
      <c r="H20" s="10">
        <f t="shared" si="3"/>
        <v>0</v>
      </c>
      <c r="I20" s="10">
        <f t="shared" si="4"/>
        <v>0</v>
      </c>
    </row>
    <row r="21" spans="1:9" ht="76.5">
      <c r="A21" s="8">
        <f t="shared" si="2"/>
        <v>8</v>
      </c>
      <c r="B21" s="17" t="s">
        <v>28</v>
      </c>
      <c r="C21" s="14" t="s">
        <v>29</v>
      </c>
      <c r="D21" s="15">
        <v>2</v>
      </c>
      <c r="E21" s="15" t="s">
        <v>2</v>
      </c>
      <c r="F21" s="16"/>
      <c r="G21" s="10">
        <f t="shared" si="0"/>
        <v>0</v>
      </c>
      <c r="H21" s="10">
        <f t="shared" si="3"/>
        <v>0</v>
      </c>
      <c r="I21" s="10">
        <f t="shared" si="4"/>
        <v>0</v>
      </c>
    </row>
    <row r="22" spans="1:9" ht="242.25">
      <c r="A22" s="8">
        <f t="shared" si="2"/>
        <v>9</v>
      </c>
      <c r="B22" s="17" t="s">
        <v>32</v>
      </c>
      <c r="C22" s="14" t="s">
        <v>33</v>
      </c>
      <c r="D22" s="15">
        <v>4</v>
      </c>
      <c r="E22" s="15" t="s">
        <v>2</v>
      </c>
      <c r="F22" s="16"/>
      <c r="G22" s="10">
        <f t="shared" si="0"/>
        <v>0</v>
      </c>
      <c r="H22" s="10">
        <f t="shared" si="3"/>
        <v>0</v>
      </c>
      <c r="I22" s="10">
        <f t="shared" si="4"/>
        <v>0</v>
      </c>
    </row>
    <row r="23" spans="1:9" ht="51">
      <c r="A23" s="8">
        <f t="shared" si="2"/>
        <v>10</v>
      </c>
      <c r="B23" s="17" t="s">
        <v>34</v>
      </c>
      <c r="C23" s="14" t="s">
        <v>35</v>
      </c>
      <c r="D23" s="15">
        <v>4</v>
      </c>
      <c r="E23" s="15" t="s">
        <v>2</v>
      </c>
      <c r="F23" s="16"/>
      <c r="G23" s="10">
        <f t="shared" si="0"/>
        <v>0</v>
      </c>
      <c r="H23" s="10">
        <f t="shared" si="3"/>
        <v>0</v>
      </c>
      <c r="I23" s="10">
        <f t="shared" si="4"/>
        <v>0</v>
      </c>
    </row>
    <row r="24" spans="1:9" ht="114.75">
      <c r="A24" s="8">
        <f t="shared" si="2"/>
        <v>11</v>
      </c>
      <c r="B24" s="17" t="s">
        <v>36</v>
      </c>
      <c r="C24" s="14" t="s">
        <v>37</v>
      </c>
      <c r="D24" s="15">
        <v>4</v>
      </c>
      <c r="E24" s="15" t="s">
        <v>2</v>
      </c>
      <c r="F24" s="16"/>
      <c r="G24" s="10">
        <f t="shared" si="0"/>
        <v>0</v>
      </c>
      <c r="H24" s="10">
        <f t="shared" si="3"/>
        <v>0</v>
      </c>
      <c r="I24" s="10">
        <f t="shared" si="4"/>
        <v>0</v>
      </c>
    </row>
    <row r="25" spans="1:9" ht="25.5">
      <c r="A25" s="8">
        <f t="shared" si="2"/>
        <v>12</v>
      </c>
      <c r="B25" s="17" t="s">
        <v>38</v>
      </c>
      <c r="C25" s="14" t="s">
        <v>39</v>
      </c>
      <c r="D25" s="15">
        <v>4</v>
      </c>
      <c r="E25" s="15" t="s">
        <v>2</v>
      </c>
      <c r="F25" s="16"/>
      <c r="G25" s="10">
        <f t="shared" si="0"/>
        <v>0</v>
      </c>
      <c r="H25" s="10">
        <f t="shared" si="3"/>
        <v>0</v>
      </c>
      <c r="I25" s="10">
        <f t="shared" si="4"/>
        <v>0</v>
      </c>
    </row>
    <row r="26" spans="1:9" ht="25.5">
      <c r="A26" s="8">
        <f t="shared" si="2"/>
        <v>13</v>
      </c>
      <c r="B26" s="17" t="s">
        <v>40</v>
      </c>
      <c r="C26" s="14" t="s">
        <v>41</v>
      </c>
      <c r="D26" s="15">
        <v>4</v>
      </c>
      <c r="E26" s="15" t="s">
        <v>2</v>
      </c>
      <c r="F26" s="16"/>
      <c r="G26" s="10">
        <f t="shared" si="0"/>
        <v>0</v>
      </c>
      <c r="H26" s="10">
        <f t="shared" si="3"/>
        <v>0</v>
      </c>
      <c r="I26" s="10">
        <f t="shared" si="4"/>
        <v>0</v>
      </c>
    </row>
    <row r="27" spans="1:9" ht="102">
      <c r="A27" s="8">
        <f t="shared" si="2"/>
        <v>14</v>
      </c>
      <c r="B27" s="17" t="s">
        <v>42</v>
      </c>
      <c r="C27" s="14" t="s">
        <v>43</v>
      </c>
      <c r="D27" s="15">
        <v>4</v>
      </c>
      <c r="E27" s="15" t="s">
        <v>2</v>
      </c>
      <c r="F27" s="16"/>
      <c r="G27" s="10">
        <f t="shared" si="0"/>
        <v>0</v>
      </c>
      <c r="H27" s="10">
        <f t="shared" si="3"/>
        <v>0</v>
      </c>
      <c r="I27" s="10">
        <f t="shared" si="4"/>
        <v>0</v>
      </c>
    </row>
    <row r="28" spans="1:9" ht="25.5">
      <c r="A28" s="8">
        <f t="shared" si="2"/>
        <v>15</v>
      </c>
      <c r="B28" s="17" t="s">
        <v>40</v>
      </c>
      <c r="C28" s="14" t="s">
        <v>41</v>
      </c>
      <c r="D28" s="15">
        <v>4</v>
      </c>
      <c r="E28" s="15" t="s">
        <v>2</v>
      </c>
      <c r="F28" s="16"/>
      <c r="G28" s="10">
        <f t="shared" si="0"/>
        <v>0</v>
      </c>
      <c r="H28" s="10">
        <f t="shared" si="3"/>
        <v>0</v>
      </c>
      <c r="I28" s="10">
        <f t="shared" si="4"/>
        <v>0</v>
      </c>
    </row>
    <row r="29" spans="1:9" ht="153">
      <c r="A29" s="8">
        <f t="shared" si="2"/>
        <v>16</v>
      </c>
      <c r="B29" s="17" t="s">
        <v>44</v>
      </c>
      <c r="C29" s="14" t="s">
        <v>45</v>
      </c>
      <c r="D29" s="15">
        <v>4</v>
      </c>
      <c r="E29" s="15" t="s">
        <v>2</v>
      </c>
      <c r="F29" s="16"/>
      <c r="G29" s="10">
        <f t="shared" si="0"/>
        <v>0</v>
      </c>
      <c r="H29" s="10">
        <f t="shared" si="3"/>
        <v>0</v>
      </c>
      <c r="I29" s="10">
        <f t="shared" si="4"/>
        <v>0</v>
      </c>
    </row>
    <row r="30" spans="1:9" ht="12.75">
      <c r="A30" s="8">
        <f aca="true" t="shared" si="5" ref="A30:A35">A29+1</f>
        <v>17</v>
      </c>
      <c r="B30" s="17" t="s">
        <v>46</v>
      </c>
      <c r="C30" s="14" t="s">
        <v>47</v>
      </c>
      <c r="D30" s="15">
        <v>2</v>
      </c>
      <c r="E30" s="15" t="s">
        <v>2</v>
      </c>
      <c r="F30" s="16"/>
      <c r="G30" s="10">
        <f aca="true" t="shared" si="6" ref="G30:G35">D30*F30</f>
        <v>0</v>
      </c>
      <c r="H30" s="10">
        <f aca="true" t="shared" si="7" ref="H30:H35">F30*1.2</f>
        <v>0</v>
      </c>
      <c r="I30" s="10">
        <f aca="true" t="shared" si="8" ref="I30:I35">G30*1.2</f>
        <v>0</v>
      </c>
    </row>
    <row r="31" spans="1:9" ht="267.75">
      <c r="A31" s="8">
        <f t="shared" si="5"/>
        <v>18</v>
      </c>
      <c r="B31" s="17" t="s">
        <v>48</v>
      </c>
      <c r="C31" s="14" t="s">
        <v>49</v>
      </c>
      <c r="D31" s="15">
        <v>1</v>
      </c>
      <c r="E31" s="15" t="s">
        <v>2</v>
      </c>
      <c r="F31" s="16"/>
      <c r="G31" s="10">
        <f t="shared" si="6"/>
        <v>0</v>
      </c>
      <c r="H31" s="10">
        <f t="shared" si="7"/>
        <v>0</v>
      </c>
      <c r="I31" s="10">
        <f t="shared" si="8"/>
        <v>0</v>
      </c>
    </row>
    <row r="32" spans="1:9" ht="127.5">
      <c r="A32" s="8">
        <f t="shared" si="5"/>
        <v>19</v>
      </c>
      <c r="B32" s="17" t="s">
        <v>50</v>
      </c>
      <c r="C32" s="14" t="s">
        <v>51</v>
      </c>
      <c r="D32" s="15">
        <v>1</v>
      </c>
      <c r="E32" s="15" t="s">
        <v>2</v>
      </c>
      <c r="F32" s="16"/>
      <c r="G32" s="10">
        <f t="shared" si="6"/>
        <v>0</v>
      </c>
      <c r="H32" s="10">
        <f t="shared" si="7"/>
        <v>0</v>
      </c>
      <c r="I32" s="10">
        <f t="shared" si="8"/>
        <v>0</v>
      </c>
    </row>
    <row r="33" spans="1:9" ht="229.5">
      <c r="A33" s="8">
        <f t="shared" si="5"/>
        <v>20</v>
      </c>
      <c r="B33" s="17" t="s">
        <v>52</v>
      </c>
      <c r="C33" s="14" t="s">
        <v>53</v>
      </c>
      <c r="D33" s="15">
        <v>1</v>
      </c>
      <c r="E33" s="15" t="s">
        <v>2</v>
      </c>
      <c r="F33" s="16"/>
      <c r="G33" s="10">
        <f t="shared" si="6"/>
        <v>0</v>
      </c>
      <c r="H33" s="10">
        <f t="shared" si="7"/>
        <v>0</v>
      </c>
      <c r="I33" s="10">
        <f t="shared" si="8"/>
        <v>0</v>
      </c>
    </row>
    <row r="34" spans="1:9" ht="178.5">
      <c r="A34" s="8">
        <f t="shared" si="5"/>
        <v>21</v>
      </c>
      <c r="B34" s="17" t="s">
        <v>54</v>
      </c>
      <c r="C34" s="14" t="s">
        <v>55</v>
      </c>
      <c r="D34" s="15">
        <v>1</v>
      </c>
      <c r="E34" s="15" t="s">
        <v>2</v>
      </c>
      <c r="F34" s="16"/>
      <c r="G34" s="10">
        <f t="shared" si="6"/>
        <v>0</v>
      </c>
      <c r="H34" s="10">
        <f t="shared" si="7"/>
        <v>0</v>
      </c>
      <c r="I34" s="10">
        <f t="shared" si="8"/>
        <v>0</v>
      </c>
    </row>
    <row r="35" spans="1:9" ht="165.75">
      <c r="A35" s="8">
        <f t="shared" si="5"/>
        <v>22</v>
      </c>
      <c r="B35" s="17" t="s">
        <v>56</v>
      </c>
      <c r="C35" s="14" t="s">
        <v>57</v>
      </c>
      <c r="D35" s="15">
        <v>4</v>
      </c>
      <c r="E35" s="15" t="s">
        <v>2</v>
      </c>
      <c r="F35" s="16"/>
      <c r="G35" s="10">
        <f t="shared" si="6"/>
        <v>0</v>
      </c>
      <c r="H35" s="10">
        <f t="shared" si="7"/>
        <v>0</v>
      </c>
      <c r="I35" s="10">
        <f t="shared" si="8"/>
        <v>0</v>
      </c>
    </row>
    <row r="36" spans="1:9" ht="191.25">
      <c r="A36" s="8">
        <f aca="true" t="shared" si="9" ref="A36:A44">A35+1</f>
        <v>23</v>
      </c>
      <c r="B36" s="17" t="s">
        <v>58</v>
      </c>
      <c r="C36" s="14" t="s">
        <v>59</v>
      </c>
      <c r="D36" s="15">
        <v>1</v>
      </c>
      <c r="E36" s="15" t="s">
        <v>2</v>
      </c>
      <c r="F36" s="16"/>
      <c r="G36" s="10">
        <f aca="true" t="shared" si="10" ref="G36:G44">D36*F36</f>
        <v>0</v>
      </c>
      <c r="H36" s="10">
        <f aca="true" t="shared" si="11" ref="H36:H44">F36*1.2</f>
        <v>0</v>
      </c>
      <c r="I36" s="10">
        <f aca="true" t="shared" si="12" ref="I36:I44">G36*1.2</f>
        <v>0</v>
      </c>
    </row>
    <row r="37" spans="1:9" ht="153">
      <c r="A37" s="8">
        <f t="shared" si="9"/>
        <v>24</v>
      </c>
      <c r="B37" s="17" t="s">
        <v>60</v>
      </c>
      <c r="C37" s="14" t="s">
        <v>61</v>
      </c>
      <c r="D37" s="15">
        <v>1</v>
      </c>
      <c r="E37" s="15" t="s">
        <v>2</v>
      </c>
      <c r="F37" s="16"/>
      <c r="G37" s="10">
        <f t="shared" si="10"/>
        <v>0</v>
      </c>
      <c r="H37" s="10">
        <f t="shared" si="11"/>
        <v>0</v>
      </c>
      <c r="I37" s="10">
        <f t="shared" si="12"/>
        <v>0</v>
      </c>
    </row>
    <row r="38" spans="1:9" ht="12.75">
      <c r="A38" s="8">
        <f t="shared" si="9"/>
        <v>25</v>
      </c>
      <c r="B38" s="17" t="s">
        <v>62</v>
      </c>
      <c r="C38" s="14" t="s">
        <v>63</v>
      </c>
      <c r="D38" s="15">
        <v>2</v>
      </c>
      <c r="E38" s="15" t="s">
        <v>2</v>
      </c>
      <c r="F38" s="16"/>
      <c r="G38" s="10">
        <f t="shared" si="10"/>
        <v>0</v>
      </c>
      <c r="H38" s="10">
        <f t="shared" si="11"/>
        <v>0</v>
      </c>
      <c r="I38" s="10">
        <f t="shared" si="12"/>
        <v>0</v>
      </c>
    </row>
    <row r="39" spans="1:9" ht="63.75">
      <c r="A39" s="8">
        <f t="shared" si="9"/>
        <v>26</v>
      </c>
      <c r="B39" s="17" t="s">
        <v>64</v>
      </c>
      <c r="C39" s="14" t="s">
        <v>65</v>
      </c>
      <c r="D39" s="15">
        <v>1</v>
      </c>
      <c r="E39" s="15" t="s">
        <v>2</v>
      </c>
      <c r="F39" s="16"/>
      <c r="G39" s="10">
        <f t="shared" si="10"/>
        <v>0</v>
      </c>
      <c r="H39" s="10">
        <f t="shared" si="11"/>
        <v>0</v>
      </c>
      <c r="I39" s="10">
        <f t="shared" si="12"/>
        <v>0</v>
      </c>
    </row>
    <row r="40" spans="1:9" ht="25.5">
      <c r="A40" s="8">
        <f t="shared" si="9"/>
        <v>27</v>
      </c>
      <c r="B40" s="17" t="s">
        <v>66</v>
      </c>
      <c r="C40" s="14" t="s">
        <v>74</v>
      </c>
      <c r="D40" s="15">
        <v>1</v>
      </c>
      <c r="E40" s="15" t="s">
        <v>67</v>
      </c>
      <c r="F40" s="16"/>
      <c r="G40" s="10">
        <f t="shared" si="10"/>
        <v>0</v>
      </c>
      <c r="H40" s="10">
        <f t="shared" si="11"/>
        <v>0</v>
      </c>
      <c r="I40" s="10">
        <f t="shared" si="12"/>
        <v>0</v>
      </c>
    </row>
    <row r="41" spans="1:9" ht="25.5">
      <c r="A41" s="8">
        <f t="shared" si="9"/>
        <v>28</v>
      </c>
      <c r="B41" s="17" t="s">
        <v>68</v>
      </c>
      <c r="C41" s="14" t="s">
        <v>73</v>
      </c>
      <c r="D41" s="15">
        <v>2</v>
      </c>
      <c r="E41" s="15" t="s">
        <v>2</v>
      </c>
      <c r="F41" s="16"/>
      <c r="G41" s="10">
        <f t="shared" si="10"/>
        <v>0</v>
      </c>
      <c r="H41" s="10">
        <f t="shared" si="11"/>
        <v>0</v>
      </c>
      <c r="I41" s="10">
        <f t="shared" si="12"/>
        <v>0</v>
      </c>
    </row>
    <row r="42" spans="1:9" ht="12.75">
      <c r="A42" s="8">
        <f t="shared" si="9"/>
        <v>29</v>
      </c>
      <c r="B42" s="17" t="s">
        <v>69</v>
      </c>
      <c r="C42" s="14" t="s">
        <v>72</v>
      </c>
      <c r="D42" s="15">
        <v>6</v>
      </c>
      <c r="E42" s="15" t="s">
        <v>2</v>
      </c>
      <c r="F42" s="16"/>
      <c r="G42" s="10">
        <f t="shared" si="10"/>
        <v>0</v>
      </c>
      <c r="H42" s="10">
        <f t="shared" si="11"/>
        <v>0</v>
      </c>
      <c r="I42" s="10">
        <f t="shared" si="12"/>
        <v>0</v>
      </c>
    </row>
    <row r="43" spans="1:9" ht="12.75">
      <c r="A43" s="8">
        <f t="shared" si="9"/>
        <v>30</v>
      </c>
      <c r="B43" s="17" t="s">
        <v>70</v>
      </c>
      <c r="C43" s="14" t="s">
        <v>71</v>
      </c>
      <c r="D43" s="15">
        <v>4</v>
      </c>
      <c r="E43" s="15" t="s">
        <v>2</v>
      </c>
      <c r="F43" s="16"/>
      <c r="G43" s="10">
        <f t="shared" si="10"/>
        <v>0</v>
      </c>
      <c r="H43" s="10">
        <f t="shared" si="11"/>
        <v>0</v>
      </c>
      <c r="I43" s="10">
        <f t="shared" si="12"/>
        <v>0</v>
      </c>
    </row>
    <row r="44" spans="1:9" ht="25.5">
      <c r="A44" s="8">
        <f t="shared" si="9"/>
        <v>31</v>
      </c>
      <c r="B44" s="17" t="s">
        <v>75</v>
      </c>
      <c r="C44" s="14" t="s">
        <v>76</v>
      </c>
      <c r="D44" s="15">
        <v>1</v>
      </c>
      <c r="E44" s="15" t="s">
        <v>2</v>
      </c>
      <c r="F44" s="16"/>
      <c r="G44" s="10">
        <f t="shared" si="10"/>
        <v>0</v>
      </c>
      <c r="H44" s="10">
        <f t="shared" si="11"/>
        <v>0</v>
      </c>
      <c r="I44" s="10">
        <f t="shared" si="12"/>
        <v>0</v>
      </c>
    </row>
    <row r="45" spans="1:9" ht="15.75">
      <c r="A45" s="8"/>
      <c r="B45" s="11"/>
      <c r="C45" s="26" t="s">
        <v>77</v>
      </c>
      <c r="D45" s="11"/>
      <c r="E45" s="12"/>
      <c r="F45" s="13" t="s">
        <v>1</v>
      </c>
      <c r="G45" s="13">
        <f>SUM(G14:G44)</f>
        <v>0</v>
      </c>
      <c r="H45" s="13" t="s">
        <v>4</v>
      </c>
      <c r="I45" s="13">
        <f>SUM(I14:I44)</f>
        <v>0</v>
      </c>
    </row>
    <row r="46" spans="1:9" ht="69" customHeight="1">
      <c r="A46" s="39" t="s">
        <v>16</v>
      </c>
      <c r="B46" s="40"/>
      <c r="C46" s="40"/>
      <c r="D46" s="40"/>
      <c r="E46" s="40"/>
      <c r="F46" s="40"/>
      <c r="G46" s="40"/>
      <c r="H46" s="40"/>
      <c r="I46" s="40"/>
    </row>
    <row r="47" spans="1:9" ht="11.25">
      <c r="A47" s="1"/>
      <c r="B47" s="1"/>
      <c r="C47" s="1"/>
      <c r="D47" s="1"/>
      <c r="E47" s="1"/>
      <c r="F47" s="1"/>
      <c r="G47" s="1"/>
      <c r="H47" s="1"/>
      <c r="I47" s="1"/>
    </row>
    <row r="48" spans="1:9" ht="11.25" customHeight="1">
      <c r="A48" s="1"/>
      <c r="B48" s="1"/>
      <c r="C48" s="1"/>
      <c r="D48" s="1"/>
      <c r="E48" s="1"/>
      <c r="F48" s="1"/>
      <c r="G48" s="1"/>
      <c r="H48" s="1"/>
      <c r="I48" s="1"/>
    </row>
    <row r="49" spans="1:9" ht="11.25" customHeight="1">
      <c r="A49" s="1"/>
      <c r="B49" s="1"/>
      <c r="C49" s="1"/>
      <c r="D49" s="1"/>
      <c r="E49" s="1"/>
      <c r="F49" s="1"/>
      <c r="G49" s="1"/>
      <c r="H49" s="1"/>
      <c r="I49" s="1"/>
    </row>
    <row r="50" spans="1:9" ht="175.5" customHeight="1">
      <c r="A50" s="1"/>
      <c r="B50" s="1"/>
      <c r="C50" s="1"/>
      <c r="D50" s="1"/>
      <c r="E50" s="1"/>
      <c r="F50" s="1"/>
      <c r="G50" s="1"/>
      <c r="H50" s="1"/>
      <c r="I50" s="1"/>
    </row>
    <row r="51" spans="1:9" ht="11.25">
      <c r="A51" s="1"/>
      <c r="B51" s="1"/>
      <c r="C51" s="1"/>
      <c r="D51" s="1"/>
      <c r="E51" s="1"/>
      <c r="F51" s="1"/>
      <c r="G51" s="1"/>
      <c r="H51" s="1"/>
      <c r="I51" s="1"/>
    </row>
    <row r="52" spans="1:9" ht="11.25">
      <c r="A52" s="1"/>
      <c r="B52" s="1"/>
      <c r="C52" s="1"/>
      <c r="D52" s="1"/>
      <c r="E52" s="1"/>
      <c r="F52" s="1"/>
      <c r="G52" s="1"/>
      <c r="H52" s="1"/>
      <c r="I52" s="1"/>
    </row>
    <row r="53" ht="36.75" customHeight="1"/>
    <row r="54" ht="36.75" customHeight="1"/>
  </sheetData>
  <sheetProtection/>
  <mergeCells count="12">
    <mergeCell ref="B9:D9"/>
    <mergeCell ref="B10:D10"/>
    <mergeCell ref="B12:D12"/>
    <mergeCell ref="A1:C1"/>
    <mergeCell ref="D13:E13"/>
    <mergeCell ref="A46:I46"/>
    <mergeCell ref="A3:C3"/>
    <mergeCell ref="B4:D4"/>
    <mergeCell ref="B5:D5"/>
    <mergeCell ref="B6:D6"/>
    <mergeCell ref="B7:D7"/>
    <mergeCell ref="B8:D8"/>
  </mergeCells>
  <printOptions/>
  <pageMargins left="0.3937007874015748" right="0.3937007874015748" top="0.3937007874015748" bottom="0.3937007874015748" header="0.5118110236220472" footer="0.5118110236220472"/>
  <pageSetup fitToHeight="5" fitToWidth="1" horizontalDpi="300" verticalDpi="3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ucitel9</dc:creator>
  <cp:keywords/>
  <dc:description/>
  <cp:lastModifiedBy>Priečková Kristína</cp:lastModifiedBy>
  <cp:lastPrinted>2021-11-07T16:01:59Z</cp:lastPrinted>
  <dcterms:created xsi:type="dcterms:W3CDTF">2017-01-20T10:16:44Z</dcterms:created>
  <dcterms:modified xsi:type="dcterms:W3CDTF">2022-11-15T12:50:22Z</dcterms:modified>
  <cp:category/>
  <cp:version/>
  <cp:contentType/>
  <cp:contentStatus/>
</cp:coreProperties>
</file>