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0316AC47-E623-4638-B95A-5793432D2A22}" xr6:coauthVersionLast="47" xr6:coauthVersionMax="47" xr10:uidLastSave="{00000000-0000-0000-0000-000000000000}"/>
  <bookViews>
    <workbookView xWindow="120" yWindow="75" windowWidth="15330" windowHeight="1540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<sst xmlns="http://schemas.openxmlformats.org/spreadsheetml/2006/main" count="611" uniqueCount="266">
  <si>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</si>
  <si>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</si>
  <si>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</si>
  <si>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</si>
  <si>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</si>
  <si>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</si>
  <si>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</si>
  <si>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</si>
  <si>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</si>
  <si>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</si>
  <si>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</si>
  <si>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</si>
  <si>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</si>
  <si>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</si>
  <si>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</si>
  <si>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</si>
  <si>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</si>
  <si>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</si>
  <si>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</si>
  <si>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</si>
  <si>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</si>
  <si>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</si>
  <si>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</si>
  <si>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</si>
  <si>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</si>
  <si>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</si>
  <si>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</si>
  <si>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</si>
  <si>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</si>
  <si>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</si>
  <si>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</si>
  <si>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</si>
  <si>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</si>
  <si>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</si>
  <si>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</si>
  <si>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</si>
  <si>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</si>
  <si>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</si>
  <si>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</si>
  <si>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</si>
  <si>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</si>
  <si>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</si>
  <si>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</si>
  <si>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</si>
  <si>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</si>
  <si>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</si>
  <si>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</si>
  <si>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</si>
  <si>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</si>
  <si>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</si>
  <si>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</si>
  <si>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</si>
  <si>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</si>
  <si>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</si>
  <si>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</si>
  <si>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</si>
  <si>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</si>
  <si>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</si>
  <si>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</si>
  <si>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</si>
  <si>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</si>
  <si>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</si>
  <si>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</si>
  <si>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</si>
  <si>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</si>
  <si>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</si>
  <si>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</si>
  <si>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</si>
  <si>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</si>
  <si>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</si>
  <si>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</si>
  <si>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</si>
  <si>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</si>
  <si>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</si>
  <si>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</si>
  <si>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</si>
  <si>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</si>
  <si>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</si>
  <si>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</si>
  <si>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</si>
  <si>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</si>
  <si>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</si>
  <si>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</si>
  <si>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</si>
  <si>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</si>
  <si>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</si>
  <si>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</si>
  <si>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</si>
  <si>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</si>
  <si>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</si>
  <si>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</si>
  <si>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</si>
  <si>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</si>
  <si>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</si>
  <si>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</si>
  <si>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</si>
  <si>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</si>
  <si>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</si>
  <si>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</si>
  <si>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</si>
  <si>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</si>
  <si>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</si>
  <si>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</si>
  <si>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</si>
  <si>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</si>
  <si>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</si>
  <si>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</si>
  <si>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</si>
  <si>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</si>
  <si>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</si>
  <si>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</si>
  <si>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</si>
  <si>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</si>
  <si>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</si>
  <si>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</si>
  <si>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</si>
  <si>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</si>
  <si>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</si>
  <si>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</si>
  <si>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</si>
  <si>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</si>
  <si>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</si>
  <si>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</si>
  <si>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</si>
  <si>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</si>
  <si>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</si>
  <si>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</si>
  <si>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</si>
  <si>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</si>
  <si>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</si>
  <si>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</si>
  <si>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</si>
  <si>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</si>
  <si>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</si>
  <si>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</si>
  <si>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</si>
  <si>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</si>
  <si>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</si>
  <si>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</si>
  <si>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</si>
  <si>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</si>
  <si>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</si>
  <si>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</si>
  <si>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</si>
  <si>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</si>
  <si>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</si>
  <si>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</si>
  <si>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</si>
  <si>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</si>
  <si>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</si>
  <si>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</si>
  <si>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</si>
  <si>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</si>
  <si>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</si>
  <si>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</si>
  <si>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</si>
  <si>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</si>
  <si>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</si>
  <si>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</si>
  <si>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</si>
  <si>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</si>
  <si>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</si>
  <si>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</si>
  <si>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</si>
  <si>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</si>
  <si>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</si>
  <si>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</si>
  <si>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</si>
  <si>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</si>
  <si>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</si>
  <si>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</si>
  <si>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</si>
  <si>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</si>
  <si>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</si>
  <si>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</si>
  <si>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</si>
  <si>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</si>
  <si>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</si>
  <si>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</si>
  <si>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</si>
  <si>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</si>
  <si>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</si>
  <si>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</si>
  <si>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</si>
  <si>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</si>
  <si>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</si>
  <si>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</si>
  <si>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</si>
  <si>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</si>
  <si>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</si>
  <si>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</si>
  <si>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</si>
  <si>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</si>
  <si>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</si>
  <si>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</si>
  <si>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</si>
  <si>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</si>
  <si>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</si>
  <si>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</si>
  <si>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</si>
  <si>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</si>
  <si>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</si>
  <si>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</si>
  <si>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</si>
  <si>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</si>
  <si>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</si>
  <si>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</si>
  <si>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</si>
  <si>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</si>
  <si>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</si>
  <si>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</si>
  <si>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</si>
  <si>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</si>
  <si>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</si>
  <si>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</si>
  <si>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</si>
  <si>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</si>
  <si>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</si>
  <si>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</si>
  <si>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</si>
  <si>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</si>
  <si>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</si>
  <si>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</si>
  <si>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</si>
  <si>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</si>
  <si>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</si>
  <si>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</si>
  <si>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</si>
  <si>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</si>
  <si>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</si>
  <si>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</si>
  <si>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</si>
  <si>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</si>
  <si>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</si>
  <si>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</si>
  <si>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</si>
  <si>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</si>
  <si>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</si>
  <si>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</si>
  <si>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</si>
  <si>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</si>
  <si>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</si>
  <si>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</si>
  <si>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</si>
  <si>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</si>
  <si>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</si>
  <si>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</si>
  <si>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</si>
  <si>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</si>
  <si>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</si>
  <si>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</si>
  <si>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</si>
  <si>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</si>
  <si>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</si>
  <si>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</si>
  <si>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</si>
  <si>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</si>
  <si>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</si>
  <si>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</si>
  <si>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</si>
  <si>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</si>
  <si>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</si>
  <si>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</si>
  <si>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</si>
  <si>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18 - VC Martin V.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</si>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</sst>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view="pageBreakPreview" zoomScale="70" zoomScaleNormal="80" zoomScaleSheetLayoutView="70" workbookViewId="0">
      <selection activeCell="G153" sqref="G15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5703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6" customWidth="1"/>
    <col min="9" max="15" width="19.42578125" style="102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261</v>
      </c>
      <c r="H1" s="97"/>
      <c r="I1" s="97"/>
      <c r="J1" s="97"/>
      <c r="K1" s="97"/>
      <c r="L1" s="97"/>
      <c r="M1" s="97"/>
      <c r="N1" s="97"/>
      <c r="O1" s="97"/>
    </row>
    <row r="2" spans="1:15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</row>
    <row r="3" spans="1:15" s="3" customFormat="1" ht="29.25" customHeight="1" x14ac:dyDescent="0.25">
      <c r="A3" s="94" t="s">
        <v>264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</row>
    <row r="4" spans="1:15" s="1" customFormat="1" ht="18.75" customHeight="1" x14ac:dyDescent="0.25">
      <c r="A4" s="6" t="s">
        <v>262</v>
      </c>
      <c r="B4" s="6"/>
      <c r="C4" s="6">
        <v>13</v>
      </c>
      <c r="D4" s="70" t="s">
        <v>263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258</v>
      </c>
      <c r="F6" s="15" t="s">
        <v>260</v>
      </c>
      <c r="G6" s="64" t="s">
        <v>259</v>
      </c>
      <c r="H6" s="101" t="s">
        <v>253</v>
      </c>
      <c r="I6" s="101"/>
      <c r="J6" s="101"/>
      <c r="K6" s="101"/>
      <c r="L6" s="101"/>
      <c r="M6" s="101"/>
      <c r="N6" s="101"/>
      <c r="O6" s="101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1251.1999999999998</v>
      </c>
      <c r="F7" s="67">
        <v>53.591999999999999</v>
      </c>
      <c r="G7" s="71">
        <f t="shared" ref="G7:G38" si="0">F7*E7</f>
        <v>67054.310399999988</v>
      </c>
      <c r="H7" s="102" t="s">
        <v>254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56.72399999999999</v>
      </c>
      <c r="G8" s="71">
        <f t="shared" si="0"/>
        <v>13046.519999999997</v>
      </c>
      <c r="H8" s="102" t="s">
        <v>254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254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230</v>
      </c>
      <c r="F10" s="67">
        <v>46.544999999999995</v>
      </c>
      <c r="G10" s="71">
        <f t="shared" si="0"/>
        <v>10705.349999999999</v>
      </c>
      <c r="H10" s="102" t="s">
        <v>254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254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230</v>
      </c>
      <c r="F12" s="67">
        <v>40.454999999999998</v>
      </c>
      <c r="G12" s="71">
        <f t="shared" si="0"/>
        <v>9304.65</v>
      </c>
      <c r="H12" s="102" t="s">
        <v>254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254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254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255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255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254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254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254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254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254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8.786999999999999</v>
      </c>
      <c r="G22" s="71">
        <f t="shared" si="0"/>
        <v>1616.8079999999998</v>
      </c>
      <c r="H22" s="102" t="s">
        <v>254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184</v>
      </c>
      <c r="F23" s="67">
        <v>8.6999999999999993</v>
      </c>
      <c r="G23" s="71">
        <f t="shared" si="0"/>
        <v>1600.8</v>
      </c>
      <c r="H23" s="102" t="s">
        <v>254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255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102" t="s">
        <v>254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255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255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11960</v>
      </c>
      <c r="F28" s="67">
        <v>4.4159999999999995</v>
      </c>
      <c r="G28" s="71">
        <f t="shared" si="0"/>
        <v>52815.359999999993</v>
      </c>
      <c r="H28" s="102" t="s">
        <v>254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2300</v>
      </c>
      <c r="F29" s="67">
        <v>5.52</v>
      </c>
      <c r="G29" s="71">
        <f t="shared" si="0"/>
        <v>12695.999999999998</v>
      </c>
      <c r="H29" s="102" t="s">
        <v>254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254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254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254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255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255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9342.14</v>
      </c>
      <c r="F35" s="67">
        <v>7.95</v>
      </c>
      <c r="G35" s="71">
        <f t="shared" si="0"/>
        <v>74270.012999999992</v>
      </c>
      <c r="H35" s="102" t="s">
        <v>254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254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254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230</v>
      </c>
      <c r="F38" s="67">
        <v>6.4395000000000007</v>
      </c>
      <c r="G38" s="71">
        <f t="shared" si="0"/>
        <v>1481.0850000000003</v>
      </c>
      <c r="H38" s="102" t="s">
        <v>254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254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256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254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254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254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10078.14</v>
      </c>
      <c r="F44" s="67">
        <v>4.4520000000000008</v>
      </c>
      <c r="G44" s="71">
        <f t="shared" si="1"/>
        <v>44867.879280000008</v>
      </c>
      <c r="H44" s="102" t="s">
        <v>254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2" t="s">
        <v>254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102" t="s">
        <v>254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254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254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102" t="s">
        <v>254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254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230</v>
      </c>
      <c r="F51" s="67">
        <v>8.6999999999999993</v>
      </c>
      <c r="G51" s="71">
        <f t="shared" si="1"/>
        <v>2000.9999999999998</v>
      </c>
      <c r="H51" s="102" t="s">
        <v>254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254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6.370000000000001</v>
      </c>
      <c r="G53" s="71">
        <f t="shared" si="1"/>
        <v>2930.2000000000003</v>
      </c>
      <c r="H53" s="102" t="s">
        <v>256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460</v>
      </c>
      <c r="F54" s="67">
        <v>7.3500000000000005</v>
      </c>
      <c r="G54" s="71">
        <f t="shared" si="1"/>
        <v>3381.0000000000005</v>
      </c>
      <c r="H54" s="102" t="s">
        <v>256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254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254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256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254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256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254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256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254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254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256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1150</v>
      </c>
      <c r="F65" s="67">
        <v>12.440999999999999</v>
      </c>
      <c r="G65" s="71">
        <f t="shared" si="1"/>
        <v>14307.15</v>
      </c>
      <c r="H65" s="102" t="s">
        <v>254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0</v>
      </c>
      <c r="F66" s="67">
        <v>0</v>
      </c>
      <c r="G66" s="71">
        <f t="shared" si="1"/>
        <v>0</v>
      </c>
      <c r="H66" s="102" t="s">
        <v>256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1150</v>
      </c>
      <c r="F67" s="67">
        <v>12.440999999999999</v>
      </c>
      <c r="G67" s="71">
        <f t="shared" si="1"/>
        <v>14307.15</v>
      </c>
      <c r="H67" s="102" t="s">
        <v>254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102" t="s">
        <v>256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1472</v>
      </c>
      <c r="F69" s="67">
        <v>7.3629999999999995</v>
      </c>
      <c r="G69" s="71">
        <f t="shared" si="1"/>
        <v>10838.335999999999</v>
      </c>
      <c r="H69" s="102" t="s">
        <v>256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460</v>
      </c>
      <c r="F70" s="67">
        <v>12.735999999999999</v>
      </c>
      <c r="G70" s="71">
        <f t="shared" si="1"/>
        <v>5858.5599999999995</v>
      </c>
      <c r="H70" s="102" t="s">
        <v>256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165.59999999999997</v>
      </c>
      <c r="F71" s="67">
        <v>19.004499999999997</v>
      </c>
      <c r="G71" s="71">
        <f t="shared" ref="G71:G102" si="2">F71*E71</f>
        <v>3147.1451999999986</v>
      </c>
      <c r="H71" s="102" t="s">
        <v>256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256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256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256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254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256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255</v>
      </c>
    </row>
    <row r="78" spans="1:8" ht="28.5" customHeight="1" x14ac:dyDescent="0.25">
      <c r="A78" s="51" t="s">
        <v>240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254</v>
      </c>
    </row>
    <row r="79" spans="1:8" ht="28.5" customHeight="1" x14ac:dyDescent="0.25">
      <c r="A79" s="51" t="s">
        <v>241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256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255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254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254</v>
      </c>
    </row>
    <row r="83" spans="1:8" ht="28.5" customHeight="1" x14ac:dyDescent="0.25">
      <c r="A83" s="51" t="s">
        <v>242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254</v>
      </c>
    </row>
    <row r="84" spans="1:8" ht="28.5" customHeight="1" x14ac:dyDescent="0.25">
      <c r="A84" s="51" t="s">
        <v>243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256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256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254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255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254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254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2" t="s">
        <v>256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254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460</v>
      </c>
      <c r="F92" s="67">
        <v>7.95</v>
      </c>
      <c r="G92" s="71">
        <f t="shared" si="2"/>
        <v>3657</v>
      </c>
      <c r="H92" s="102" t="s">
        <v>254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256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255</v>
      </c>
    </row>
    <row r="95" spans="1:8" ht="28.5" customHeight="1" x14ac:dyDescent="0.25">
      <c r="A95" s="51" t="s">
        <v>244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254</v>
      </c>
    </row>
    <row r="96" spans="1:8" ht="28.5" customHeight="1" x14ac:dyDescent="0.25">
      <c r="A96" s="51" t="s">
        <v>245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256</v>
      </c>
    </row>
    <row r="97" spans="1:8" ht="28.5" customHeight="1" x14ac:dyDescent="0.25">
      <c r="A97" s="51" t="s">
        <v>246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254</v>
      </c>
    </row>
    <row r="98" spans="1:8" ht="28.5" customHeight="1" x14ac:dyDescent="0.25">
      <c r="A98" s="51" t="s">
        <v>247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256</v>
      </c>
    </row>
    <row r="99" spans="1:8" ht="28.5" customHeight="1" x14ac:dyDescent="0.25">
      <c r="A99" s="51" t="s">
        <v>248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254</v>
      </c>
    </row>
    <row r="100" spans="1:8" ht="28.5" customHeight="1" x14ac:dyDescent="0.25">
      <c r="A100" s="51" t="s">
        <v>249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256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255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2" t="s">
        <v>254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7.95</v>
      </c>
      <c r="G103" s="71">
        <f t="shared" ref="G103:G134" si="3">F103*E103</f>
        <v>1828.5</v>
      </c>
      <c r="H103" s="102" t="s">
        <v>256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254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254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254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102" t="s">
        <v>254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254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5.5385</v>
      </c>
      <c r="G109" s="71">
        <f t="shared" si="3"/>
        <v>1273.855</v>
      </c>
      <c r="H109" s="102" t="s">
        <v>256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460</v>
      </c>
      <c r="F110" s="67">
        <v>7.95</v>
      </c>
      <c r="G110" s="71">
        <f t="shared" si="3"/>
        <v>3657</v>
      </c>
      <c r="H110" s="102" t="s">
        <v>254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254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256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460</v>
      </c>
      <c r="F113" s="67">
        <v>6.3509999999999991</v>
      </c>
      <c r="G113" s="71">
        <f t="shared" si="3"/>
        <v>2921.4599999999996</v>
      </c>
      <c r="H113" s="102" t="s">
        <v>256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1840</v>
      </c>
      <c r="F114" s="67">
        <v>7.8199999999999994</v>
      </c>
      <c r="G114" s="71">
        <f t="shared" si="3"/>
        <v>14388.8</v>
      </c>
      <c r="H114" s="102" t="s">
        <v>256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254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254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254</v>
      </c>
    </row>
    <row r="118" spans="1:8" ht="29.25" customHeight="1" x14ac:dyDescent="0.25">
      <c r="A118" s="51">
        <v>107</v>
      </c>
      <c r="B118" s="50" t="s">
        <v>252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257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1380</v>
      </c>
      <c r="F119" s="67">
        <v>1.5044999999999999</v>
      </c>
      <c r="G119" s="71">
        <f t="shared" si="3"/>
        <v>2076.21</v>
      </c>
      <c r="H119" s="102" t="s">
        <v>254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254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254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254</v>
      </c>
    </row>
    <row r="123" spans="1:8" ht="29.25" customHeight="1" x14ac:dyDescent="0.25">
      <c r="A123" s="51" t="s">
        <v>250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254</v>
      </c>
    </row>
    <row r="124" spans="1:8" ht="29.25" customHeight="1" x14ac:dyDescent="0.25">
      <c r="A124" s="51" t="s">
        <v>251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256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256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2300</v>
      </c>
      <c r="F126" s="69">
        <v>5.9295</v>
      </c>
      <c r="G126" s="71">
        <f t="shared" si="3"/>
        <v>13637.85</v>
      </c>
      <c r="H126" s="102" t="s">
        <v>256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32200</v>
      </c>
      <c r="F127" s="69">
        <v>0.63600000000000001</v>
      </c>
      <c r="G127" s="71">
        <f t="shared" si="3"/>
        <v>20479.2</v>
      </c>
      <c r="H127" s="102" t="s">
        <v>254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36800</v>
      </c>
      <c r="F128" s="69">
        <v>1.8285</v>
      </c>
      <c r="G128" s="71">
        <f t="shared" si="3"/>
        <v>67288.800000000003</v>
      </c>
      <c r="H128" s="102" t="s">
        <v>254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2" t="s">
        <v>254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254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256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256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254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254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254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256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256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254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460</v>
      </c>
      <c r="F139" s="69">
        <v>8.109</v>
      </c>
      <c r="G139" s="71">
        <f t="shared" si="5"/>
        <v>3730.14</v>
      </c>
      <c r="H139" s="102" t="s">
        <v>254</v>
      </c>
    </row>
    <row r="140" spans="1:15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531177.12388000009</v>
      </c>
      <c r="H140" s="100"/>
      <c r="I140" s="100"/>
      <c r="J140" s="100"/>
      <c r="K140" s="100"/>
      <c r="L140" s="100"/>
      <c r="M140" s="100"/>
      <c r="N140" s="100"/>
      <c r="O140" s="100"/>
    </row>
    <row r="141" spans="1:15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15" ht="15.75" customHeight="1" thickTop="1" x14ac:dyDescent="0.2">
      <c r="B143" s="44" t="s">
        <v>2</v>
      </c>
      <c r="C143" s="76"/>
      <c r="D143" s="76"/>
      <c r="E143" s="76"/>
      <c r="F143" s="77"/>
    </row>
    <row r="144" spans="1:15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265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42" t="s">
        <v>235</v>
      </c>
      <c r="G165" s="42" t="s">
        <v>236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470971.41768000007</v>
      </c>
      <c r="F166" s="112"/>
      <c r="G166" s="65">
        <f>ROUND(F166/E166,3)</f>
        <v>0</v>
      </c>
    </row>
    <row r="167" spans="2:7" ht="29.25" customHeight="1" x14ac:dyDescent="0.25">
      <c r="B167"/>
      <c r="C167" s="92" t="s">
        <v>237</v>
      </c>
      <c r="D167" s="93"/>
      <c r="E167" s="73">
        <f>SUBTOTAL(9,G40,G53,G54,G57,G59,G61,G64,G66,G68,G69,G70,G71,G72,G73,G74,G76,G79,G84,G85,G90,G93,G96,G98,G100,G103,G109,G112,G113,G114,G124,G125,G126,G131,G132,G136,G137)</f>
        <v>60205.706199999993</v>
      </c>
      <c r="F167" s="112"/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238</v>
      </c>
      <c r="D168" s="91"/>
      <c r="E168" s="73">
        <f>SUBTOTAL(9,G15,G16,G24,G26,G27,G33,G34,G77,G80,G87,G94,G101)</f>
        <v>0</v>
      </c>
      <c r="F168" s="112"/>
      <c r="G168" s="65" t="e">
        <f t="shared" si="6"/>
        <v>#DIV/0!</v>
      </c>
    </row>
    <row r="169" spans="2:7" ht="29.25" customHeight="1" x14ac:dyDescent="0.25">
      <c r="B169"/>
      <c r="C169" s="88" t="s">
        <v>239</v>
      </c>
      <c r="D169" s="89"/>
      <c r="E169" s="73">
        <f>SUBTOTAL(9,G118)</f>
        <v>0</v>
      </c>
      <c r="F169" s="112"/>
      <c r="G169" s="65" t="e">
        <f t="shared" si="6"/>
        <v>#DIV/0!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531177.12388000009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bZOAJxCgU65RsesIO4I3j0+BNy/rGLfzfK9udrcB4iQmC1PZwsVhfehbOGR7XUGtOb+d8Coppaws9nYN6LLIEA==" saltValue="/x3UlBXsx/MxYjJNaTHVzQ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2022-11-17T09:20:56Z</dcterms:modified>
</cp:coreProperties>
</file>