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F8389CE7-CDF6-4F96-9202-49EE03715212}" xr6:coauthVersionLast="47" xr6:coauthVersionMax="47" xr10:uidLastSave="{00000000-0000-0000-0000-000000000000}"/>
  <bookViews>
    <workbookView xWindow="255" yWindow="195" windowWidth="15510" windowHeight="1525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G166" i="3" s="1"/>
  <c r="E147" i="3"/>
  <c r="E170" i="3" l="1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<sst xmlns="http://schemas.openxmlformats.org/spreadsheetml/2006/main" count="611" uniqueCount="266">
  <si>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</si>
  <si>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</si>
  <si>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</si>
  <si>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</si>
  <si>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</si>
  <si>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</si>
  <si>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</si>
  <si>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</si>
  <si>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</si>
  <si>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</si>
  <si>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</si>
  <si>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</si>
  <si>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</si>
  <si>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</si>
  <si>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</si>
  <si>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</si>
  <si>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</si>
  <si>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</si>
  <si>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</si>
  <si>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</si>
  <si>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</si>
  <si>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</si>
  <si>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</si>
  <si>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</si>
  <si>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</si>
  <si>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</si>
  <si>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</si>
  <si>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</si>
  <si>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</si>
  <si>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</si>
  <si>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</si>
  <si>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</si>
  <si>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</si>
  <si>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</si>
  <si>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</si>
  <si>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</si>
  <si>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</si>
  <si>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</si>
  <si>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</si>
  <si>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</si>
  <si>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</si>
  <si>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</si>
  <si>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</si>
  <si>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</si>
  <si>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</si>
  <si>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</si>
  <si>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</si>
  <si>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</si>
  <si>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</si>
  <si>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</si>
  <si>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</si>
  <si>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</si>
  <si>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</si>
  <si>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</si>
  <si>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</si>
  <si>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</si>
  <si>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</si>
  <si>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</si>
  <si>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</si>
  <si>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</si>
  <si>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</si>
  <si>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</si>
  <si>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</si>
  <si>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</si>
  <si>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</si>
  <si>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</si>
  <si>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</si>
  <si>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</si>
  <si>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</si>
  <si>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</si>
  <si>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</si>
  <si>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</si>
  <si>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</si>
  <si>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</si>
  <si>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</si>
  <si>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</si>
  <si>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</si>
  <si>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</si>
  <si>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</si>
  <si>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</si>
  <si>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</si>
  <si>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</si>
  <si>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</si>
  <si>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</si>
  <si>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</si>
  <si>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</si>
  <si>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</si>
  <si>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</si>
  <si>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</si>
  <si>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</si>
  <si>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</si>
  <si>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</si>
  <si>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</si>
  <si>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</si>
  <si>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</si>
  <si>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</si>
  <si>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</si>
  <si>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</si>
  <si>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</si>
  <si>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</si>
  <si>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</si>
  <si>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</si>
  <si>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</si>
  <si>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</si>
  <si>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</si>
  <si>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</si>
  <si>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</si>
  <si>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</si>
  <si>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</si>
  <si>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</si>
  <si>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</si>
  <si>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</si>
  <si>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</si>
  <si>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</si>
  <si>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</si>
  <si>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</si>
  <si>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</si>
  <si>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</si>
  <si>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</si>
  <si>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</si>
  <si>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</si>
  <si>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</si>
  <si>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</si>
  <si>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</si>
  <si>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</si>
  <si>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</si>
  <si>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</si>
  <si>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</si>
  <si>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</si>
  <si>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</si>
  <si>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</si>
  <si>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</si>
  <si>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</si>
  <si>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</si>
  <si>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</si>
  <si>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</si>
  <si>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</si>
  <si>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</si>
  <si>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</si>
  <si>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</si>
  <si>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</si>
  <si>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</si>
  <si>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</si>
  <si>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</si>
  <si>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</si>
  <si>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</si>
  <si>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</si>
  <si>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</si>
  <si>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</si>
  <si>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</si>
  <si>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</si>
  <si>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</si>
  <si>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</si>
  <si>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</si>
  <si>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</si>
  <si>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</si>
  <si>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</si>
  <si>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</si>
  <si>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</si>
  <si>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</si>
  <si>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</si>
  <si>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</si>
  <si>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</si>
  <si>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</si>
  <si>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</si>
  <si>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</si>
  <si>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</si>
  <si>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</si>
  <si>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</si>
  <si>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</si>
  <si>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</si>
  <si>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</si>
  <si>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</si>
  <si>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</si>
  <si>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</si>
  <si>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</si>
  <si>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</si>
  <si>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</si>
  <si>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</si>
  <si>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</si>
  <si>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</si>
  <si>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</si>
  <si>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</si>
  <si>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</si>
  <si>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</si>
  <si>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</si>
  <si>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</si>
  <si>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</si>
  <si>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</si>
  <si>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</si>
  <si>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</si>
  <si>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</si>
  <si>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</si>
  <si>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</si>
  <si>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</si>
  <si>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</si>
  <si>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</si>
  <si>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</si>
  <si>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</si>
  <si>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</si>
  <si>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</si>
  <si>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</si>
  <si>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</si>
  <si>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</si>
  <si>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</si>
  <si>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</si>
  <si>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</si>
  <si>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</si>
  <si>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</si>
  <si>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</si>
  <si>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</si>
  <si>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</si>
  <si>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</si>
  <si>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</si>
  <si>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</si>
  <si>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</si>
  <si>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</si>
  <si>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</si>
  <si>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</si>
  <si>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</si>
  <si>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</si>
  <si>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</si>
  <si>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</si>
  <si>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</si>
  <si>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</si>
  <si>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</si>
  <si>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</si>
  <si>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</si>
  <si>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</si>
  <si>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</si>
  <si>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</si>
  <si>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</si>
  <si>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</si>
  <si>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</si>
  <si>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</si>
  <si>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</si>
  <si>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</si>
  <si>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</si>
  <si>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</si>
  <si>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</si>
  <si>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</si>
  <si>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</si>
  <si>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</si>
  <si>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</si>
  <si>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</si>
  <si>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</si>
  <si>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</si>
  <si>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</si>
  <si>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</si>
  <si>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</si>
  <si>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</si>
  <si>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</si>
  <si>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</si>
  <si>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</si>
  <si>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</si>
  <si>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</si>
  <si>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</si>
  <si>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</si>
  <si>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</si>
  <si>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</si>
  <si>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</si>
  <si>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</si>
  <si>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</si>
  <si>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4 - VC Rajecké Teplice IV.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</si>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</sst>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4"/>
  <sheetViews>
    <sheetView tabSelected="1" view="pageBreakPreview" zoomScale="70" zoomScaleNormal="80" zoomScaleSheetLayoutView="70" workbookViewId="0">
      <selection activeCell="F166" sqref="F166:F169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" style="5" customWidth="1"/>
    <col min="5" max="5" width="15.5703125" style="4" customWidth="1"/>
    <col min="6" max="6" width="15.7109375" style="4" customWidth="1"/>
    <col min="7" max="7" width="18.7109375" style="4" customWidth="1"/>
    <col min="8" max="8" width="20" style="106" customWidth="1"/>
    <col min="9" max="24" width="20" style="102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4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</row>
    <row r="2" spans="1:24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4" s="3" customFormat="1" ht="30.7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</row>
    <row r="4" spans="1:24" s="1" customFormat="1" ht="18.75" customHeight="1" x14ac:dyDescent="0.25">
      <c r="A4" s="6" t="s">
        <v>261</v>
      </c>
      <c r="B4" s="6"/>
      <c r="C4" s="6">
        <v>41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</row>
    <row r="5" spans="1:24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</row>
    <row r="6" spans="1:24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3092.6000000000004</v>
      </c>
      <c r="F7" s="67">
        <v>54.026999999999994</v>
      </c>
      <c r="G7" s="71">
        <f t="shared" ref="G7:G38" si="0">F7*E7</f>
        <v>167083.9002</v>
      </c>
      <c r="H7" s="102" t="s">
        <v>253</v>
      </c>
    </row>
    <row r="8" spans="1:24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368</v>
      </c>
      <c r="F8" s="67">
        <v>60.378</v>
      </c>
      <c r="G8" s="71">
        <f t="shared" si="0"/>
        <v>22219.103999999999</v>
      </c>
      <c r="H8" s="102" t="s">
        <v>253</v>
      </c>
    </row>
    <row r="9" spans="1:24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24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102" t="s">
        <v>253</v>
      </c>
    </row>
    <row r="11" spans="1:24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24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46</v>
      </c>
      <c r="F12" s="67">
        <v>29.58</v>
      </c>
      <c r="G12" s="71">
        <f t="shared" si="0"/>
        <v>1360.6799999999998</v>
      </c>
      <c r="H12" s="102" t="s">
        <v>253</v>
      </c>
    </row>
    <row r="13" spans="1:24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24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24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24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460</v>
      </c>
      <c r="F22" s="67">
        <v>8.6999999999999993</v>
      </c>
      <c r="G22" s="71">
        <f t="shared" si="0"/>
        <v>4001.9999999999995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0</v>
      </c>
      <c r="F23" s="67">
        <v>0</v>
      </c>
      <c r="G23" s="71">
        <f t="shared" si="0"/>
        <v>0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138</v>
      </c>
      <c r="F25" s="67">
        <v>63.838499999999996</v>
      </c>
      <c r="G25" s="71">
        <f t="shared" si="0"/>
        <v>8809.7129999999997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52900</v>
      </c>
      <c r="F28" s="67">
        <v>4.4159999999999995</v>
      </c>
      <c r="G28" s="71">
        <f t="shared" si="0"/>
        <v>233606.39999999997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5520</v>
      </c>
      <c r="F29" s="67">
        <v>5.6119999999999992</v>
      </c>
      <c r="G29" s="71">
        <f t="shared" si="0"/>
        <v>30978.239999999994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4600</v>
      </c>
      <c r="F31" s="67">
        <v>3.0449999999999995</v>
      </c>
      <c r="G31" s="71">
        <f t="shared" si="0"/>
        <v>14006.999999999998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16100</v>
      </c>
      <c r="F35" s="67">
        <v>7.95</v>
      </c>
      <c r="G35" s="71">
        <f t="shared" si="0"/>
        <v>127995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460</v>
      </c>
      <c r="F36" s="67">
        <v>4.0545</v>
      </c>
      <c r="G36" s="71">
        <f t="shared" si="0"/>
        <v>1865.07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5750</v>
      </c>
      <c r="F38" s="67">
        <v>6.4395000000000007</v>
      </c>
      <c r="G38" s="71">
        <f t="shared" si="0"/>
        <v>37027.125000000007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230</v>
      </c>
      <c r="F40" s="67">
        <v>1.6829999999999998</v>
      </c>
      <c r="G40" s="71">
        <f t="shared" si="1"/>
        <v>387.09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25300</v>
      </c>
      <c r="F44" s="67">
        <v>4.3725000000000005</v>
      </c>
      <c r="G44" s="71">
        <f t="shared" si="1"/>
        <v>110624.25000000001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</v>
      </c>
      <c r="F45" s="67">
        <v>453.18299999999999</v>
      </c>
      <c r="G45" s="71">
        <f t="shared" si="1"/>
        <v>20846.417999999998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480.41399999999993</v>
      </c>
      <c r="G46" s="71">
        <f t="shared" si="1"/>
        <v>22099.043999999998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920</v>
      </c>
      <c r="F49" s="67">
        <v>8.6999999999999993</v>
      </c>
      <c r="G49" s="71">
        <f t="shared" si="1"/>
        <v>8003.9999999999991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920</v>
      </c>
      <c r="F50" s="67">
        <v>8.6999999999999993</v>
      </c>
      <c r="G50" s="71">
        <f t="shared" si="1"/>
        <v>8003.9999999999991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3220</v>
      </c>
      <c r="F53" s="67">
        <v>5.76</v>
      </c>
      <c r="G53" s="71">
        <f t="shared" si="1"/>
        <v>18547.2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2300</v>
      </c>
      <c r="F59" s="67">
        <v>5.76</v>
      </c>
      <c r="G59" s="71">
        <f t="shared" si="1"/>
        <v>13248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230</v>
      </c>
      <c r="F64" s="67">
        <v>6.8159999999999998</v>
      </c>
      <c r="G64" s="71">
        <f t="shared" si="1"/>
        <v>1567.68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690</v>
      </c>
      <c r="F66" s="67">
        <v>6.72</v>
      </c>
      <c r="G66" s="71">
        <f t="shared" si="1"/>
        <v>4636.8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920</v>
      </c>
      <c r="F68" s="67">
        <v>6.8159999999999998</v>
      </c>
      <c r="G68" s="71">
        <f t="shared" si="1"/>
        <v>6270.72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4857.5999999999995</v>
      </c>
      <c r="F69" s="67">
        <v>82.6845</v>
      </c>
      <c r="G69" s="71">
        <f t="shared" si="1"/>
        <v>401648.22719999996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2014.8000000000002</v>
      </c>
      <c r="F70" s="67">
        <v>120.99199999999999</v>
      </c>
      <c r="G70" s="71">
        <f t="shared" si="1"/>
        <v>243774.68160000001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575</v>
      </c>
      <c r="F71" s="67">
        <v>163.77699999999999</v>
      </c>
      <c r="G71" s="71">
        <f t="shared" ref="G71:G102" si="2">F71*E71</f>
        <v>94171.774999999994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138</v>
      </c>
      <c r="F72" s="67">
        <v>7.96</v>
      </c>
      <c r="G72" s="71">
        <f t="shared" si="2"/>
        <v>1098.48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115</v>
      </c>
      <c r="F73" s="67">
        <v>7.96</v>
      </c>
      <c r="G73" s="71">
        <f t="shared" si="2"/>
        <v>915.4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115</v>
      </c>
      <c r="F74" s="67">
        <v>7.96</v>
      </c>
      <c r="G74" s="71">
        <f t="shared" si="2"/>
        <v>915.4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230</v>
      </c>
      <c r="F79" s="67">
        <v>1.4024999999999999</v>
      </c>
      <c r="G79" s="71">
        <f t="shared" si="2"/>
        <v>322.57499999999999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4600</v>
      </c>
      <c r="F90" s="67">
        <v>0.71550000000000002</v>
      </c>
      <c r="G90" s="71">
        <f t="shared" si="2"/>
        <v>3291.3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920</v>
      </c>
      <c r="F92" s="67">
        <v>7.95</v>
      </c>
      <c r="G92" s="71">
        <f t="shared" si="2"/>
        <v>7314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920</v>
      </c>
      <c r="F93" s="67">
        <v>9.6</v>
      </c>
      <c r="G93" s="71">
        <f t="shared" si="2"/>
        <v>8832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460</v>
      </c>
      <c r="F102" s="67">
        <v>9.75</v>
      </c>
      <c r="G102" s="71">
        <f t="shared" si="2"/>
        <v>4485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690</v>
      </c>
      <c r="F103" s="67">
        <v>9.6</v>
      </c>
      <c r="G103" s="71">
        <f t="shared" ref="G103:G134" si="3">F103*E103</f>
        <v>6624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115</v>
      </c>
      <c r="F107" s="67">
        <v>8.6999999999999993</v>
      </c>
      <c r="G107" s="71">
        <f t="shared" si="3"/>
        <v>1000.4999999999999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184</v>
      </c>
      <c r="F108" s="67">
        <v>8.6999999999999993</v>
      </c>
      <c r="G108" s="71">
        <f t="shared" si="3"/>
        <v>1600.8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46</v>
      </c>
      <c r="F109" s="67">
        <v>5.5385</v>
      </c>
      <c r="G109" s="71">
        <f t="shared" si="3"/>
        <v>254.77099999999999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69</v>
      </c>
      <c r="F110" s="67">
        <v>7.95</v>
      </c>
      <c r="G110" s="71">
        <f t="shared" si="3"/>
        <v>548.55000000000007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4600</v>
      </c>
      <c r="F114" s="67">
        <v>7.8199999999999994</v>
      </c>
      <c r="G114" s="71">
        <f t="shared" si="3"/>
        <v>35972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2300</v>
      </c>
      <c r="F115" s="67">
        <v>3.339</v>
      </c>
      <c r="G115" s="71">
        <f t="shared" si="3"/>
        <v>7679.7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6900</v>
      </c>
      <c r="F127" s="69">
        <v>0.63600000000000001</v>
      </c>
      <c r="G127" s="71">
        <f t="shared" si="3"/>
        <v>4388.3999999999996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6900</v>
      </c>
      <c r="F128" s="69">
        <v>1.5105</v>
      </c>
      <c r="G128" s="71">
        <f t="shared" si="3"/>
        <v>10422.449999999999</v>
      </c>
      <c r="H128" s="102" t="s">
        <v>253</v>
      </c>
    </row>
    <row r="129" spans="1:24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2" t="s">
        <v>253</v>
      </c>
    </row>
    <row r="130" spans="1:24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3680</v>
      </c>
      <c r="F130" s="69">
        <v>7.95</v>
      </c>
      <c r="G130" s="71">
        <f t="shared" si="3"/>
        <v>29256</v>
      </c>
      <c r="H130" s="102" t="s">
        <v>253</v>
      </c>
    </row>
    <row r="131" spans="1:24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255</v>
      </c>
    </row>
    <row r="132" spans="1:24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255</v>
      </c>
    </row>
    <row r="133" spans="1:24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24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24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24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18.400000000000002</v>
      </c>
      <c r="F136" s="69">
        <v>0</v>
      </c>
      <c r="G136" s="71">
        <f t="shared" ref="G136:G139" si="5">F136*E136</f>
        <v>0</v>
      </c>
      <c r="H136" s="102" t="s">
        <v>255</v>
      </c>
    </row>
    <row r="137" spans="1:24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9.2000000000000011</v>
      </c>
      <c r="F137" s="69">
        <v>0</v>
      </c>
      <c r="G137" s="71">
        <f t="shared" si="5"/>
        <v>0</v>
      </c>
      <c r="H137" s="102" t="s">
        <v>255</v>
      </c>
    </row>
    <row r="138" spans="1:24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24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1150</v>
      </c>
      <c r="F139" s="69">
        <v>7.95</v>
      </c>
      <c r="G139" s="71">
        <f t="shared" si="5"/>
        <v>9142.5</v>
      </c>
      <c r="H139" s="102" t="s">
        <v>253</v>
      </c>
    </row>
    <row r="140" spans="1:24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1738848.9439999992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1:24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24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24" ht="15.75" customHeight="1" thickTop="1" x14ac:dyDescent="0.2">
      <c r="B143" s="44" t="s">
        <v>2</v>
      </c>
      <c r="C143" s="76"/>
      <c r="D143" s="76"/>
      <c r="E143" s="76"/>
      <c r="F143" s="77"/>
    </row>
    <row r="144" spans="1:24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7" t="s">
        <v>264</v>
      </c>
      <c r="C147" s="108"/>
      <c r="D147" s="109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10"/>
      <c r="D149" s="111"/>
      <c r="E149" s="33"/>
      <c r="F149" s="33"/>
    </row>
    <row r="150" spans="2:6" ht="15.75" x14ac:dyDescent="0.25">
      <c r="B150" s="13" t="s">
        <v>3</v>
      </c>
      <c r="C150" s="110"/>
      <c r="D150" s="111"/>
      <c r="E150" s="33"/>
      <c r="F150" s="33"/>
    </row>
    <row r="151" spans="2:6" ht="15.75" customHeight="1" x14ac:dyDescent="0.25">
      <c r="B151" s="32" t="s">
        <v>23</v>
      </c>
      <c r="C151" s="110"/>
      <c r="D151" s="111"/>
      <c r="E151" s="33"/>
      <c r="F151" s="33"/>
    </row>
    <row r="152" spans="2:6" ht="15.75" customHeight="1" x14ac:dyDescent="0.25">
      <c r="B152" s="17" t="s">
        <v>210</v>
      </c>
      <c r="C152" s="110"/>
      <c r="D152" s="111"/>
      <c r="E152" s="33"/>
      <c r="F152" s="33"/>
    </row>
    <row r="153" spans="2:6" ht="15.75" customHeight="1" x14ac:dyDescent="0.25">
      <c r="B153" s="17" t="s">
        <v>211</v>
      </c>
      <c r="C153" s="110"/>
      <c r="D153" s="111"/>
      <c r="E153" s="33"/>
      <c r="F153" s="33"/>
    </row>
    <row r="154" spans="2:6" ht="15.75" customHeight="1" x14ac:dyDescent="0.25">
      <c r="B154" s="17" t="s">
        <v>212</v>
      </c>
      <c r="C154" s="110"/>
      <c r="D154" s="111"/>
      <c r="E154" s="33"/>
      <c r="F154" s="33"/>
    </row>
    <row r="155" spans="2:6" ht="15.75" customHeight="1" x14ac:dyDescent="0.25">
      <c r="B155" s="17" t="s">
        <v>213</v>
      </c>
      <c r="C155" s="110"/>
      <c r="D155" s="111"/>
      <c r="E155" s="33"/>
      <c r="F155" s="33"/>
    </row>
    <row r="156" spans="2:6" ht="15.75" customHeight="1" x14ac:dyDescent="0.25">
      <c r="B156" s="17" t="s">
        <v>208</v>
      </c>
      <c r="C156" s="110"/>
      <c r="D156" s="111"/>
      <c r="E156" s="33"/>
      <c r="F156" s="33"/>
    </row>
    <row r="157" spans="2:6" ht="15.75" customHeight="1" x14ac:dyDescent="0.25">
      <c r="B157" s="17" t="s">
        <v>209</v>
      </c>
      <c r="C157" s="110"/>
      <c r="D157" s="111"/>
      <c r="E157" s="33"/>
      <c r="F157" s="33"/>
    </row>
    <row r="158" spans="2:6" ht="15.75" customHeight="1" x14ac:dyDescent="0.25">
      <c r="B158" s="17" t="s">
        <v>214</v>
      </c>
      <c r="C158" s="110"/>
      <c r="D158" s="111"/>
      <c r="E158" s="33"/>
      <c r="F158" s="33"/>
    </row>
    <row r="159" spans="2:6" ht="15.75" customHeight="1" x14ac:dyDescent="0.25">
      <c r="B159" s="32" t="s">
        <v>22</v>
      </c>
      <c r="C159" s="110"/>
      <c r="D159" s="111"/>
      <c r="E159" s="33"/>
      <c r="F159" s="33"/>
    </row>
    <row r="160" spans="2:6" ht="15.75" x14ac:dyDescent="0.25">
      <c r="B160" s="32" t="s">
        <v>24</v>
      </c>
      <c r="C160" s="110"/>
      <c r="D160" s="11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4" t="s">
        <v>231</v>
      </c>
      <c r="D165" s="85"/>
      <c r="E165" s="42" t="s">
        <v>234</v>
      </c>
      <c r="F165" s="113" t="s">
        <v>265</v>
      </c>
      <c r="G165" s="42" t="s">
        <v>235</v>
      </c>
    </row>
    <row r="166" spans="2:7" ht="29.25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896370.84419999982</v>
      </c>
      <c r="F166" s="112">
        <v>0</v>
      </c>
      <c r="G166" s="65">
        <f>ROUND(F166/E166,3)</f>
        <v>0</v>
      </c>
    </row>
    <row r="167" spans="2:7" ht="29.25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842478.09979999997</v>
      </c>
      <c r="F167" s="112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2">
        <v>0</v>
      </c>
      <c r="G168" s="65" t="e">
        <f t="shared" si="6"/>
        <v>#DIV/0!</v>
      </c>
    </row>
    <row r="169" spans="2:7" ht="29.25" customHeight="1" x14ac:dyDescent="0.25">
      <c r="B169"/>
      <c r="C169" s="88" t="s">
        <v>238</v>
      </c>
      <c r="D169" s="89"/>
      <c r="E169" s="73">
        <f>SUBTOTAL(9,G118)</f>
        <v>0</v>
      </c>
      <c r="F169" s="112">
        <v>0</v>
      </c>
      <c r="G169" s="65" t="e">
        <f t="shared" si="6"/>
        <v>#DIV/0!</v>
      </c>
    </row>
    <row r="170" spans="2:7" ht="29.25" customHeight="1" x14ac:dyDescent="0.25">
      <c r="B170"/>
      <c r="C170" s="86" t="s">
        <v>232</v>
      </c>
      <c r="D170" s="87"/>
      <c r="E170" s="74">
        <f>SUM(E166:E169)</f>
        <v>1738848.9439999997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CuGNzSMMHIFGmpUlMpzPpmBgWTWZ6hlydqkjAOMMfBPUzuOqJ4WzT1tyGf1ACqWXVWtYZVv7190MS4WKoc6RiQ==" saltValue="g2Ol0MHOa9O6sxIKsySQCw==" spinCount="100000" sheet="1" objects="1" scenarios="1"/>
  <autoFilter ref="A6:J141" xr:uid="{00000000-0009-0000-0000-000000000000}"/>
  <mergeCells count="25">
    <mergeCell ref="A3:G3"/>
    <mergeCell ref="B147:C147"/>
    <mergeCell ref="C150:D150"/>
    <mergeCell ref="C152:D152"/>
    <mergeCell ref="C153:D153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2022-11-17T08:29:31Z</dcterms:modified>
</cp:coreProperties>
</file>