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<sst xmlns="http://schemas.openxmlformats.org/spreadsheetml/2006/main" count="610" uniqueCount="265">
  <si>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</si>
  <si>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</si>
  <si>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</si>
  <si>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</si>
  <si>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</si>
  <si>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</si>
  <si>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</si>
  <si>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</si>
  <si>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</si>
  <si>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</si>
  <si>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</si>
  <si>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</si>
  <si>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</si>
  <si>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</si>
  <si>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</si>
  <si>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</si>
  <si>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</si>
  <si>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</si>
  <si>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</si>
  <si>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</si>
  <si>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</si>
  <si>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</si>
  <si>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</si>
  <si>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</si>
  <si>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</si>
  <si>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</si>
  <si>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</si>
  <si>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</si>
  <si>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</si>
  <si>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</si>
  <si>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</si>
  <si>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</si>
  <si>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</si>
  <si>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</si>
  <si>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</si>
  <si>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</si>
  <si>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</si>
  <si>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</si>
  <si>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</si>
  <si>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</si>
  <si>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</si>
  <si>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</si>
  <si>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</si>
  <si>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</si>
  <si>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</si>
  <si>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</si>
  <si>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</si>
  <si>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</si>
  <si>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</si>
  <si>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</si>
  <si>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</si>
  <si>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</si>
  <si>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</si>
  <si>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</si>
  <si>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</si>
  <si>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</si>
  <si>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</si>
  <si>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</si>
  <si>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</si>
  <si>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</si>
  <si>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</si>
  <si>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</si>
  <si>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</si>
  <si>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</si>
  <si>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</si>
  <si>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</si>
  <si>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</si>
  <si>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</si>
  <si>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</si>
  <si>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</si>
  <si>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</si>
  <si>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</si>
  <si>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</si>
  <si>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</si>
  <si>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</si>
  <si>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</si>
  <si>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</si>
  <si>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</si>
  <si>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</si>
  <si>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</si>
  <si>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</si>
  <si>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</si>
  <si>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</si>
  <si>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</si>
  <si>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</si>
  <si>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</si>
  <si>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</si>
  <si>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</si>
  <si>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</si>
  <si>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</si>
  <si>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</si>
  <si>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</si>
  <si>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</si>
  <si>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</si>
  <si>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</si>
  <si>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</si>
  <si>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</si>
  <si>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</si>
  <si>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</si>
  <si>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</si>
  <si>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</si>
  <si>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</si>
  <si>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</si>
  <si>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</si>
  <si>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</si>
  <si>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</si>
  <si>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</si>
  <si>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</si>
  <si>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</si>
  <si>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</si>
  <si>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</si>
  <si>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</si>
  <si>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</si>
  <si>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</si>
  <si>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</si>
  <si>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</si>
  <si>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</si>
  <si>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</si>
  <si>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</si>
  <si>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</si>
  <si>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</si>
  <si>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</si>
  <si>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</si>
  <si>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</si>
  <si>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</si>
  <si>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</si>
  <si>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</si>
  <si>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</si>
  <si>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</si>
  <si>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</si>
  <si>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</si>
  <si>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</si>
  <si>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</si>
  <si>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</si>
  <si>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</si>
  <si>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</si>
  <si>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</si>
  <si>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</si>
  <si>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</si>
  <si>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</si>
  <si>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</si>
  <si>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</si>
  <si>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</si>
  <si>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</si>
  <si>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</si>
  <si>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</si>
  <si>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</si>
  <si>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</si>
  <si>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</si>
  <si>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</si>
  <si>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</si>
  <si>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</si>
  <si>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</si>
  <si>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</si>
  <si>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</si>
  <si>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</si>
  <si>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</si>
  <si>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</si>
  <si>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</si>
  <si>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</si>
  <si>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</si>
  <si>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</si>
  <si>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</si>
  <si>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</si>
  <si>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</si>
  <si>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</si>
  <si>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</si>
  <si>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</si>
  <si>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</si>
  <si>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</si>
  <si>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</si>
  <si>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</si>
  <si>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</si>
  <si>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</si>
  <si>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</si>
  <si>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</si>
  <si>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</si>
  <si>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</si>
  <si>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</si>
  <si>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</si>
  <si>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</si>
  <si>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</si>
  <si>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</si>
  <si>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</si>
  <si>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</si>
  <si>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</si>
  <si>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</si>
  <si>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</si>
  <si>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</si>
  <si>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</si>
  <si>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</si>
  <si>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</si>
  <si>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</si>
  <si>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</si>
  <si>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</si>
  <si>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</si>
  <si>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</si>
  <si>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</si>
  <si>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</si>
  <si>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</si>
  <si>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</si>
  <si>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</si>
  <si>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</si>
  <si>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</si>
  <si>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</si>
  <si>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</si>
  <si>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</si>
  <si>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</si>
  <si>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</si>
  <si>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</si>
  <si>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</si>
  <si>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</si>
  <si>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</si>
  <si>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</si>
  <si>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</si>
  <si>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</si>
  <si>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</si>
  <si>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</si>
  <si>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</si>
  <si>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</si>
  <si>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</si>
  <si>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</si>
  <si>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</si>
  <si>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</si>
  <si>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</si>
  <si>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</si>
  <si>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</si>
  <si>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</si>
  <si>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</si>
  <si>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</si>
  <si>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</si>
  <si>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</si>
  <si>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</si>
  <si>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</si>
  <si>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</si>
  <si>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</si>
  <si>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</si>
  <si>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</si>
  <si>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</si>
  <si>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</si>
  <si>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</si>
  <si>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</si>
  <si>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</si>
  <si>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</si>
  <si>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</si>
  <si>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</si>
  <si>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</si>
  <si>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</si>
  <si>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</si>
  <si>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</si>
  <si>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</si>
  <si>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</si>
  <si>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</si>
  <si>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</si>
  <si>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</si>
  <si>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</si>
  <si>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</si>
  <si>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</si>
  <si>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</si>
  <si>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</si>
  <si>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</si>
  <si>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</si>
  <si>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</si>
  <si>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kapacita:15 osôb</t>
  </si>
  <si>
    <t>Názov predmetu zákazky: časť ,,3" VC 3 na LS 04 Stropkov pozostavajúci z LO: Potašňa, Korunková, Veľkrop, Repejov, Havaj, Malá Poľana, Jablonovec, Oľšava, Rybník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</si>
</sst>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58" zoomScale="81" zoomScaleNormal="80" zoomScaleSheetLayoutView="81" workbookViewId="0">
      <selection activeCell="F173" sqref="F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184</v>
      </c>
      <c r="F7" s="85">
        <v>62.639999999999993</v>
      </c>
      <c r="G7" s="80">
        <f t="shared" ref="G7:G38" si="0">F7*E7</f>
        <v>11525.759999999998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138</v>
      </c>
      <c r="F8" s="79">
        <v>62.639999999999993</v>
      </c>
      <c r="G8" s="80">
        <f t="shared" si="0"/>
        <v>8644.32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138</v>
      </c>
      <c r="F9" s="79">
        <v>53.069999999999993</v>
      </c>
      <c r="G9" s="80">
        <f t="shared" si="0"/>
        <v>7323.6599999999989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550</v>
      </c>
      <c r="F10" s="79">
        <v>54.287999999999997</v>
      </c>
      <c r="G10" s="80">
        <f t="shared" si="0"/>
        <v>29858.399999999998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368</v>
      </c>
      <c r="F22" s="79">
        <v>8.8739999999999988</v>
      </c>
      <c r="G22" s="80">
        <f t="shared" si="0"/>
        <v>3265.6319999999996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138</v>
      </c>
      <c r="F23" s="79">
        <v>8.786999999999999</v>
      </c>
      <c r="G23" s="80">
        <f t="shared" si="0"/>
        <v>1212.6059999999998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184</v>
      </c>
      <c r="F25" s="79">
        <v>46.905000000000001</v>
      </c>
      <c r="G25" s="80">
        <f t="shared" si="0"/>
        <v>8630.52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39100</v>
      </c>
      <c r="F28" s="79">
        <v>4.048</v>
      </c>
      <c r="G28" s="80">
        <f t="shared" si="0"/>
        <v>158276.79999999999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230</v>
      </c>
      <c r="F29" s="79">
        <v>7.452</v>
      </c>
      <c r="G29" s="80">
        <f t="shared" si="0"/>
        <v>1713.96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9200</v>
      </c>
      <c r="F30" s="79">
        <v>4.6919999999999993</v>
      </c>
      <c r="G30" s="80">
        <f t="shared" si="0"/>
        <v>43166.399999999994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5060</v>
      </c>
      <c r="F35" s="79">
        <v>10.255500000000001</v>
      </c>
      <c r="G35" s="80">
        <f t="shared" si="0"/>
        <v>51892.830000000009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4600</v>
      </c>
      <c r="F44" s="79">
        <v>6.9165000000000001</v>
      </c>
      <c r="G44" s="80">
        <f t="shared" si="1"/>
        <v>31815.9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46</v>
      </c>
      <c r="F45" s="79">
        <v>346.34699999999998</v>
      </c>
      <c r="G45" s="80">
        <f t="shared" si="1"/>
        <v>15931.962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46</v>
      </c>
      <c r="F46" s="79">
        <v>367.83599999999996</v>
      </c>
      <c r="G46" s="80">
        <f t="shared" si="1"/>
        <v>16920.455999999998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460</v>
      </c>
      <c r="F50" s="79">
        <v>13.049999999999999</v>
      </c>
      <c r="G50" s="80">
        <f t="shared" si="1"/>
        <v>6002.9999999999991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460</v>
      </c>
      <c r="F51" s="79">
        <v>13.049999999999999</v>
      </c>
      <c r="G51" s="80">
        <f t="shared" si="1"/>
        <v>6002.9999999999991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230</v>
      </c>
      <c r="F53" s="79">
        <v>14.700000000000001</v>
      </c>
      <c r="G53" s="80">
        <f t="shared" si="1"/>
        <v>3381.0000000000005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1380</v>
      </c>
      <c r="F57" s="79">
        <v>6.9119999999999999</v>
      </c>
      <c r="G57" s="80">
        <f t="shared" si="1"/>
        <v>9538.56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230</v>
      </c>
      <c r="F64" s="79">
        <v>6.1440000000000001</v>
      </c>
      <c r="G64" s="80">
        <f t="shared" si="1"/>
        <v>1413.1200000000001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4600</v>
      </c>
      <c r="F65" s="79">
        <v>10.44</v>
      </c>
      <c r="G65" s="80">
        <f t="shared" si="1"/>
        <v>48024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12880</v>
      </c>
      <c r="F66" s="79">
        <v>7.5839999999999996</v>
      </c>
      <c r="G66" s="80">
        <f t="shared" si="1"/>
        <v>97681.919999999998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1150</v>
      </c>
      <c r="F67" s="79">
        <v>10.44</v>
      </c>
      <c r="G67" s="80">
        <f t="shared" si="1"/>
        <v>12006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690</v>
      </c>
      <c r="F68" s="79">
        <v>7.5839999999999996</v>
      </c>
      <c r="G68" s="80">
        <f t="shared" si="1"/>
        <v>5232.96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6900</v>
      </c>
      <c r="F69" s="79">
        <v>7.8605</v>
      </c>
      <c r="G69" s="80">
        <f t="shared" si="1"/>
        <v>54237.45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4140</v>
      </c>
      <c r="F70" s="79">
        <v>15.422499999999999</v>
      </c>
      <c r="G70" s="80">
        <f t="shared" si="1"/>
        <v>63849.149999999994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4140</v>
      </c>
      <c r="F71" s="79">
        <v>30.844999999999999</v>
      </c>
      <c r="G71" s="80">
        <f t="shared" ref="G71:G102" si="2">F71*E71</f>
        <v>127698.29999999999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161</v>
      </c>
      <c r="F72" s="79">
        <v>9.7509999999999994</v>
      </c>
      <c r="G72" s="80">
        <f t="shared" si="2"/>
        <v>1569.9109999999998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690</v>
      </c>
      <c r="F73" s="79">
        <v>9.7509999999999994</v>
      </c>
      <c r="G73" s="80">
        <f t="shared" si="2"/>
        <v>6728.19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460</v>
      </c>
      <c r="F76" s="79">
        <v>5.5860000000000003</v>
      </c>
      <c r="G76" s="80">
        <f t="shared" si="2"/>
        <v>2569.56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0.79500000000000004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4140</v>
      </c>
      <c r="F92" s="79">
        <v>8.109</v>
      </c>
      <c r="G92" s="80">
        <f t="shared" si="2"/>
        <v>33571.26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460</v>
      </c>
      <c r="F93" s="79">
        <v>10.192000000000002</v>
      </c>
      <c r="G93" s="80">
        <f t="shared" si="2"/>
        <v>4688.3200000000006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2300</v>
      </c>
      <c r="F102" s="79">
        <v>8.109</v>
      </c>
      <c r="G102" s="80">
        <f t="shared" si="2"/>
        <v>18650.7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920</v>
      </c>
      <c r="F103" s="79">
        <v>10.192000000000002</v>
      </c>
      <c r="G103" s="80">
        <f t="shared" ref="G103:G134" si="3">F103*E103</f>
        <v>9376.6400000000012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414</v>
      </c>
      <c r="F107" s="79">
        <v>8.6999999999999993</v>
      </c>
      <c r="G107" s="80">
        <f t="shared" si="3"/>
        <v>3601.7999999999997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368</v>
      </c>
      <c r="F108" s="79">
        <v>8.6999999999999993</v>
      </c>
      <c r="G108" s="80">
        <f t="shared" si="3"/>
        <v>3201.6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46</v>
      </c>
      <c r="F109" s="79">
        <v>15.570499999999999</v>
      </c>
      <c r="G109" s="80">
        <f t="shared" si="3"/>
        <v>716.24299999999994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92</v>
      </c>
      <c r="F110" s="79">
        <v>7.95</v>
      </c>
      <c r="G110" s="80">
        <f t="shared" si="3"/>
        <v>731.4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138</v>
      </c>
      <c r="F114" s="79">
        <v>5.3359999999999994</v>
      </c>
      <c r="G114" s="80">
        <f t="shared" si="3"/>
        <v>736.36799999999994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138</v>
      </c>
      <c r="F115" s="79">
        <v>3.2595000000000001</v>
      </c>
      <c r="G115" s="80">
        <f t="shared" si="3"/>
        <v>449.81100000000004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460</v>
      </c>
      <c r="F116" s="79">
        <v>2.1239999999999997</v>
      </c>
      <c r="G116" s="80">
        <f t="shared" si="3"/>
        <v>977.03999999999985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13.799999999999999</v>
      </c>
      <c r="F135" s="81">
        <v>95.797500000000014</v>
      </c>
      <c r="G135" s="80">
        <f t="shared" ref="G135" si="4">F135*E135</f>
        <v>1322.0055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27.599999999999998</v>
      </c>
      <c r="F136" s="81">
        <v>63.679499999999997</v>
      </c>
      <c r="G136" s="80">
        <f t="shared" ref="G136:G139" si="5">F136*E136</f>
        <v>1757.5541999999998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17000</v>
      </c>
      <c r="F139" s="81">
        <v>8.109</v>
      </c>
      <c r="G139" s="80">
        <f t="shared" si="5"/>
        <v>137853</v>
      </c>
      <c r="H139" s="4" t="s">
        <v>255</v>
      </c>
    </row>
    <row r="140" spans="1:10" s="42" customFormat="1" ht="17.25" customHeight="1" x14ac:dyDescent="0.3">
      <c r="A140" s="98" t="s">
        <v>233</v>
      </c>
      <c r="B140" s="98"/>
      <c r="C140" s="43"/>
      <c r="D140" s="44"/>
      <c r="E140" s="45"/>
      <c r="F140" s="46"/>
      <c r="G140" s="74">
        <f>SUM(G7:G139)</f>
        <v>1053749.0686999999</v>
      </c>
    </row>
    <row r="141" spans="1:10" ht="26.25" customHeight="1" x14ac:dyDescent="0.25">
      <c r="A141" s="101" t="s">
        <v>195</v>
      </c>
      <c r="B141" s="102"/>
      <c r="C141" s="102"/>
      <c r="D141" s="102"/>
      <c r="E141" s="102"/>
      <c r="F141" s="102"/>
      <c r="G141" s="102"/>
      <c r="H141" s="102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3"/>
      <c r="D143" s="103"/>
      <c r="E143" s="103"/>
      <c r="F143" s="104"/>
      <c r="H143" s="76"/>
      <c r="J143" s="22"/>
    </row>
    <row r="144" spans="1:10" ht="15.75" customHeight="1" x14ac:dyDescent="0.25">
      <c r="B144" s="50" t="s">
        <v>26</v>
      </c>
      <c r="C144" s="105" t="s">
        <v>234</v>
      </c>
      <c r="D144" s="105"/>
      <c r="E144" s="105"/>
      <c r="F144" s="106"/>
      <c r="H144" s="76"/>
      <c r="J144" s="22"/>
    </row>
    <row r="145" spans="2:6" ht="32.25" customHeight="1" x14ac:dyDescent="0.25">
      <c r="B145" s="108"/>
      <c r="C145" s="107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8"/>
      <c r="C146" s="107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9"/>
      <c r="D149" s="100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9"/>
      <c r="D151" s="100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9"/>
      <c r="D160" s="10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8" t="s">
        <v>232</v>
      </c>
      <c r="D165" s="89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6" t="s">
        <v>231</v>
      </c>
      <c r="D166" s="87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662573.82250000001</v>
      </c>
      <c r="F166" s="110"/>
      <c r="G166" s="78">
        <f>ROUND(F166/E166,3)</f>
        <v>0</v>
      </c>
    </row>
    <row r="167" spans="2:7" ht="26.25" customHeight="1" x14ac:dyDescent="0.25">
      <c r="B167"/>
      <c r="C167" s="96" t="s">
        <v>238</v>
      </c>
      <c r="D167" s="97"/>
      <c r="E167" s="109">
        <f>SUBTOTAL(9,G40,G53,G54,G57,G59,G61,G64,G66,G68,G69,G70,G71,G72,G73,G74,G76,G79,G84,G85,G90,G93,G96,G98,G100,G103,G109,G112,G113,G114,G124,G125,G126,G131,G132,G136,G137)</f>
        <v>391175.24620000005</v>
      </c>
      <c r="F167" s="110"/>
      <c r="G167" s="78">
        <f t="shared" ref="G167:G169" si="6">ROUND(F167/E167,3)</f>
        <v>0</v>
      </c>
    </row>
    <row r="168" spans="2:7" ht="15" customHeight="1" x14ac:dyDescent="0.25">
      <c r="B168"/>
      <c r="C168" s="94" t="s">
        <v>239</v>
      </c>
      <c r="D168" s="95"/>
      <c r="E168" s="109">
        <f>SUBTOTAL(9,G15,G16,G24,G26,G27,G33,G34,G77,G80,G87,G94,G101)</f>
        <v>0</v>
      </c>
      <c r="F168" s="110"/>
      <c r="G168" s="78" t="e">
        <f t="shared" si="6"/>
        <v>#DIV/0!</v>
      </c>
    </row>
    <row r="169" spans="2:7" ht="15" customHeight="1" x14ac:dyDescent="0.25">
      <c r="B169"/>
      <c r="C169" s="92" t="s">
        <v>240</v>
      </c>
      <c r="D169" s="93"/>
      <c r="E169" s="109">
        <f>SUBTOTAL(9,G118)</f>
        <v>0</v>
      </c>
      <c r="F169" s="110"/>
      <c r="G169" s="78" t="e">
        <f t="shared" si="6"/>
        <v>#DIV/0!</v>
      </c>
    </row>
    <row r="170" spans="2:7" ht="13.8" x14ac:dyDescent="0.25">
      <c r="B170"/>
      <c r="C170" s="90" t="s">
        <v>233</v>
      </c>
      <c r="D170" s="91"/>
      <c r="E170" s="111">
        <f>SUM(E166:E169)</f>
        <v>1053749.0687000002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2022-11-21T19:05:02Z</dcterms:modified>
</cp:coreProperties>
</file>