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ihorlat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 l="1"/>
  <c r="F170" i="3"/>
  <c r="D147" i="3" s="1"/>
  <c r="E169" i="3" l="1"/>
  <c r="G169" i="3" s="1"/>
  <c r="E168" i="3" l="1"/>
  <c r="G168" i="3" s="1"/>
  <c r="E167" i="3"/>
  <c r="G167" i="3" s="1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<sst xmlns="http://schemas.openxmlformats.org/spreadsheetml/2006/main" count="610" uniqueCount="265">
  <si>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</si>
  <si>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</si>
  <si>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</si>
  <si>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</si>
  <si>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</si>
  <si>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</si>
  <si>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</si>
  <si>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</si>
  <si>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</si>
  <si>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</si>
  <si>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</si>
  <si>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</si>
  <si>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</si>
  <si>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</si>
  <si>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</si>
  <si>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</si>
  <si>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</si>
  <si>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</si>
  <si>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</si>
  <si>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</si>
  <si>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</si>
  <si>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</si>
  <si>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</si>
  <si>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</si>
  <si>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</si>
  <si>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</si>
  <si>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</si>
  <si>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</si>
  <si>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</si>
  <si>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</si>
  <si>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</si>
  <si>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</si>
  <si>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</si>
  <si>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</si>
  <si>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</si>
  <si>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</si>
  <si>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</si>
  <si>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</si>
  <si>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</si>
  <si>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</si>
  <si>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</si>
  <si>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</si>
  <si>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</si>
  <si>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</si>
  <si>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</si>
  <si>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</si>
  <si>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</si>
  <si>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</si>
  <si>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</si>
  <si>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</si>
  <si>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</si>
  <si>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</si>
  <si>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</si>
  <si>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</si>
  <si>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</si>
  <si>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</si>
  <si>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</si>
  <si>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</si>
  <si>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</si>
  <si>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</si>
  <si>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</si>
  <si>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</si>
  <si>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</si>
  <si>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</si>
  <si>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</si>
  <si>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</si>
  <si>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</si>
  <si>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</si>
  <si>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</si>
  <si>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</si>
  <si>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</si>
  <si>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</si>
  <si>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</si>
  <si>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</si>
  <si>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</si>
  <si>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</si>
  <si>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</si>
  <si>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</si>
  <si>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</si>
  <si>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</si>
  <si>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</si>
  <si>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</si>
  <si>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</si>
  <si>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</si>
  <si>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</si>
  <si>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</si>
  <si>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</si>
  <si>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</si>
  <si>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</si>
  <si>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</si>
  <si>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</si>
  <si>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</si>
  <si>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</si>
  <si>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</si>
  <si>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</si>
  <si>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</si>
  <si>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</si>
  <si>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</si>
  <si>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</si>
  <si>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</si>
  <si>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</si>
  <si>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</si>
  <si>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</si>
  <si>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</si>
  <si>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</si>
  <si>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</si>
  <si>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</si>
  <si>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</si>
  <si>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</si>
  <si>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</si>
  <si>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</si>
  <si>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</si>
  <si>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</si>
  <si>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</si>
  <si>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</si>
  <si>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</si>
  <si>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</si>
  <si>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</si>
  <si>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</si>
  <si>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</si>
  <si>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</si>
  <si>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</si>
  <si>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</si>
  <si>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</si>
  <si>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</si>
  <si>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</si>
  <si>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</si>
  <si>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</si>
  <si>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</si>
  <si>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</si>
  <si>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</si>
  <si>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</si>
  <si>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</si>
  <si>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</si>
  <si>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</si>
  <si>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</si>
  <si>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</si>
  <si>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</si>
  <si>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</si>
  <si>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</si>
  <si>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</si>
  <si>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</si>
  <si>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</si>
  <si>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</si>
  <si>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</si>
  <si>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</si>
  <si>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</si>
  <si>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</si>
  <si>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</si>
  <si>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</si>
  <si>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</si>
  <si>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</si>
  <si>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</si>
  <si>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</si>
  <si>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</si>
  <si>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</si>
  <si>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</si>
  <si>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</si>
  <si>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</si>
  <si>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</si>
  <si>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</si>
  <si>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</si>
  <si>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</si>
  <si>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</si>
  <si>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</si>
  <si>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</si>
  <si>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</si>
  <si>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</si>
  <si>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</si>
  <si>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</si>
  <si>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</si>
  <si>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</si>
  <si>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</si>
  <si>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</si>
  <si>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</si>
  <si>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</si>
  <si>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</si>
  <si>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</si>
  <si>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</si>
  <si>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</si>
  <si>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</si>
  <si>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</si>
  <si>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</si>
  <si>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</si>
  <si>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</si>
  <si>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</si>
  <si>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</si>
  <si>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</si>
  <si>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</si>
  <si>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</si>
  <si>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</si>
  <si>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</si>
  <si>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</si>
  <si>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</si>
  <si>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</si>
  <si>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</si>
  <si>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</si>
  <si>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</si>
  <si>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</si>
  <si>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</si>
  <si>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</si>
  <si>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</si>
  <si>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</si>
  <si>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</si>
  <si>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</si>
  <si>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</si>
  <si>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</si>
  <si>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</si>
  <si>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</si>
  <si>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</si>
  <si>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</si>
  <si>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</si>
  <si>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</si>
  <si>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</si>
  <si>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</si>
  <si>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</si>
  <si>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</si>
  <si>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</si>
  <si>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</si>
  <si>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</si>
  <si>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</si>
  <si>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</si>
  <si>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</si>
  <si>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</si>
  <si>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</si>
  <si>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</si>
  <si>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</si>
  <si>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</si>
  <si>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</si>
  <si>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</si>
  <si>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</si>
  <si>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</si>
  <si>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</si>
  <si>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</si>
  <si>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</si>
  <si>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</si>
  <si>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</si>
  <si>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</si>
  <si>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</si>
  <si>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</si>
  <si>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</si>
  <si>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</si>
  <si>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</si>
  <si>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</si>
  <si>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</si>
  <si>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</si>
  <si>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</si>
  <si>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</si>
  <si>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</si>
  <si>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</si>
  <si>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</si>
  <si>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</si>
  <si>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</si>
  <si>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</si>
  <si>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</si>
  <si>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</si>
  <si>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</si>
  <si>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</si>
  <si>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</si>
  <si>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</si>
  <si>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</si>
  <si>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</si>
  <si>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</si>
  <si>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 15 osôb</t>
  </si>
  <si>
    <r>
      <t>Názov predmetu zákazky: časť ,,8</t>
    </r>
    <r>
      <rPr>
        <b/>
        <sz val="12"/>
        <rFont val="Calibri"/>
        <family val="2"/>
        <charset val="238"/>
      </rPr>
      <t>"</t>
    </r>
    <r>
      <rPr>
        <b/>
        <sz val="9.6999999999999993"/>
        <rFont val="Times New Roman"/>
        <family val="1"/>
        <charset val="238"/>
      </rPr>
      <t xml:space="preserve"> V</t>
    </r>
    <r>
      <rPr>
        <b/>
        <sz val="12"/>
        <rFont val="Times New Roman"/>
        <family val="1"/>
        <charset val="238"/>
      </rPr>
      <t>C 8 na LS 11 Remetské Hámre pozostavajúci z LO: Baba, Barlahov, Boťany, Cibavka, Čertež, Karná, Múr, Pavlovce, Prevlaky, Rybnička, Vinné, Zlom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</si>
</sst>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charset val="238"/>
    </font>
    <font>
      <b/>
      <sz val="9.6999999999999993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" fontId="17" fillId="0" borderId="5" xfId="1" applyNumberFormat="1" applyFont="1" applyBorder="1"/>
    <xf numFmtId="4" fontId="18" fillId="0" borderId="5" xfId="1" applyNumberFormat="1" applyFont="1" applyBorder="1"/>
    <xf numFmtId="4" fontId="17" fillId="0" borderId="5" xfId="1" applyNumberFormat="1" applyFont="1" applyBorder="1" applyAlignment="1"/>
    <xf numFmtId="4" fontId="17" fillId="0" borderId="5" xfId="1" applyNumberFormat="1" applyFont="1" applyBorder="1" applyAlignment="1">
      <alignment horizontal="right" inden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="81" zoomScaleNormal="80" zoomScaleSheetLayoutView="81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0"/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3">
        <v>598</v>
      </c>
      <c r="F7" s="84">
        <v>54.287999999999997</v>
      </c>
      <c r="G7" s="79">
        <f t="shared" ref="G7:G38" si="0">F7*E7</f>
        <v>32464.223999999998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1">
        <v>368</v>
      </c>
      <c r="F8" s="84">
        <v>54.809999999999995</v>
      </c>
      <c r="G8" s="79">
        <f t="shared" si="0"/>
        <v>20170.079999999998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1">
        <v>0</v>
      </c>
      <c r="F9" s="84">
        <v>0</v>
      </c>
      <c r="G9" s="79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1">
        <v>0</v>
      </c>
      <c r="F10" s="84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1">
        <v>0</v>
      </c>
      <c r="F11" s="84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1">
        <v>0</v>
      </c>
      <c r="F12" s="84">
        <v>0</v>
      </c>
      <c r="G12" s="79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1">
        <v>0</v>
      </c>
      <c r="F13" s="84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1">
        <v>1288</v>
      </c>
      <c r="F14" s="84">
        <v>143.637</v>
      </c>
      <c r="G14" s="79">
        <f t="shared" si="0"/>
        <v>185004.45600000001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1">
        <v>0</v>
      </c>
      <c r="F15" s="84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1">
        <v>0</v>
      </c>
      <c r="F16" s="84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1">
        <v>0</v>
      </c>
      <c r="F17" s="84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1">
        <v>0</v>
      </c>
      <c r="F18" s="84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1">
        <v>0</v>
      </c>
      <c r="F19" s="84">
        <v>0</v>
      </c>
      <c r="G19" s="79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1">
        <v>0</v>
      </c>
      <c r="F20" s="84">
        <v>0</v>
      </c>
      <c r="G20" s="79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1">
        <v>0</v>
      </c>
      <c r="F21" s="84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1">
        <v>0</v>
      </c>
      <c r="F22" s="84">
        <v>0</v>
      </c>
      <c r="G22" s="79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1">
        <v>345</v>
      </c>
      <c r="F23" s="84">
        <v>8.6999999999999993</v>
      </c>
      <c r="G23" s="79">
        <f t="shared" si="0"/>
        <v>3001.4999999999995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1">
        <v>0</v>
      </c>
      <c r="F24" s="84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1">
        <v>230</v>
      </c>
      <c r="F25" s="84">
        <v>42.134999999999998</v>
      </c>
      <c r="G25" s="79">
        <f t="shared" si="0"/>
        <v>9691.0499999999993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1">
        <v>0</v>
      </c>
      <c r="F26" s="84">
        <v>0</v>
      </c>
      <c r="G26" s="79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1">
        <v>0</v>
      </c>
      <c r="F27" s="84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1">
        <v>23000</v>
      </c>
      <c r="F28" s="84">
        <v>4.048</v>
      </c>
      <c r="G28" s="79">
        <f t="shared" si="0"/>
        <v>93104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1">
        <v>0</v>
      </c>
      <c r="F29" s="84">
        <v>0</v>
      </c>
      <c r="G29" s="79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1">
        <v>0</v>
      </c>
      <c r="F30" s="84">
        <v>0</v>
      </c>
      <c r="G30" s="79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1">
        <v>0</v>
      </c>
      <c r="F31" s="84">
        <v>0</v>
      </c>
      <c r="G31" s="79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1">
        <v>322</v>
      </c>
      <c r="F32" s="84">
        <v>89.61</v>
      </c>
      <c r="G32" s="79">
        <f t="shared" si="0"/>
        <v>28854.42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1">
        <v>423.19999999999993</v>
      </c>
      <c r="F33" s="84">
        <v>81.36099999999999</v>
      </c>
      <c r="G33" s="79">
        <f t="shared" si="0"/>
        <v>34431.975199999993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1">
        <v>0</v>
      </c>
      <c r="F34" s="84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1">
        <v>1269.6000000000001</v>
      </c>
      <c r="F35" s="84">
        <v>6.5984999999999996</v>
      </c>
      <c r="G35" s="79">
        <f t="shared" si="0"/>
        <v>8377.4556000000011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1">
        <v>0</v>
      </c>
      <c r="F36" s="84">
        <v>0</v>
      </c>
      <c r="G36" s="79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1">
        <v>74000</v>
      </c>
      <c r="F37" s="84">
        <v>5.3265000000000002</v>
      </c>
      <c r="G37" s="79">
        <f t="shared" si="0"/>
        <v>394161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1">
        <v>0</v>
      </c>
      <c r="F38" s="84">
        <v>0</v>
      </c>
      <c r="G38" s="79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1">
        <v>0</v>
      </c>
      <c r="F39" s="84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1">
        <v>0</v>
      </c>
      <c r="F40" s="84">
        <v>0</v>
      </c>
      <c r="G40" s="79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1">
        <v>0</v>
      </c>
      <c r="F41" s="84">
        <v>0</v>
      </c>
      <c r="G41" s="79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1">
        <v>0</v>
      </c>
      <c r="F42" s="84">
        <v>0</v>
      </c>
      <c r="G42" s="79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1">
        <v>0</v>
      </c>
      <c r="F43" s="84">
        <v>0</v>
      </c>
      <c r="G43" s="79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1">
        <v>1242</v>
      </c>
      <c r="F44" s="84">
        <v>6.36</v>
      </c>
      <c r="G44" s="79">
        <f t="shared" si="1"/>
        <v>7899.1200000000008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1">
        <v>0</v>
      </c>
      <c r="F45" s="84">
        <v>0</v>
      </c>
      <c r="G45" s="79">
        <f t="shared" si="1"/>
        <v>0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1">
        <v>23</v>
      </c>
      <c r="F46" s="84">
        <v>371.49</v>
      </c>
      <c r="G46" s="79">
        <f t="shared" si="1"/>
        <v>8544.27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1">
        <v>0</v>
      </c>
      <c r="F47" s="84">
        <v>0</v>
      </c>
      <c r="G47" s="79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1">
        <v>0</v>
      </c>
      <c r="F48" s="84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1">
        <v>322</v>
      </c>
      <c r="F49" s="84">
        <v>8.6999999999999993</v>
      </c>
      <c r="G49" s="79">
        <f t="shared" si="1"/>
        <v>2801.3999999999996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1">
        <v>0</v>
      </c>
      <c r="F50" s="84">
        <v>0</v>
      </c>
      <c r="G50" s="79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1">
        <v>0</v>
      </c>
      <c r="F51" s="84">
        <v>0</v>
      </c>
      <c r="G51" s="79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1">
        <v>0</v>
      </c>
      <c r="F52" s="84">
        <v>0</v>
      </c>
      <c r="G52" s="79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1">
        <v>0</v>
      </c>
      <c r="F53" s="84">
        <v>0</v>
      </c>
      <c r="G53" s="79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1">
        <v>0</v>
      </c>
      <c r="F54" s="84">
        <v>0</v>
      </c>
      <c r="G54" s="79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1">
        <v>0</v>
      </c>
      <c r="F55" s="84">
        <v>0</v>
      </c>
      <c r="G55" s="79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1">
        <v>0</v>
      </c>
      <c r="F56" s="84">
        <v>0</v>
      </c>
      <c r="G56" s="79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1">
        <v>0</v>
      </c>
      <c r="F57" s="84">
        <v>0</v>
      </c>
      <c r="G57" s="79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1">
        <v>0</v>
      </c>
      <c r="F58" s="84">
        <v>0</v>
      </c>
      <c r="G58" s="79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1">
        <v>460</v>
      </c>
      <c r="F59" s="84">
        <v>20.384000000000004</v>
      </c>
      <c r="G59" s="79">
        <f t="shared" si="1"/>
        <v>9376.6400000000012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1">
        <v>0</v>
      </c>
      <c r="F60" s="84">
        <v>0</v>
      </c>
      <c r="G60" s="79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1">
        <v>0</v>
      </c>
      <c r="F61" s="84">
        <v>0</v>
      </c>
      <c r="G61" s="79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1">
        <v>0</v>
      </c>
      <c r="F62" s="84">
        <v>0</v>
      </c>
      <c r="G62" s="79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1">
        <v>0</v>
      </c>
      <c r="F63" s="84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1">
        <v>0</v>
      </c>
      <c r="F64" s="84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1">
        <v>0</v>
      </c>
      <c r="F65" s="84">
        <v>0</v>
      </c>
      <c r="G65" s="79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1">
        <v>0</v>
      </c>
      <c r="F66" s="84">
        <v>0</v>
      </c>
      <c r="G66" s="79">
        <f t="shared" si="1"/>
        <v>0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1">
        <v>1380</v>
      </c>
      <c r="F67" s="84">
        <v>10.265999999999998</v>
      </c>
      <c r="G67" s="79">
        <f t="shared" si="1"/>
        <v>14167.079999999998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1">
        <v>1610</v>
      </c>
      <c r="F68" s="84">
        <v>6.9119999999999999</v>
      </c>
      <c r="G68" s="79">
        <f t="shared" si="1"/>
        <v>11128.32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1">
        <v>1610</v>
      </c>
      <c r="F69" s="84">
        <v>8.1589999999999989</v>
      </c>
      <c r="G69" s="79">
        <f t="shared" si="1"/>
        <v>13135.989999999998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1">
        <v>5750</v>
      </c>
      <c r="F70" s="84">
        <v>13.134</v>
      </c>
      <c r="G70" s="79">
        <f t="shared" si="1"/>
        <v>75520.5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1">
        <v>9200</v>
      </c>
      <c r="F71" s="84">
        <v>23.680999999999997</v>
      </c>
      <c r="G71" s="79">
        <f t="shared" ref="G71:G102" si="2">F71*E71</f>
        <v>217865.19999999998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1">
        <v>1380</v>
      </c>
      <c r="F72" s="84">
        <v>9.7509999999999994</v>
      </c>
      <c r="G72" s="79">
        <f t="shared" si="2"/>
        <v>13456.38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1">
        <v>1150</v>
      </c>
      <c r="F73" s="84">
        <v>9.7509999999999994</v>
      </c>
      <c r="G73" s="79">
        <f t="shared" si="2"/>
        <v>11213.65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1">
        <v>0</v>
      </c>
      <c r="F74" s="84">
        <v>0</v>
      </c>
      <c r="G74" s="79">
        <f t="shared" si="2"/>
        <v>0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1">
        <v>0</v>
      </c>
      <c r="F75" s="84">
        <v>0</v>
      </c>
      <c r="G75" s="79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1">
        <v>0</v>
      </c>
      <c r="F76" s="84">
        <v>0</v>
      </c>
      <c r="G76" s="79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1">
        <v>147.20000000000002</v>
      </c>
      <c r="F77" s="84">
        <v>97.908999999999992</v>
      </c>
      <c r="G77" s="79">
        <f t="shared" si="2"/>
        <v>14412.204800000001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1">
        <v>0</v>
      </c>
      <c r="F78" s="84">
        <v>0</v>
      </c>
      <c r="G78" s="79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1">
        <v>0</v>
      </c>
      <c r="F79" s="84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1">
        <v>0</v>
      </c>
      <c r="F80" s="84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1">
        <v>0</v>
      </c>
      <c r="F81" s="84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1">
        <v>0</v>
      </c>
      <c r="F82" s="84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1">
        <v>0</v>
      </c>
      <c r="F83" s="84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1">
        <v>0</v>
      </c>
      <c r="F84" s="84">
        <v>0</v>
      </c>
      <c r="G84" s="79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1">
        <v>0</v>
      </c>
      <c r="F85" s="84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1">
        <v>0</v>
      </c>
      <c r="F86" s="84">
        <v>0</v>
      </c>
      <c r="G86" s="79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1">
        <v>0</v>
      </c>
      <c r="F87" s="84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1">
        <v>0</v>
      </c>
      <c r="F88" s="84">
        <v>0</v>
      </c>
      <c r="G88" s="79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1">
        <v>0</v>
      </c>
      <c r="F89" s="84">
        <v>0</v>
      </c>
      <c r="G89" s="79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1">
        <v>55200</v>
      </c>
      <c r="F90" s="84">
        <v>0.63600000000000001</v>
      </c>
      <c r="G90" s="79">
        <f t="shared" si="2"/>
        <v>35107.199999999997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1">
        <v>0</v>
      </c>
      <c r="F91" s="84">
        <v>0</v>
      </c>
      <c r="G91" s="79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1">
        <v>1380</v>
      </c>
      <c r="F92" s="84">
        <v>7.95</v>
      </c>
      <c r="G92" s="79">
        <f t="shared" si="2"/>
        <v>10971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1">
        <v>3000</v>
      </c>
      <c r="F93" s="84">
        <v>9.8000000000000007</v>
      </c>
      <c r="G93" s="79">
        <f t="shared" si="2"/>
        <v>29400.000000000004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1">
        <v>0</v>
      </c>
      <c r="F94" s="84">
        <v>0</v>
      </c>
      <c r="G94" s="79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1">
        <v>0</v>
      </c>
      <c r="F95" s="84">
        <v>0</v>
      </c>
      <c r="G95" s="79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1">
        <v>0</v>
      </c>
      <c r="F96" s="84">
        <v>0</v>
      </c>
      <c r="G96" s="79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1">
        <v>0</v>
      </c>
      <c r="F97" s="84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1">
        <v>0</v>
      </c>
      <c r="F98" s="84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1">
        <v>0</v>
      </c>
      <c r="F99" s="84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1">
        <v>0</v>
      </c>
      <c r="F100" s="84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1">
        <v>0</v>
      </c>
      <c r="F101" s="84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1">
        <v>460</v>
      </c>
      <c r="F102" s="84">
        <v>7.95</v>
      </c>
      <c r="G102" s="79">
        <f t="shared" si="2"/>
        <v>3657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1">
        <v>460</v>
      </c>
      <c r="F103" s="84">
        <v>9.8000000000000007</v>
      </c>
      <c r="G103" s="79">
        <f t="shared" ref="G103:G134" si="3">F103*E103</f>
        <v>4508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1">
        <v>0</v>
      </c>
      <c r="F104" s="84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1">
        <v>0</v>
      </c>
      <c r="F105" s="84">
        <v>0</v>
      </c>
      <c r="G105" s="79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1">
        <v>0</v>
      </c>
      <c r="F106" s="84">
        <v>0</v>
      </c>
      <c r="G106" s="79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1">
        <v>0</v>
      </c>
      <c r="F107" s="84">
        <v>0</v>
      </c>
      <c r="G107" s="79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1">
        <v>0</v>
      </c>
      <c r="F108" s="84">
        <v>0</v>
      </c>
      <c r="G108" s="79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1">
        <v>0</v>
      </c>
      <c r="F109" s="84">
        <v>0</v>
      </c>
      <c r="G109" s="79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1">
        <v>0</v>
      </c>
      <c r="F110" s="84">
        <v>0</v>
      </c>
      <c r="G110" s="79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1">
        <v>0</v>
      </c>
      <c r="F111" s="84">
        <v>0</v>
      </c>
      <c r="G111" s="79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1">
        <v>0</v>
      </c>
      <c r="F112" s="84">
        <v>0</v>
      </c>
      <c r="G112" s="79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1">
        <v>0</v>
      </c>
      <c r="F113" s="84">
        <v>0</v>
      </c>
      <c r="G113" s="79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1">
        <v>0</v>
      </c>
      <c r="F114" s="84">
        <v>0</v>
      </c>
      <c r="G114" s="79">
        <f t="shared" si="3"/>
        <v>0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1">
        <v>0</v>
      </c>
      <c r="F115" s="84">
        <v>0</v>
      </c>
      <c r="G115" s="79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1">
        <v>0</v>
      </c>
      <c r="F116" s="84">
        <v>0</v>
      </c>
      <c r="G116" s="79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1">
        <v>0</v>
      </c>
      <c r="F117" s="84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1">
        <v>0</v>
      </c>
      <c r="F118" s="84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1">
        <v>0</v>
      </c>
      <c r="F119" s="84">
        <v>0</v>
      </c>
      <c r="G119" s="79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1">
        <v>0</v>
      </c>
      <c r="F120" s="84">
        <v>0</v>
      </c>
      <c r="G120" s="79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1">
        <v>0</v>
      </c>
      <c r="F121" s="84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1">
        <v>0</v>
      </c>
      <c r="F122" s="84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1">
        <v>0</v>
      </c>
      <c r="F123" s="84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1">
        <v>0</v>
      </c>
      <c r="F124" s="84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2">
        <v>0</v>
      </c>
      <c r="F125" s="84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2">
        <v>0</v>
      </c>
      <c r="F126" s="84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2">
        <v>0</v>
      </c>
      <c r="F127" s="84">
        <v>0</v>
      </c>
      <c r="G127" s="79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2">
        <v>0</v>
      </c>
      <c r="F128" s="84">
        <v>0</v>
      </c>
      <c r="G128" s="79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2">
        <v>0</v>
      </c>
      <c r="F129" s="84">
        <v>0</v>
      </c>
      <c r="G129" s="79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2">
        <v>0</v>
      </c>
      <c r="F130" s="84">
        <v>0</v>
      </c>
      <c r="G130" s="79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2">
        <v>0</v>
      </c>
      <c r="F131" s="84">
        <v>0</v>
      </c>
      <c r="G131" s="79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2">
        <v>0</v>
      </c>
      <c r="F132" s="84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2">
        <v>0</v>
      </c>
      <c r="F133" s="84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2">
        <v>0</v>
      </c>
      <c r="F134" s="84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2">
        <v>0</v>
      </c>
      <c r="F135" s="84">
        <v>0</v>
      </c>
      <c r="G135" s="79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2">
        <v>414</v>
      </c>
      <c r="F136" s="84">
        <v>95.4</v>
      </c>
      <c r="G136" s="79">
        <f t="shared" ref="G136:G139" si="5">F136*E136</f>
        <v>39495.600000000006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2">
        <v>0</v>
      </c>
      <c r="F137" s="84">
        <v>0</v>
      </c>
      <c r="G137" s="79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2">
        <v>0</v>
      </c>
      <c r="F138" s="84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2">
        <v>500</v>
      </c>
      <c r="F139" s="84">
        <v>7.95</v>
      </c>
      <c r="G139" s="79">
        <f t="shared" si="5"/>
        <v>3975</v>
      </c>
      <c r="H139" s="4" t="s">
        <v>255</v>
      </c>
    </row>
    <row r="140" spans="1:10" s="42" customFormat="1" ht="17.25" customHeight="1" x14ac:dyDescent="0.3">
      <c r="A140" s="97" t="s">
        <v>233</v>
      </c>
      <c r="B140" s="97"/>
      <c r="C140" s="43"/>
      <c r="D140" s="44"/>
      <c r="E140" s="45"/>
      <c r="F140" s="46"/>
      <c r="G140" s="74">
        <f>SUM(G7:G139)</f>
        <v>1335894.7155999998</v>
      </c>
    </row>
    <row r="141" spans="1:10" ht="26.25" customHeight="1" x14ac:dyDescent="0.25">
      <c r="A141" s="100" t="s">
        <v>195</v>
      </c>
      <c r="B141" s="101"/>
      <c r="C141" s="101"/>
      <c r="D141" s="101"/>
      <c r="E141" s="101"/>
      <c r="F141" s="101"/>
      <c r="G141" s="101"/>
      <c r="H141" s="101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102"/>
      <c r="D143" s="102"/>
      <c r="E143" s="102"/>
      <c r="F143" s="103"/>
      <c r="H143" s="76"/>
      <c r="J143" s="22"/>
    </row>
    <row r="144" spans="1:10" ht="15.75" customHeight="1" x14ac:dyDescent="0.25">
      <c r="B144" s="50" t="s">
        <v>26</v>
      </c>
      <c r="C144" s="104" t="s">
        <v>234</v>
      </c>
      <c r="D144" s="104"/>
      <c r="E144" s="104"/>
      <c r="F144" s="105"/>
      <c r="H144" s="76"/>
      <c r="J144" s="22"/>
    </row>
    <row r="145" spans="2:6" ht="32.25" customHeight="1" x14ac:dyDescent="0.25">
      <c r="B145" s="107"/>
      <c r="C145" s="106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7"/>
      <c r="C146" s="106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8"/>
      <c r="D149" s="99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8"/>
      <c r="D151" s="99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8"/>
      <c r="D160" s="99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7" t="s">
        <v>232</v>
      </c>
      <c r="D165" s="88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5" t="s">
        <v>231</v>
      </c>
      <c r="D166" s="86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826843.05559999996</v>
      </c>
      <c r="F166" s="109"/>
      <c r="G166" s="78">
        <f>ROUND(F166/E166,3)</f>
        <v>0</v>
      </c>
    </row>
    <row r="167" spans="2:7" ht="26.25" customHeight="1" x14ac:dyDescent="0.25">
      <c r="B167"/>
      <c r="C167" s="95" t="s">
        <v>238</v>
      </c>
      <c r="D167" s="96"/>
      <c r="E167" s="108">
        <f>SUBTOTAL(9,G40,G53,G54,G57,G59,G61,G64,G66,G68,G69,G70,G71,G72,G73,G74,G76,G79,G84,G85,G90,G93,G96,G98,G100,G103,G109,G112,G113,G114,G124,G125,G126,G131,G132,G136,G137)</f>
        <v>460207.48</v>
      </c>
      <c r="F167" s="109"/>
      <c r="G167" s="78">
        <f t="shared" ref="G167:G169" si="6">ROUND(F167/E167,3)</f>
        <v>0</v>
      </c>
    </row>
    <row r="168" spans="2:7" ht="15" customHeight="1" x14ac:dyDescent="0.25">
      <c r="B168"/>
      <c r="C168" s="93" t="s">
        <v>239</v>
      </c>
      <c r="D168" s="94"/>
      <c r="E168" s="108">
        <f>SUBTOTAL(9,G15,G16,G24,G26,G27,G33,G34,G77,G80,G87,G94,G101)</f>
        <v>48844.179999999993</v>
      </c>
      <c r="F168" s="109"/>
      <c r="G168" s="78">
        <f t="shared" si="6"/>
        <v>0</v>
      </c>
    </row>
    <row r="169" spans="2:7" ht="15" customHeight="1" x14ac:dyDescent="0.25">
      <c r="B169"/>
      <c r="C169" s="91" t="s">
        <v>240</v>
      </c>
      <c r="D169" s="92"/>
      <c r="E169" s="108">
        <f>SUBTOTAL(9,G118)</f>
        <v>0</v>
      </c>
      <c r="F169" s="109"/>
      <c r="G169" s="78" t="e">
        <f t="shared" si="6"/>
        <v>#DIV/0!</v>
      </c>
    </row>
    <row r="170" spans="2:7" ht="13.8" x14ac:dyDescent="0.25">
      <c r="B170"/>
      <c r="C170" s="89" t="s">
        <v>233</v>
      </c>
      <c r="D170" s="90"/>
      <c r="E170" s="110">
        <f>SUM(E166:E169)</f>
        <v>1335894.7156</v>
      </c>
      <c r="F170" s="110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2022-11-21T19:08:41Z</dcterms:modified>
</cp:coreProperties>
</file>