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F170" i="3" l="1"/>
  <c r="D147" i="3" s="1"/>
  <c r="E169" i="3" l="1"/>
  <c r="G169" i="3" s="1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<sst xmlns="http://schemas.openxmlformats.org/spreadsheetml/2006/main" count="612" uniqueCount="267">
  <si>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</si>
  <si>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</si>
  <si>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</si>
  <si>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</si>
  <si>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</si>
  <si>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</si>
  <si>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</si>
  <si>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</si>
  <si>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</si>
  <si>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</si>
  <si>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</si>
  <si>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</si>
  <si>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</si>
  <si>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</si>
  <si>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</si>
  <si>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</si>
  <si>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</si>
  <si>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</si>
  <si>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</si>
  <si>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</si>
  <si>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</si>
  <si>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</si>
  <si>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</si>
  <si>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</si>
  <si>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</si>
  <si>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</si>
  <si>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</si>
  <si>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</si>
  <si>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</si>
  <si>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</si>
  <si>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</si>
  <si>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</si>
  <si>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</si>
  <si>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</si>
  <si>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</si>
  <si>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</si>
  <si>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</si>
  <si>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</si>
  <si>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</si>
  <si>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</si>
  <si>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</si>
  <si>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</si>
  <si>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</si>
  <si>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</si>
  <si>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</si>
  <si>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</si>
  <si>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</si>
  <si>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</si>
  <si>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</si>
  <si>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</si>
  <si>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</si>
  <si>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</si>
  <si>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</si>
  <si>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</si>
  <si>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</si>
  <si>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</si>
  <si>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</si>
  <si>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</si>
  <si>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</si>
  <si>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</si>
  <si>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</si>
  <si>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</si>
  <si>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</si>
  <si>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</si>
  <si>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</si>
  <si>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</si>
  <si>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</si>
  <si>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</si>
  <si>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</si>
  <si>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</si>
  <si>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</si>
  <si>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</si>
  <si>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</si>
  <si>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</si>
  <si>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</si>
  <si>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</si>
  <si>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</si>
  <si>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</si>
  <si>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</si>
  <si>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</si>
  <si>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</si>
  <si>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</si>
  <si>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</si>
  <si>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</si>
  <si>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</si>
  <si>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</si>
  <si>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</si>
  <si>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</si>
  <si>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</si>
  <si>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</si>
  <si>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</si>
  <si>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</si>
  <si>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</si>
  <si>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</si>
  <si>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</si>
  <si>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</si>
  <si>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</si>
  <si>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</si>
  <si>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</si>
  <si>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</si>
  <si>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</si>
  <si>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</si>
  <si>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</si>
  <si>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</si>
  <si>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</si>
  <si>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</si>
  <si>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</si>
  <si>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</si>
  <si>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</si>
  <si>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</si>
  <si>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</si>
  <si>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</si>
  <si>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</si>
  <si>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</si>
  <si>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</si>
  <si>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</si>
  <si>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</si>
  <si>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</si>
  <si>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</si>
  <si>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</si>
  <si>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</si>
  <si>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</si>
  <si>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</si>
  <si>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</si>
  <si>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</si>
  <si>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</si>
  <si>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</si>
  <si>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</si>
  <si>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</si>
  <si>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</si>
  <si>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</si>
  <si>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</si>
  <si>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</si>
  <si>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</si>
  <si>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</si>
  <si>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</si>
  <si>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</si>
  <si>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</si>
  <si>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</si>
  <si>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</si>
  <si>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</si>
  <si>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</si>
  <si>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</si>
  <si>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</si>
  <si>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</si>
  <si>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</si>
  <si>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</si>
  <si>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</si>
  <si>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</si>
  <si>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</si>
  <si>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</si>
  <si>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</si>
  <si>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</si>
  <si>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</si>
  <si>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</si>
  <si>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</si>
  <si>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</si>
  <si>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</si>
  <si>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</si>
  <si>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</si>
  <si>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</si>
  <si>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</si>
  <si>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</si>
  <si>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</si>
  <si>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</si>
  <si>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</si>
  <si>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</si>
  <si>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</si>
  <si>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</si>
  <si>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</si>
  <si>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</si>
  <si>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</si>
  <si>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</si>
  <si>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</si>
  <si>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</si>
  <si>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</si>
  <si>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</si>
  <si>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</si>
  <si>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</si>
  <si>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</si>
  <si>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</si>
  <si>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</si>
  <si>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</si>
  <si>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</si>
  <si>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</si>
  <si>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</si>
  <si>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</si>
  <si>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</si>
  <si>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</si>
  <si>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</si>
  <si>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</si>
  <si>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</si>
  <si>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</si>
  <si>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</si>
  <si>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</si>
  <si>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</si>
  <si>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</si>
  <si>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</si>
  <si>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</si>
  <si>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</si>
  <si>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</si>
  <si>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</si>
  <si>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</si>
  <si>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</si>
  <si>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</si>
  <si>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</si>
  <si>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</si>
  <si>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</si>
  <si>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</si>
  <si>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</si>
  <si>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</si>
  <si>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</si>
  <si>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</si>
  <si>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</si>
  <si>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</si>
  <si>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</si>
  <si>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</si>
  <si>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</si>
  <si>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</si>
  <si>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</si>
  <si>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</si>
  <si>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</si>
  <si>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</si>
  <si>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</si>
  <si>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</si>
  <si>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</si>
  <si>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</si>
  <si>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</si>
  <si>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</si>
  <si>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</si>
  <si>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</si>
  <si>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</si>
  <si>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</si>
  <si>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</si>
  <si>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</si>
  <si>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</si>
  <si>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</si>
  <si>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</si>
  <si>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</si>
  <si>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</si>
  <si>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</si>
  <si>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</si>
  <si>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</si>
  <si>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</si>
  <si>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</si>
  <si>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</si>
  <si>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</si>
  <si>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</si>
  <si>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</si>
  <si>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</si>
  <si>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</si>
  <si>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</si>
  <si>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</si>
  <si>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</si>
  <si>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</si>
  <si>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</si>
  <si>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</si>
  <si>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</si>
  <si>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</si>
  <si>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</si>
  <si>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</si>
  <si>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</si>
  <si>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</si>
  <si>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rozostup kolov 3 m, hĺbka jám 50 cm+, výška pletiva 200 cm</t>
  </si>
  <si>
    <t>Názov predmetu zákazky: Lesnícke služby v pestovnej činnosti na organizačnej zložke OZ Podunajsko na obdobie 2023-2026</t>
  </si>
  <si>
    <t>VC 10 Modrý Kameň na LS Modrý Kameň</t>
  </si>
  <si>
    <t xml:space="preserve">Požadovaná kapacita: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</si>
</sst>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B131" zoomScaleNormal="80" zoomScaleSheetLayoutView="100" workbookViewId="0">
      <selection activeCell="F166" sqref="F166:F169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4.570312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264</v>
      </c>
      <c r="B3" s="10"/>
      <c r="C3" s="10"/>
      <c r="D3" s="11"/>
      <c r="E3" s="10" t="s">
        <v>265</v>
      </c>
      <c r="F3" s="10"/>
      <c r="G3" s="12"/>
      <c r="H3" s="13"/>
    </row>
    <row r="4" spans="1:8" s="5" customFormat="1" ht="18.75" customHeight="1" x14ac:dyDescent="0.25">
      <c r="A4" s="10" t="s">
        <v>266</v>
      </c>
      <c r="B4" s="10"/>
      <c r="C4" s="10">
        <v>19</v>
      </c>
      <c r="D4" s="15" t="s">
        <v>262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1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258</v>
      </c>
      <c r="F6" s="20" t="s">
        <v>260</v>
      </c>
      <c r="G6" s="21" t="s">
        <v>259</v>
      </c>
      <c r="H6" s="22" t="s">
        <v>253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368</v>
      </c>
      <c r="F7" s="28">
        <v>49.937999999999995</v>
      </c>
      <c r="G7" s="29">
        <f t="shared" ref="G7:G38" si="0">F7*E7</f>
        <v>18377.183999999997</v>
      </c>
      <c r="H7" s="30" t="s">
        <v>254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368</v>
      </c>
      <c r="F8" s="28">
        <v>45.674999999999997</v>
      </c>
      <c r="G8" s="29">
        <f t="shared" si="0"/>
        <v>16808.399999999998</v>
      </c>
      <c r="H8" s="30" t="s">
        <v>254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368</v>
      </c>
      <c r="F9" s="28">
        <v>42.978000000000002</v>
      </c>
      <c r="G9" s="29">
        <f t="shared" si="0"/>
        <v>15815.904</v>
      </c>
      <c r="H9" s="30" t="s">
        <v>254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368</v>
      </c>
      <c r="F10" s="28">
        <v>37.757999999999996</v>
      </c>
      <c r="G10" s="29">
        <f t="shared" si="0"/>
        <v>13894.943999999998</v>
      </c>
      <c r="H10" s="30" t="s">
        <v>254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254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368</v>
      </c>
      <c r="F12" s="28">
        <v>15.659999999999998</v>
      </c>
      <c r="G12" s="29">
        <f t="shared" si="0"/>
        <v>5762.8799999999992</v>
      </c>
      <c r="H12" s="30" t="s">
        <v>254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368</v>
      </c>
      <c r="F13" s="28">
        <v>24.359999999999996</v>
      </c>
      <c r="G13" s="29">
        <f t="shared" si="0"/>
        <v>8964.4799999999977</v>
      </c>
      <c r="H13" s="30" t="s">
        <v>254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50.599999999999994</v>
      </c>
      <c r="F14" s="28">
        <v>86.825999999999993</v>
      </c>
      <c r="G14" s="29">
        <f t="shared" si="0"/>
        <v>4393.3955999999989</v>
      </c>
      <c r="H14" s="30" t="s">
        <v>254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50.599999999999994</v>
      </c>
      <c r="F15" s="28">
        <v>42.158000000000001</v>
      </c>
      <c r="G15" s="29">
        <f t="shared" si="0"/>
        <v>2133.1947999999998</v>
      </c>
      <c r="H15" s="30" t="s">
        <v>255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255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50.599999999999994</v>
      </c>
      <c r="F17" s="28">
        <v>44.978999999999999</v>
      </c>
      <c r="G17" s="29">
        <f t="shared" si="0"/>
        <v>2275.9373999999998</v>
      </c>
      <c r="H17" s="30" t="s">
        <v>254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254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276</v>
      </c>
      <c r="F19" s="28">
        <v>30.015000000000001</v>
      </c>
      <c r="G19" s="29">
        <f t="shared" si="0"/>
        <v>8284.14</v>
      </c>
      <c r="H19" s="30" t="s">
        <v>254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0</v>
      </c>
      <c r="F20" s="28">
        <v>0</v>
      </c>
      <c r="G20" s="29">
        <f t="shared" si="0"/>
        <v>0</v>
      </c>
      <c r="H20" s="30" t="s">
        <v>254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>
        <v>0</v>
      </c>
      <c r="G21" s="29">
        <f t="shared" si="0"/>
        <v>0</v>
      </c>
      <c r="H21" s="30" t="s">
        <v>254</v>
      </c>
    </row>
    <row r="22" spans="1:8" ht="28.5" customHeight="1" x14ac:dyDescent="0.25">
      <c r="A22" s="23">
        <v>14</v>
      </c>
      <c r="B22" s="24" t="s">
        <v>225</v>
      </c>
      <c r="C22" s="25" t="s">
        <v>49</v>
      </c>
      <c r="D22" s="26" t="s">
        <v>15</v>
      </c>
      <c r="E22" s="31">
        <v>460</v>
      </c>
      <c r="F22" s="28">
        <v>8.6999999999999993</v>
      </c>
      <c r="G22" s="29">
        <f t="shared" si="0"/>
        <v>4001.9999999999995</v>
      </c>
      <c r="H22" s="30" t="s">
        <v>254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460</v>
      </c>
      <c r="F23" s="28">
        <v>8.6999999999999993</v>
      </c>
      <c r="G23" s="29">
        <f t="shared" si="0"/>
        <v>4001.9999999999995</v>
      </c>
      <c r="H23" s="30" t="s">
        <v>254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255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230</v>
      </c>
      <c r="F25" s="28">
        <v>19.3185</v>
      </c>
      <c r="G25" s="29">
        <f t="shared" si="0"/>
        <v>4443.2550000000001</v>
      </c>
      <c r="H25" s="30" t="s">
        <v>254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>
        <v>0</v>
      </c>
      <c r="G26" s="29">
        <f t="shared" si="0"/>
        <v>0</v>
      </c>
      <c r="H26" s="30" t="s">
        <v>255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255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9200</v>
      </c>
      <c r="F28" s="28">
        <v>4.3239999999999998</v>
      </c>
      <c r="G28" s="29">
        <f t="shared" si="0"/>
        <v>39780.799999999996</v>
      </c>
      <c r="H28" s="30" t="s">
        <v>254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254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0</v>
      </c>
      <c r="F30" s="28">
        <v>0</v>
      </c>
      <c r="G30" s="29">
        <f t="shared" si="0"/>
        <v>0</v>
      </c>
      <c r="H30" s="30" t="s">
        <v>254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>
        <v>0</v>
      </c>
      <c r="G31" s="29">
        <f t="shared" si="0"/>
        <v>0</v>
      </c>
      <c r="H31" s="30" t="s">
        <v>254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276</v>
      </c>
      <c r="F32" s="28">
        <v>21.315000000000001</v>
      </c>
      <c r="G32" s="29">
        <f t="shared" si="0"/>
        <v>5882.9400000000005</v>
      </c>
      <c r="H32" s="30" t="s">
        <v>254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255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255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9200</v>
      </c>
      <c r="F35" s="28">
        <v>7.5525000000000002</v>
      </c>
      <c r="G35" s="29">
        <f t="shared" si="0"/>
        <v>69483</v>
      </c>
      <c r="H35" s="30" t="s">
        <v>254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460</v>
      </c>
      <c r="F36" s="28">
        <v>8.5440000000000005</v>
      </c>
      <c r="G36" s="29">
        <f t="shared" si="0"/>
        <v>3930.2400000000002</v>
      </c>
      <c r="H36" s="30" t="s">
        <v>254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460</v>
      </c>
      <c r="F37" s="28">
        <v>7.4879999999999995</v>
      </c>
      <c r="G37" s="29">
        <f t="shared" si="0"/>
        <v>3444.4799999999996</v>
      </c>
      <c r="H37" s="30" t="s">
        <v>254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0</v>
      </c>
      <c r="F38" s="28">
        <v>0</v>
      </c>
      <c r="G38" s="29">
        <f t="shared" si="0"/>
        <v>0</v>
      </c>
      <c r="H38" s="30" t="s">
        <v>254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1380</v>
      </c>
      <c r="F39" s="28">
        <v>0.84149999999999991</v>
      </c>
      <c r="G39" s="29">
        <f t="shared" ref="G39:G70" si="1">F39*E39</f>
        <v>1161.27</v>
      </c>
      <c r="H39" s="30" t="s">
        <v>254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>
        <v>0</v>
      </c>
      <c r="G40" s="29">
        <f t="shared" si="1"/>
        <v>0</v>
      </c>
      <c r="H40" s="30" t="s">
        <v>256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0</v>
      </c>
      <c r="F41" s="28">
        <v>0</v>
      </c>
      <c r="G41" s="29">
        <f t="shared" si="1"/>
        <v>0</v>
      </c>
      <c r="H41" s="30" t="s">
        <v>254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690</v>
      </c>
      <c r="F42" s="28">
        <v>6.2010000000000005</v>
      </c>
      <c r="G42" s="29">
        <f t="shared" si="1"/>
        <v>4278.6900000000005</v>
      </c>
      <c r="H42" s="30" t="s">
        <v>254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690</v>
      </c>
      <c r="F43" s="28">
        <v>7.5525000000000002</v>
      </c>
      <c r="G43" s="29">
        <f t="shared" si="1"/>
        <v>5211.2250000000004</v>
      </c>
      <c r="H43" s="30" t="s">
        <v>254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11500</v>
      </c>
      <c r="F44" s="28">
        <v>5.0084999999999997</v>
      </c>
      <c r="G44" s="29">
        <f t="shared" si="1"/>
        <v>57597.75</v>
      </c>
      <c r="H44" s="30" t="s">
        <v>254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230</v>
      </c>
      <c r="F45" s="28">
        <v>71.709000000000003</v>
      </c>
      <c r="G45" s="29">
        <f t="shared" si="1"/>
        <v>16493.07</v>
      </c>
      <c r="H45" s="30" t="s">
        <v>254</v>
      </c>
    </row>
    <row r="46" spans="1:8" ht="48" customHeight="1" x14ac:dyDescent="0.25">
      <c r="A46" s="23">
        <v>37</v>
      </c>
      <c r="B46" s="24" t="s">
        <v>219</v>
      </c>
      <c r="C46" s="32" t="s">
        <v>263</v>
      </c>
      <c r="D46" s="26" t="s">
        <v>220</v>
      </c>
      <c r="E46" s="31">
        <v>46</v>
      </c>
      <c r="F46" s="28">
        <v>359.48399999999998</v>
      </c>
      <c r="G46" s="29">
        <f t="shared" si="1"/>
        <v>16536.263999999999</v>
      </c>
      <c r="H46" s="30" t="s">
        <v>254</v>
      </c>
    </row>
    <row r="47" spans="1:8" ht="28.5" customHeight="1" x14ac:dyDescent="0.25">
      <c r="A47" s="23">
        <v>38</v>
      </c>
      <c r="B47" s="24" t="s">
        <v>221</v>
      </c>
      <c r="C47" s="32" t="s">
        <v>222</v>
      </c>
      <c r="D47" s="26" t="s">
        <v>220</v>
      </c>
      <c r="E47" s="31">
        <v>46</v>
      </c>
      <c r="F47" s="28">
        <v>324.07499999999999</v>
      </c>
      <c r="G47" s="29">
        <f t="shared" si="1"/>
        <v>14907.449999999999</v>
      </c>
      <c r="H47" s="30" t="s">
        <v>254</v>
      </c>
    </row>
    <row r="48" spans="1:8" ht="28.5" customHeight="1" x14ac:dyDescent="0.25">
      <c r="A48" s="23">
        <v>39</v>
      </c>
      <c r="B48" s="24" t="s">
        <v>223</v>
      </c>
      <c r="C48" s="32" t="s">
        <v>224</v>
      </c>
      <c r="D48" s="26" t="s">
        <v>220</v>
      </c>
      <c r="E48" s="31">
        <v>46</v>
      </c>
      <c r="F48" s="28">
        <v>318.68099999999998</v>
      </c>
      <c r="G48" s="29">
        <f t="shared" si="1"/>
        <v>14659.325999999999</v>
      </c>
      <c r="H48" s="30" t="s">
        <v>254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460</v>
      </c>
      <c r="F49" s="28">
        <v>8.6999999999999993</v>
      </c>
      <c r="G49" s="29">
        <f t="shared" si="1"/>
        <v>4001.9999999999995</v>
      </c>
      <c r="H49" s="30" t="s">
        <v>254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460</v>
      </c>
      <c r="F50" s="28">
        <v>8.6999999999999993</v>
      </c>
      <c r="G50" s="29">
        <f t="shared" si="1"/>
        <v>4001.9999999999995</v>
      </c>
      <c r="H50" s="30" t="s">
        <v>254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460</v>
      </c>
      <c r="F51" s="28">
        <v>8.6999999999999993</v>
      </c>
      <c r="G51" s="29">
        <f t="shared" si="1"/>
        <v>4001.9999999999995</v>
      </c>
      <c r="H51" s="30" t="s">
        <v>254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0</v>
      </c>
      <c r="F52" s="28">
        <v>0</v>
      </c>
      <c r="G52" s="29">
        <f t="shared" si="1"/>
        <v>0</v>
      </c>
      <c r="H52" s="30" t="s">
        <v>254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0</v>
      </c>
      <c r="F53" s="28">
        <v>0</v>
      </c>
      <c r="G53" s="29">
        <f t="shared" si="1"/>
        <v>0</v>
      </c>
      <c r="H53" s="30" t="s">
        <v>256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>
        <v>0</v>
      </c>
      <c r="G54" s="29">
        <f t="shared" si="1"/>
        <v>0</v>
      </c>
      <c r="H54" s="30" t="s">
        <v>256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920</v>
      </c>
      <c r="F55" s="28">
        <v>3.4514999999999998</v>
      </c>
      <c r="G55" s="29">
        <f t="shared" si="1"/>
        <v>3175.3799999999997</v>
      </c>
      <c r="H55" s="30" t="s">
        <v>254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3680</v>
      </c>
      <c r="F56" s="28">
        <v>7.7429999999999994</v>
      </c>
      <c r="G56" s="29">
        <f t="shared" si="1"/>
        <v>28494.239999999998</v>
      </c>
      <c r="H56" s="30" t="s">
        <v>254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3680</v>
      </c>
      <c r="F57" s="28">
        <v>6.4320000000000004</v>
      </c>
      <c r="G57" s="29">
        <f t="shared" si="1"/>
        <v>23669.760000000002</v>
      </c>
      <c r="H57" s="30" t="s">
        <v>256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3220</v>
      </c>
      <c r="F58" s="28">
        <v>8.9610000000000003</v>
      </c>
      <c r="G58" s="29">
        <f t="shared" si="1"/>
        <v>28854.420000000002</v>
      </c>
      <c r="H58" s="30" t="s">
        <v>254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3220</v>
      </c>
      <c r="F59" s="28">
        <v>7.4879999999999995</v>
      </c>
      <c r="G59" s="29">
        <f t="shared" si="1"/>
        <v>24111.359999999997</v>
      </c>
      <c r="H59" s="30" t="s">
        <v>256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2300</v>
      </c>
      <c r="F60" s="28">
        <v>9.8309999999999977</v>
      </c>
      <c r="G60" s="29">
        <f t="shared" si="1"/>
        <v>22611.299999999996</v>
      </c>
      <c r="H60" s="30" t="s">
        <v>254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2300</v>
      </c>
      <c r="F61" s="28">
        <v>9.2159999999999993</v>
      </c>
      <c r="G61" s="29">
        <f t="shared" si="1"/>
        <v>21196.799999999999</v>
      </c>
      <c r="H61" s="30" t="s">
        <v>256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254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1380</v>
      </c>
      <c r="F63" s="28">
        <v>10.787999999999998</v>
      </c>
      <c r="G63" s="29">
        <f t="shared" si="1"/>
        <v>14887.439999999999</v>
      </c>
      <c r="H63" s="30" t="s">
        <v>254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1380</v>
      </c>
      <c r="F64" s="28">
        <v>6.72</v>
      </c>
      <c r="G64" s="29">
        <f t="shared" si="1"/>
        <v>9273.6</v>
      </c>
      <c r="H64" s="30" t="s">
        <v>256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1380</v>
      </c>
      <c r="F65" s="28">
        <v>11.571</v>
      </c>
      <c r="G65" s="29">
        <f t="shared" si="1"/>
        <v>15967.98</v>
      </c>
      <c r="H65" s="30" t="s">
        <v>254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1380</v>
      </c>
      <c r="F66" s="28">
        <v>7.7759999999999998</v>
      </c>
      <c r="G66" s="29">
        <f t="shared" si="1"/>
        <v>10730.88</v>
      </c>
      <c r="H66" s="30" t="s">
        <v>256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1380</v>
      </c>
      <c r="F67" s="28">
        <v>12.266999999999998</v>
      </c>
      <c r="G67" s="29">
        <f t="shared" si="1"/>
        <v>16928.459999999995</v>
      </c>
      <c r="H67" s="30" t="s">
        <v>254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1380</v>
      </c>
      <c r="F68" s="28">
        <v>9.1199999999999992</v>
      </c>
      <c r="G68" s="29">
        <f t="shared" si="1"/>
        <v>12585.599999999999</v>
      </c>
      <c r="H68" s="30" t="s">
        <v>256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3220</v>
      </c>
      <c r="F69" s="28">
        <v>12.536999999999999</v>
      </c>
      <c r="G69" s="29">
        <f t="shared" si="1"/>
        <v>40369.14</v>
      </c>
      <c r="H69" s="30" t="s">
        <v>256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3450</v>
      </c>
      <c r="F70" s="28">
        <v>13.830499999999999</v>
      </c>
      <c r="G70" s="29">
        <f t="shared" si="1"/>
        <v>47715.224999999999</v>
      </c>
      <c r="H70" s="30" t="s">
        <v>256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1656</v>
      </c>
      <c r="F71" s="28">
        <v>16.715999999999998</v>
      </c>
      <c r="G71" s="29">
        <f t="shared" ref="G71:G102" si="2">F71*E71</f>
        <v>27681.695999999996</v>
      </c>
      <c r="H71" s="30" t="s">
        <v>256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138</v>
      </c>
      <c r="F72" s="28">
        <v>8.6564999999999994</v>
      </c>
      <c r="G72" s="29">
        <f t="shared" si="2"/>
        <v>1194.597</v>
      </c>
      <c r="H72" s="30" t="s">
        <v>256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138</v>
      </c>
      <c r="F73" s="28">
        <v>9.6514999999999986</v>
      </c>
      <c r="G73" s="29">
        <f t="shared" si="2"/>
        <v>1331.9069999999997</v>
      </c>
      <c r="H73" s="30" t="s">
        <v>256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138</v>
      </c>
      <c r="F74" s="28">
        <v>11.94</v>
      </c>
      <c r="G74" s="29">
        <f t="shared" si="2"/>
        <v>1647.72</v>
      </c>
      <c r="H74" s="30" t="s">
        <v>256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2300</v>
      </c>
      <c r="F75" s="28">
        <v>7.7910000000000004</v>
      </c>
      <c r="G75" s="29">
        <f t="shared" si="2"/>
        <v>17919.3</v>
      </c>
      <c r="H75" s="30" t="s">
        <v>254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2300</v>
      </c>
      <c r="F76" s="28">
        <v>4.992</v>
      </c>
      <c r="G76" s="29">
        <f t="shared" si="2"/>
        <v>11481.6</v>
      </c>
      <c r="H76" s="30" t="s">
        <v>256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255</v>
      </c>
    </row>
    <row r="78" spans="1:8" ht="28.5" customHeight="1" x14ac:dyDescent="0.25">
      <c r="A78" s="40" t="s">
        <v>240</v>
      </c>
      <c r="B78" s="43" t="s">
        <v>87</v>
      </c>
      <c r="C78" s="32" t="s">
        <v>88</v>
      </c>
      <c r="D78" s="26" t="s">
        <v>22</v>
      </c>
      <c r="E78" s="31">
        <v>2300</v>
      </c>
      <c r="F78" s="28">
        <v>0.46019999999999994</v>
      </c>
      <c r="G78" s="29">
        <f t="shared" si="2"/>
        <v>1058.4599999999998</v>
      </c>
      <c r="H78" s="30" t="s">
        <v>254</v>
      </c>
    </row>
    <row r="79" spans="1:8" ht="28.5" customHeight="1" x14ac:dyDescent="0.25">
      <c r="A79" s="40" t="s">
        <v>241</v>
      </c>
      <c r="B79" s="41" t="s">
        <v>87</v>
      </c>
      <c r="C79" s="32" t="s">
        <v>89</v>
      </c>
      <c r="D79" s="26" t="s">
        <v>22</v>
      </c>
      <c r="E79" s="31">
        <v>2300</v>
      </c>
      <c r="F79" s="28">
        <v>0.46019999999999994</v>
      </c>
      <c r="G79" s="29">
        <f t="shared" si="2"/>
        <v>1058.4599999999998</v>
      </c>
      <c r="H79" s="30" t="s">
        <v>256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255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73.600000000000009</v>
      </c>
      <c r="F81" s="28">
        <v>7.95</v>
      </c>
      <c r="G81" s="29">
        <f t="shared" si="2"/>
        <v>585.12000000000012</v>
      </c>
      <c r="H81" s="30" t="s">
        <v>254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73.600000000000009</v>
      </c>
      <c r="F82" s="28">
        <v>7.95</v>
      </c>
      <c r="G82" s="29">
        <f t="shared" si="2"/>
        <v>585.12000000000012</v>
      </c>
      <c r="H82" s="30" t="s">
        <v>254</v>
      </c>
    </row>
    <row r="83" spans="1:8" ht="28.5" customHeight="1" x14ac:dyDescent="0.25">
      <c r="A83" s="40" t="s">
        <v>242</v>
      </c>
      <c r="B83" s="43" t="s">
        <v>183</v>
      </c>
      <c r="C83" s="25" t="s">
        <v>116</v>
      </c>
      <c r="D83" s="26" t="s">
        <v>19</v>
      </c>
      <c r="E83" s="31">
        <v>23</v>
      </c>
      <c r="F83" s="28">
        <v>44.042999999999999</v>
      </c>
      <c r="G83" s="29">
        <f t="shared" si="2"/>
        <v>1012.989</v>
      </c>
      <c r="H83" s="30" t="s">
        <v>254</v>
      </c>
    </row>
    <row r="84" spans="1:8" ht="28.5" customHeight="1" x14ac:dyDescent="0.25">
      <c r="A84" s="40" t="s">
        <v>243</v>
      </c>
      <c r="B84" s="41" t="s">
        <v>184</v>
      </c>
      <c r="C84" s="25" t="s">
        <v>116</v>
      </c>
      <c r="D84" s="26" t="s">
        <v>19</v>
      </c>
      <c r="E84" s="31">
        <v>23</v>
      </c>
      <c r="F84" s="28">
        <v>21.168000000000003</v>
      </c>
      <c r="G84" s="29">
        <f t="shared" si="2"/>
        <v>486.86400000000009</v>
      </c>
      <c r="H84" s="30" t="s">
        <v>256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23</v>
      </c>
      <c r="F85" s="28">
        <v>30.184000000000005</v>
      </c>
      <c r="G85" s="29">
        <f t="shared" si="2"/>
        <v>694.23200000000008</v>
      </c>
      <c r="H85" s="30" t="s">
        <v>256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0</v>
      </c>
      <c r="F86" s="28">
        <v>0</v>
      </c>
      <c r="G86" s="29">
        <f t="shared" si="2"/>
        <v>0</v>
      </c>
      <c r="H86" s="30" t="s">
        <v>254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255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184</v>
      </c>
      <c r="F88" s="28">
        <v>8.85</v>
      </c>
      <c r="G88" s="29">
        <f t="shared" si="2"/>
        <v>1628.3999999999999</v>
      </c>
      <c r="H88" s="30" t="s">
        <v>254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184</v>
      </c>
      <c r="F89" s="28">
        <v>8.85</v>
      </c>
      <c r="G89" s="29">
        <f t="shared" si="2"/>
        <v>1628.3999999999999</v>
      </c>
      <c r="H89" s="30" t="s">
        <v>254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0</v>
      </c>
      <c r="F90" s="28">
        <v>0</v>
      </c>
      <c r="G90" s="29">
        <f t="shared" si="2"/>
        <v>0</v>
      </c>
      <c r="H90" s="30" t="s">
        <v>256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0</v>
      </c>
      <c r="F91" s="28">
        <v>0</v>
      </c>
      <c r="G91" s="29">
        <f t="shared" si="2"/>
        <v>0</v>
      </c>
      <c r="H91" s="30" t="s">
        <v>254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2760</v>
      </c>
      <c r="F92" s="28">
        <v>7.95</v>
      </c>
      <c r="G92" s="29">
        <f t="shared" si="2"/>
        <v>21942</v>
      </c>
      <c r="H92" s="30" t="s">
        <v>254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138</v>
      </c>
      <c r="F93" s="28">
        <v>9.8000000000000007</v>
      </c>
      <c r="G93" s="29">
        <f t="shared" si="2"/>
        <v>1352.4</v>
      </c>
      <c r="H93" s="30" t="s">
        <v>256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138</v>
      </c>
      <c r="F94" s="28">
        <v>19.7</v>
      </c>
      <c r="G94" s="29">
        <f t="shared" si="2"/>
        <v>2718.6</v>
      </c>
      <c r="H94" s="30" t="s">
        <v>255</v>
      </c>
    </row>
    <row r="95" spans="1:8" ht="28.5" customHeight="1" x14ac:dyDescent="0.25">
      <c r="A95" s="40" t="s">
        <v>244</v>
      </c>
      <c r="B95" s="24" t="s">
        <v>185</v>
      </c>
      <c r="C95" s="25" t="s">
        <v>49</v>
      </c>
      <c r="D95" s="26" t="s">
        <v>15</v>
      </c>
      <c r="E95" s="31">
        <v>0</v>
      </c>
      <c r="F95" s="28">
        <v>0</v>
      </c>
      <c r="G95" s="29">
        <f t="shared" si="2"/>
        <v>0</v>
      </c>
      <c r="H95" s="30" t="s">
        <v>254</v>
      </c>
    </row>
    <row r="96" spans="1:8" ht="28.5" customHeight="1" x14ac:dyDescent="0.25">
      <c r="A96" s="40" t="s">
        <v>245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256</v>
      </c>
    </row>
    <row r="97" spans="1:8" ht="28.5" customHeight="1" x14ac:dyDescent="0.25">
      <c r="A97" s="40" t="s">
        <v>246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254</v>
      </c>
    </row>
    <row r="98" spans="1:8" ht="28.5" customHeight="1" x14ac:dyDescent="0.25">
      <c r="A98" s="40" t="s">
        <v>247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256</v>
      </c>
    </row>
    <row r="99" spans="1:8" ht="28.5" customHeight="1" x14ac:dyDescent="0.25">
      <c r="A99" s="40" t="s">
        <v>248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254</v>
      </c>
    </row>
    <row r="100" spans="1:8" ht="28.5" customHeight="1" x14ac:dyDescent="0.25">
      <c r="A100" s="40" t="s">
        <v>249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256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255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441.59999999999997</v>
      </c>
      <c r="F102" s="28">
        <v>8.6999999999999993</v>
      </c>
      <c r="G102" s="29">
        <f t="shared" si="2"/>
        <v>3841.9199999999992</v>
      </c>
      <c r="H102" s="30" t="s">
        <v>254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441.59999999999997</v>
      </c>
      <c r="F103" s="28">
        <v>9.8000000000000007</v>
      </c>
      <c r="G103" s="29">
        <f t="shared" ref="G103:G134" si="3">F103*E103</f>
        <v>4327.68</v>
      </c>
      <c r="H103" s="30" t="s">
        <v>256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254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0</v>
      </c>
      <c r="F105" s="28">
        <v>0</v>
      </c>
      <c r="G105" s="29">
        <f t="shared" si="3"/>
        <v>0</v>
      </c>
      <c r="H105" s="30" t="s">
        <v>254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0</v>
      </c>
      <c r="F106" s="28">
        <v>0</v>
      </c>
      <c r="G106" s="29">
        <f t="shared" si="3"/>
        <v>0</v>
      </c>
      <c r="H106" s="30" t="s">
        <v>254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0</v>
      </c>
      <c r="F107" s="28">
        <v>0</v>
      </c>
      <c r="G107" s="29">
        <f t="shared" si="3"/>
        <v>0</v>
      </c>
      <c r="H107" s="30" t="s">
        <v>254</v>
      </c>
    </row>
    <row r="108" spans="1:8" ht="29.25" customHeight="1" x14ac:dyDescent="0.25">
      <c r="A108" s="40">
        <v>97</v>
      </c>
      <c r="B108" s="24" t="s">
        <v>226</v>
      </c>
      <c r="C108" s="49" t="s">
        <v>49</v>
      </c>
      <c r="D108" s="26" t="s">
        <v>137</v>
      </c>
      <c r="E108" s="31">
        <v>0</v>
      </c>
      <c r="F108" s="28">
        <v>0</v>
      </c>
      <c r="G108" s="29">
        <f t="shared" si="3"/>
        <v>0</v>
      </c>
      <c r="H108" s="30" t="s">
        <v>254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0</v>
      </c>
      <c r="F109" s="28">
        <v>0</v>
      </c>
      <c r="G109" s="29">
        <f t="shared" si="3"/>
        <v>0</v>
      </c>
      <c r="H109" s="30" t="s">
        <v>256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0</v>
      </c>
      <c r="F110" s="28">
        <v>0</v>
      </c>
      <c r="G110" s="29">
        <f t="shared" si="3"/>
        <v>0</v>
      </c>
      <c r="H110" s="30" t="s">
        <v>254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0</v>
      </c>
      <c r="F111" s="28">
        <v>0</v>
      </c>
      <c r="G111" s="29">
        <f t="shared" si="3"/>
        <v>0</v>
      </c>
      <c r="H111" s="30" t="s">
        <v>254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0</v>
      </c>
      <c r="F112" s="28">
        <v>0</v>
      </c>
      <c r="G112" s="29">
        <f t="shared" si="3"/>
        <v>0</v>
      </c>
      <c r="H112" s="30" t="s">
        <v>256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0</v>
      </c>
      <c r="F113" s="28">
        <v>0</v>
      </c>
      <c r="G113" s="29">
        <f t="shared" si="3"/>
        <v>0</v>
      </c>
      <c r="H113" s="30" t="s">
        <v>256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46</v>
      </c>
      <c r="F114" s="28">
        <v>7.8199999999999994</v>
      </c>
      <c r="G114" s="29">
        <f t="shared" si="3"/>
        <v>359.71999999999997</v>
      </c>
      <c r="H114" s="30" t="s">
        <v>256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254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0</v>
      </c>
      <c r="F116" s="28">
        <v>0</v>
      </c>
      <c r="G116" s="29">
        <f t="shared" si="3"/>
        <v>0</v>
      </c>
      <c r="H116" s="30" t="s">
        <v>254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0</v>
      </c>
      <c r="F117" s="28">
        <v>0</v>
      </c>
      <c r="G117" s="29">
        <f t="shared" si="3"/>
        <v>0</v>
      </c>
      <c r="H117" s="30" t="s">
        <v>254</v>
      </c>
    </row>
    <row r="118" spans="1:8" ht="29.25" customHeight="1" x14ac:dyDescent="0.25">
      <c r="A118" s="40">
        <v>107</v>
      </c>
      <c r="B118" s="50" t="s">
        <v>252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257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0</v>
      </c>
      <c r="F119" s="28">
        <v>0</v>
      </c>
      <c r="G119" s="29">
        <f t="shared" si="3"/>
        <v>0</v>
      </c>
      <c r="H119" s="30" t="s">
        <v>254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0</v>
      </c>
      <c r="F120" s="28">
        <v>0</v>
      </c>
      <c r="G120" s="29">
        <f t="shared" si="3"/>
        <v>0</v>
      </c>
      <c r="H120" s="30" t="s">
        <v>254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254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254</v>
      </c>
    </row>
    <row r="123" spans="1:8" ht="29.25" customHeight="1" x14ac:dyDescent="0.25">
      <c r="A123" s="40" t="s">
        <v>250</v>
      </c>
      <c r="B123" s="24" t="s">
        <v>227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254</v>
      </c>
    </row>
    <row r="124" spans="1:8" ht="29.25" customHeight="1" x14ac:dyDescent="0.25">
      <c r="A124" s="40" t="s">
        <v>251</v>
      </c>
      <c r="B124" s="39" t="s">
        <v>228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256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>
        <v>0</v>
      </c>
      <c r="G125" s="29">
        <f t="shared" si="3"/>
        <v>0</v>
      </c>
      <c r="H125" s="30" t="s">
        <v>256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>
        <v>0</v>
      </c>
      <c r="G126" s="29">
        <f t="shared" si="3"/>
        <v>0</v>
      </c>
      <c r="H126" s="30" t="s">
        <v>256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>
        <v>0</v>
      </c>
      <c r="G127" s="29">
        <f t="shared" si="3"/>
        <v>0</v>
      </c>
      <c r="H127" s="30" t="s">
        <v>254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460</v>
      </c>
      <c r="F128" s="54">
        <v>1.59</v>
      </c>
      <c r="G128" s="29">
        <f t="shared" si="3"/>
        <v>731.40000000000009</v>
      </c>
      <c r="H128" s="30" t="s">
        <v>254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0</v>
      </c>
      <c r="F129" s="54">
        <v>0</v>
      </c>
      <c r="G129" s="29">
        <f t="shared" si="3"/>
        <v>0</v>
      </c>
      <c r="H129" s="30" t="s">
        <v>254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36.800000000000004</v>
      </c>
      <c r="F130" s="54">
        <v>7.95</v>
      </c>
      <c r="G130" s="29">
        <f t="shared" si="3"/>
        <v>292.56000000000006</v>
      </c>
      <c r="H130" s="30" t="s">
        <v>254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0</v>
      </c>
      <c r="F131" s="54">
        <v>0</v>
      </c>
      <c r="G131" s="29">
        <f t="shared" si="3"/>
        <v>0</v>
      </c>
      <c r="H131" s="30" t="s">
        <v>256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>
        <v>0</v>
      </c>
      <c r="G132" s="29">
        <f t="shared" si="3"/>
        <v>0</v>
      </c>
      <c r="H132" s="30" t="s">
        <v>256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>
        <v>0</v>
      </c>
      <c r="G133" s="29">
        <f t="shared" si="3"/>
        <v>0</v>
      </c>
      <c r="H133" s="30" t="s">
        <v>254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>
        <v>0</v>
      </c>
      <c r="G134" s="29">
        <f t="shared" si="3"/>
        <v>0</v>
      </c>
      <c r="H134" s="30" t="s">
        <v>254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>
        <v>0</v>
      </c>
      <c r="G135" s="29">
        <f t="shared" ref="G135" si="4">F135*E135</f>
        <v>0</v>
      </c>
      <c r="H135" s="30" t="s">
        <v>254</v>
      </c>
    </row>
    <row r="136" spans="1:10" ht="29.25" customHeight="1" x14ac:dyDescent="0.25">
      <c r="A136" s="40">
        <v>124</v>
      </c>
      <c r="B136" s="39" t="s">
        <v>229</v>
      </c>
      <c r="C136" s="36" t="s">
        <v>145</v>
      </c>
      <c r="D136" s="26" t="s">
        <v>138</v>
      </c>
      <c r="E136" s="53">
        <v>0</v>
      </c>
      <c r="F136" s="54">
        <v>0</v>
      </c>
      <c r="G136" s="29">
        <f t="shared" ref="G136:G139" si="5">F136*E136</f>
        <v>0</v>
      </c>
      <c r="H136" s="30" t="s">
        <v>256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>
        <v>0</v>
      </c>
      <c r="G137" s="29">
        <f t="shared" si="5"/>
        <v>0</v>
      </c>
      <c r="H137" s="30" t="s">
        <v>256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>
        <v>0</v>
      </c>
      <c r="G138" s="29">
        <f t="shared" si="5"/>
        <v>0</v>
      </c>
      <c r="H138" s="30" t="s">
        <v>254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276</v>
      </c>
      <c r="F139" s="54">
        <v>7.95</v>
      </c>
      <c r="G139" s="29">
        <f t="shared" si="5"/>
        <v>2194.2000000000003</v>
      </c>
      <c r="H139" s="30" t="s">
        <v>254</v>
      </c>
    </row>
    <row r="140" spans="1:10" s="65" customFormat="1" ht="17.25" customHeight="1" x14ac:dyDescent="0.25">
      <c r="A140" s="59" t="s">
        <v>232</v>
      </c>
      <c r="B140" s="59"/>
      <c r="C140" s="60"/>
      <c r="D140" s="61"/>
      <c r="E140" s="62"/>
      <c r="F140" s="63"/>
      <c r="G140" s="64">
        <f>SUM(G7:G139)</f>
        <v>802857.14979999966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233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231</v>
      </c>
      <c r="D165" s="94"/>
      <c r="E165" s="95" t="s">
        <v>234</v>
      </c>
      <c r="F165" s="95" t="s">
        <v>235</v>
      </c>
      <c r="G165" s="96" t="s">
        <v>236</v>
      </c>
    </row>
    <row r="166" spans="2:7" ht="15" customHeight="1" x14ac:dyDescent="0.25">
      <c r="B166" s="91"/>
      <c r="C166" s="97" t="s">
        <v>230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556736.11400000006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237</v>
      </c>
      <c r="D167" s="102"/>
      <c r="E167" s="99">
        <f>SUBTOTAL(9,G40,G53,G54,G57,G59,G61,G64,G66,G68,G69,G70,G71,G72,G73,G74,G76,G79,G84,G85,G90,G93,G96,G98,G100,G103,G109,G112,G113,G114,G124,G125,G126,G131,G132,G136,G137)</f>
        <v>241269.24100000001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238</v>
      </c>
      <c r="D168" s="104"/>
      <c r="E168" s="99">
        <f>SUBTOTAL(9,G15,G16,G24,G26,G27,G33,G34,G77,G80,G87,G94,G101)</f>
        <v>4851.7947999999997</v>
      </c>
      <c r="F168" s="114"/>
      <c r="G168" s="100">
        <f t="shared" si="6"/>
        <v>0</v>
      </c>
    </row>
    <row r="169" spans="2:7" ht="15" customHeight="1" x14ac:dyDescent="0.25">
      <c r="B169" s="91"/>
      <c r="C169" s="105" t="s">
        <v>239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232</v>
      </c>
      <c r="D170" s="108"/>
      <c r="E170" s="100">
        <f>SUM(E166:E169)</f>
        <v>802857.14980000013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D1KQhhiF4VJ3Rbl9/LPfVTIHBjqawXnHW6ssG/EUXFBZW9o9qprCw+U7T1KNvYXrGLBbgxk+xFmkgnGUmscgbw==" saltValue="KhbSP9b2DN0DCXjFB2YnAg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2022-11-25T09:42:55Z</dcterms:modified>
</cp:coreProperties>
</file>