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<sst xmlns="http://schemas.openxmlformats.org/spreadsheetml/2006/main" count="613" uniqueCount="268">
  <si>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</si>
  <si>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</si>
  <si>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</si>
  <si>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</si>
  <si>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</si>
  <si>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</si>
  <si>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</si>
  <si>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</si>
  <si>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</si>
  <si>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</si>
  <si>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</si>
  <si>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</si>
  <si>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</si>
  <si>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</si>
  <si>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</si>
  <si>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</si>
  <si>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</si>
  <si>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</si>
  <si>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</si>
  <si>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</si>
  <si>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</si>
  <si>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</si>
  <si>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</si>
  <si>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</si>
  <si>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</si>
  <si>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</si>
  <si>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</si>
  <si>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</si>
  <si>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</si>
  <si>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</si>
  <si>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</si>
  <si>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</si>
  <si>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</si>
  <si>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</si>
  <si>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</si>
  <si>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</si>
  <si>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</si>
  <si>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</si>
  <si>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</si>
  <si>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</si>
  <si>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</si>
  <si>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</si>
  <si>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</si>
  <si>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</si>
  <si>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</si>
  <si>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</si>
  <si>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</si>
  <si>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</si>
  <si>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</si>
  <si>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</si>
  <si>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</si>
  <si>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</si>
  <si>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</si>
  <si>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</si>
  <si>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</si>
  <si>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</si>
  <si>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</si>
  <si>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</si>
  <si>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</si>
  <si>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</si>
  <si>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</si>
  <si>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</si>
  <si>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</si>
  <si>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</si>
  <si>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</si>
  <si>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</si>
  <si>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</si>
  <si>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</si>
  <si>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</si>
  <si>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</si>
  <si>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</si>
  <si>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</si>
  <si>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</si>
  <si>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</si>
  <si>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</si>
  <si>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</si>
  <si>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</si>
  <si>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</si>
  <si>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</si>
  <si>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</si>
  <si>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</si>
  <si>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</si>
  <si>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</si>
  <si>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</si>
  <si>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</si>
  <si>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</si>
  <si>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</si>
  <si>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</si>
  <si>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</si>
  <si>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</si>
  <si>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</si>
  <si>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</si>
  <si>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</si>
  <si>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</si>
  <si>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</si>
  <si>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</si>
  <si>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</si>
  <si>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</si>
  <si>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</si>
  <si>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</si>
  <si>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</si>
  <si>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</si>
  <si>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</si>
  <si>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</si>
  <si>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</si>
  <si>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</si>
  <si>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</si>
  <si>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</si>
  <si>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</si>
  <si>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</si>
  <si>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</si>
  <si>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</si>
  <si>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</si>
  <si>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</si>
  <si>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</si>
  <si>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</si>
  <si>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</si>
  <si>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</si>
  <si>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</si>
  <si>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</si>
  <si>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</si>
  <si>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</si>
  <si>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</si>
  <si>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</si>
  <si>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</si>
  <si>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</si>
  <si>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</si>
  <si>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</si>
  <si>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</si>
  <si>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</si>
  <si>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</si>
  <si>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</si>
  <si>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</si>
  <si>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</si>
  <si>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</si>
  <si>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</si>
  <si>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</si>
  <si>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</si>
  <si>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</si>
  <si>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</si>
  <si>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</si>
  <si>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</si>
  <si>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</si>
  <si>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</si>
  <si>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</si>
  <si>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</si>
  <si>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</si>
  <si>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</si>
  <si>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</si>
  <si>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</si>
  <si>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</si>
  <si>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</si>
  <si>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</si>
  <si>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</si>
  <si>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</si>
  <si>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</si>
  <si>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</si>
  <si>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</si>
  <si>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</si>
  <si>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</si>
  <si>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</si>
  <si>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</si>
  <si>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</si>
  <si>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</si>
  <si>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</si>
  <si>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</si>
  <si>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</si>
  <si>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</si>
  <si>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</si>
  <si>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</si>
  <si>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</si>
  <si>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</si>
  <si>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</si>
  <si>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</si>
  <si>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</si>
  <si>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</si>
  <si>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</si>
  <si>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</si>
  <si>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</si>
  <si>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</si>
  <si>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</si>
  <si>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</si>
  <si>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</si>
  <si>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</si>
  <si>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</si>
  <si>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</si>
  <si>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</si>
  <si>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</si>
  <si>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</si>
  <si>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</si>
  <si>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</si>
  <si>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</si>
  <si>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</si>
  <si>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</si>
  <si>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</si>
  <si>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</si>
  <si>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</si>
  <si>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</si>
  <si>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</si>
  <si>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</si>
  <si>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</si>
  <si>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</si>
  <si>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</si>
  <si>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</si>
  <si>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</si>
  <si>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</si>
  <si>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</si>
  <si>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</si>
  <si>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</si>
  <si>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</si>
  <si>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</si>
  <si>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</si>
  <si>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</si>
  <si>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</si>
  <si>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</si>
  <si>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</si>
  <si>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</si>
  <si>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</si>
  <si>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</si>
  <si>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</si>
  <si>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</si>
  <si>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</si>
  <si>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</si>
  <si>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</si>
  <si>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</si>
  <si>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</si>
  <si>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</si>
  <si>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</si>
  <si>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</si>
  <si>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</si>
  <si>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</si>
  <si>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</si>
  <si>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</si>
  <si>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</si>
  <si>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</si>
  <si>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</si>
  <si>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</si>
  <si>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</si>
  <si>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</si>
  <si>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</si>
  <si>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</si>
  <si>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</si>
  <si>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</si>
  <si>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</si>
  <si>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</si>
  <si>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</si>
  <si>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</si>
  <si>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</si>
  <si>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</si>
  <si>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</si>
  <si>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</si>
  <si>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</si>
  <si>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</si>
  <si>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</si>
  <si>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</si>
  <si>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</si>
  <si>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</si>
  <si>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</si>
  <si>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</si>
  <si>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</si>
  <si>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</si>
  <si>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</si>
  <si>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</si>
  <si>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</si>
  <si>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</si>
  <si>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Nitrianske rudno 070702</t>
  </si>
  <si>
    <t>VC 9 LS Nitrianske Rudno LO 03-08</t>
  </si>
  <si>
    <t xml:space="preserve">16 osôb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</si>
</sst>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3" fontId="17" fillId="0" borderId="5" xfId="1" applyNumberFormat="1" applyFont="1" applyBorder="1" applyAlignment="1"/>
    <xf numFmtId="0" fontId="5" fillId="0" borderId="0" xfId="1" applyFont="1" applyAlignment="1">
      <alignment horizontal="left" vertical="center"/>
    </xf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160</xdr:row>
      <xdr:rowOff>57150</xdr:rowOff>
    </xdr:from>
    <xdr:to>
      <xdr:col>1</xdr:col>
      <xdr:colOff>4610100</xdr:colOff>
      <xdr:row>177</xdr:row>
      <xdr:rowOff>133350</xdr:rowOff>
    </xdr:to>
    <xdr:sp macro="" textlink="">
      <xdr:nvSpPr>
        <xdr:cNvPr id="3" name="BlokTextu 2"/>
        <xdr:cNvSpPr txBox="1"/>
      </xdr:nvSpPr>
      <xdr:spPr>
        <a:xfrm>
          <a:off x="209550" y="55559325"/>
          <a:ext cx="4724400" cy="337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5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8" t="s">
        <v>263</v>
      </c>
    </row>
    <row r="2" spans="1:8" s="1" customFormat="1" ht="14.25" customHeight="1" x14ac:dyDescent="0.25">
      <c r="A2" s="86" t="s">
        <v>8</v>
      </c>
      <c r="B2" s="86"/>
      <c r="C2" s="84" t="s">
        <v>266</v>
      </c>
      <c r="D2" s="85"/>
      <c r="E2" s="85"/>
      <c r="H2" s="69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6"/>
      <c r="G3" s="6"/>
      <c r="H3" s="70"/>
    </row>
    <row r="4" spans="1:8" s="1" customFormat="1" ht="18.75" customHeight="1" x14ac:dyDescent="0.25">
      <c r="A4" s="86" t="s">
        <v>264</v>
      </c>
      <c r="B4" s="86"/>
      <c r="C4" s="83" t="s">
        <v>267</v>
      </c>
      <c r="D4" s="83"/>
      <c r="E4" s="83"/>
      <c r="F4" s="6"/>
      <c r="G4" s="6"/>
      <c r="H4" s="70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0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1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82">
        <v>685</v>
      </c>
      <c r="F7" s="78">
        <v>58.115999999999993</v>
      </c>
      <c r="G7" s="79">
        <f t="shared" ref="G7:G38" si="0">F7*E7</f>
        <v>39809.459999999992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7">
        <v>65</v>
      </c>
      <c r="F8" s="78">
        <v>59.420999999999992</v>
      </c>
      <c r="G8" s="79">
        <f t="shared" si="0"/>
        <v>3862.3649999999993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7">
        <v>0</v>
      </c>
      <c r="F9" s="78">
        <v>0</v>
      </c>
      <c r="G9" s="79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7">
        <v>40</v>
      </c>
      <c r="F10" s="78">
        <v>46.544999999999995</v>
      </c>
      <c r="G10" s="79">
        <f t="shared" si="0"/>
        <v>1861.7999999999997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7">
        <v>0</v>
      </c>
      <c r="F11" s="78">
        <v>0</v>
      </c>
      <c r="G11" s="79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7">
        <v>40</v>
      </c>
      <c r="F12" s="78">
        <v>43.5</v>
      </c>
      <c r="G12" s="79">
        <f t="shared" si="0"/>
        <v>1740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7">
        <v>0</v>
      </c>
      <c r="F13" s="78">
        <v>0</v>
      </c>
      <c r="G13" s="79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7">
        <v>40</v>
      </c>
      <c r="F14" s="78">
        <v>198.79499999999999</v>
      </c>
      <c r="G14" s="79">
        <f t="shared" si="0"/>
        <v>7951.7999999999993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7">
        <v>0</v>
      </c>
      <c r="F15" s="78">
        <v>0</v>
      </c>
      <c r="G15" s="79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7">
        <v>0</v>
      </c>
      <c r="F16" s="78">
        <v>0</v>
      </c>
      <c r="G16" s="79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7">
        <v>0</v>
      </c>
      <c r="F17" s="78">
        <v>0</v>
      </c>
      <c r="G17" s="79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7">
        <v>0</v>
      </c>
      <c r="F18" s="78">
        <v>0</v>
      </c>
      <c r="G18" s="79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7">
        <v>0</v>
      </c>
      <c r="F19" s="78">
        <v>0</v>
      </c>
      <c r="G19" s="79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7">
        <v>0</v>
      </c>
      <c r="F20" s="78">
        <v>0</v>
      </c>
      <c r="G20" s="79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7">
        <v>0</v>
      </c>
      <c r="F21" s="78">
        <v>0</v>
      </c>
      <c r="G21" s="79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7">
        <v>230</v>
      </c>
      <c r="F22" s="78">
        <v>8.6999999999999993</v>
      </c>
      <c r="G22" s="79">
        <f t="shared" si="0"/>
        <v>2000.9999999999998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7">
        <v>46</v>
      </c>
      <c r="F23" s="78">
        <v>8.6999999999999993</v>
      </c>
      <c r="G23" s="79">
        <f t="shared" si="0"/>
        <v>400.2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7">
        <v>0</v>
      </c>
      <c r="F24" s="78">
        <v>0</v>
      </c>
      <c r="G24" s="79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7">
        <v>40</v>
      </c>
      <c r="F25" s="78">
        <v>65.50800000000001</v>
      </c>
      <c r="G25" s="79">
        <f t="shared" si="0"/>
        <v>2620.3200000000006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7">
        <v>0</v>
      </c>
      <c r="F26" s="78">
        <v>0</v>
      </c>
      <c r="G26" s="79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7">
        <v>0</v>
      </c>
      <c r="F27" s="78">
        <v>0</v>
      </c>
      <c r="G27" s="79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7">
        <v>13800</v>
      </c>
      <c r="F28" s="78">
        <v>5.8879999999999999</v>
      </c>
      <c r="G28" s="79">
        <f t="shared" si="0"/>
        <v>81254.399999999994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7">
        <v>1300</v>
      </c>
      <c r="F29" s="78">
        <v>6.6239999999999997</v>
      </c>
      <c r="G29" s="79">
        <f t="shared" si="0"/>
        <v>8611.1999999999989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7">
        <v>920</v>
      </c>
      <c r="F30" s="78">
        <v>4.508</v>
      </c>
      <c r="G30" s="79">
        <f t="shared" si="0"/>
        <v>4147.3599999999997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7">
        <v>460</v>
      </c>
      <c r="F31" s="78">
        <v>4.2629999999999999</v>
      </c>
      <c r="G31" s="79">
        <f t="shared" si="0"/>
        <v>1960.98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7">
        <v>0</v>
      </c>
      <c r="F32" s="78">
        <v>0</v>
      </c>
      <c r="G32" s="79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7">
        <v>0</v>
      </c>
      <c r="F33" s="78">
        <v>0</v>
      </c>
      <c r="G33" s="79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7">
        <v>0</v>
      </c>
      <c r="F34" s="78">
        <v>0</v>
      </c>
      <c r="G34" s="79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7">
        <v>5600</v>
      </c>
      <c r="F35" s="78">
        <v>9.7784999999999993</v>
      </c>
      <c r="G35" s="79">
        <f t="shared" si="0"/>
        <v>54759.6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7">
        <v>0</v>
      </c>
      <c r="F36" s="78">
        <v>0</v>
      </c>
      <c r="G36" s="79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7">
        <v>230</v>
      </c>
      <c r="F37" s="78">
        <v>9.9375</v>
      </c>
      <c r="G37" s="79">
        <f t="shared" si="0"/>
        <v>2285.625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7">
        <v>1700</v>
      </c>
      <c r="F38" s="78">
        <v>6.5190000000000001</v>
      </c>
      <c r="G38" s="79">
        <f t="shared" si="0"/>
        <v>11082.300000000001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7">
        <v>150</v>
      </c>
      <c r="F39" s="78">
        <v>1.0619999999999998</v>
      </c>
      <c r="G39" s="79">
        <f t="shared" ref="G39:G70" si="1">F39*E39</f>
        <v>159.29999999999998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7">
        <v>0</v>
      </c>
      <c r="F40" s="78">
        <v>0</v>
      </c>
      <c r="G40" s="79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7">
        <v>46</v>
      </c>
      <c r="F41" s="78">
        <v>13.2765</v>
      </c>
      <c r="G41" s="79">
        <f t="shared" si="1"/>
        <v>610.71900000000005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7">
        <v>46</v>
      </c>
      <c r="F42" s="78">
        <v>8.0295000000000005</v>
      </c>
      <c r="G42" s="79">
        <f t="shared" si="1"/>
        <v>369.35700000000003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7">
        <v>46</v>
      </c>
      <c r="F43" s="78">
        <v>7.5525000000000002</v>
      </c>
      <c r="G43" s="79">
        <f t="shared" si="1"/>
        <v>347.41500000000002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7">
        <v>10300</v>
      </c>
      <c r="F44" s="78">
        <v>6.8369999999999997</v>
      </c>
      <c r="G44" s="79">
        <f t="shared" si="1"/>
        <v>70421.099999999991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7">
        <v>65</v>
      </c>
      <c r="F45" s="78">
        <v>379.93049999999999</v>
      </c>
      <c r="G45" s="79">
        <f t="shared" si="1"/>
        <v>24695.482499999998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7">
        <v>69</v>
      </c>
      <c r="F46" s="78">
        <v>483.63299999999998</v>
      </c>
      <c r="G46" s="79">
        <f t="shared" si="1"/>
        <v>33370.676999999996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7">
        <v>0</v>
      </c>
      <c r="F47" s="78">
        <v>0</v>
      </c>
      <c r="G47" s="79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7">
        <v>0</v>
      </c>
      <c r="F48" s="78">
        <v>0</v>
      </c>
      <c r="G48" s="79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7">
        <v>1610</v>
      </c>
      <c r="F49" s="78">
        <v>8.6999999999999993</v>
      </c>
      <c r="G49" s="79">
        <f t="shared" si="1"/>
        <v>14006.999999999998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7">
        <v>920</v>
      </c>
      <c r="F50" s="78">
        <v>8.6999999999999993</v>
      </c>
      <c r="G50" s="79">
        <f t="shared" si="1"/>
        <v>8003.9999999999991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7">
        <v>0</v>
      </c>
      <c r="F51" s="78">
        <v>0</v>
      </c>
      <c r="G51" s="79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7">
        <v>1450</v>
      </c>
      <c r="F52" s="78">
        <v>8.3519999999999985</v>
      </c>
      <c r="G52" s="79">
        <f t="shared" si="1"/>
        <v>12110.399999999998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7">
        <v>1500</v>
      </c>
      <c r="F53" s="78">
        <v>6.24</v>
      </c>
      <c r="G53" s="79">
        <f t="shared" si="1"/>
        <v>9360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7">
        <v>0</v>
      </c>
      <c r="F54" s="78">
        <v>0</v>
      </c>
      <c r="G54" s="79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7">
        <v>0</v>
      </c>
      <c r="F55" s="78">
        <v>0</v>
      </c>
      <c r="G55" s="79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7">
        <v>0</v>
      </c>
      <c r="F56" s="78">
        <v>0</v>
      </c>
      <c r="G56" s="79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7">
        <v>1240</v>
      </c>
      <c r="F57" s="78">
        <v>6.6239999999999997</v>
      </c>
      <c r="G57" s="79">
        <f t="shared" si="1"/>
        <v>8213.76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7">
        <v>0</v>
      </c>
      <c r="F58" s="78">
        <v>0</v>
      </c>
      <c r="G58" s="79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7">
        <v>0</v>
      </c>
      <c r="F59" s="78">
        <v>0</v>
      </c>
      <c r="G59" s="79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7">
        <v>0</v>
      </c>
      <c r="F60" s="78">
        <v>0</v>
      </c>
      <c r="G60" s="79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7">
        <v>0</v>
      </c>
      <c r="F61" s="78">
        <v>0</v>
      </c>
      <c r="G61" s="79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7">
        <v>46</v>
      </c>
      <c r="F62" s="78">
        <v>3.0089999999999999</v>
      </c>
      <c r="G62" s="79">
        <f t="shared" si="1"/>
        <v>138.41399999999999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7">
        <v>460</v>
      </c>
      <c r="F63" s="78">
        <v>13.136999999999999</v>
      </c>
      <c r="G63" s="79">
        <f t="shared" si="1"/>
        <v>6043.0199999999995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7">
        <v>1300</v>
      </c>
      <c r="F64" s="78">
        <v>5.0880000000000001</v>
      </c>
      <c r="G64" s="79">
        <f t="shared" si="1"/>
        <v>6614.4000000000005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7">
        <v>0</v>
      </c>
      <c r="F65" s="78">
        <v>0</v>
      </c>
      <c r="G65" s="79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7">
        <v>1000</v>
      </c>
      <c r="F66" s="78">
        <v>5.76</v>
      </c>
      <c r="G66" s="79">
        <f t="shared" si="1"/>
        <v>5760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7">
        <v>0</v>
      </c>
      <c r="F67" s="78">
        <v>0</v>
      </c>
      <c r="G67" s="79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7">
        <v>1450</v>
      </c>
      <c r="F68" s="78">
        <v>7.2959999999999994</v>
      </c>
      <c r="G68" s="79">
        <f t="shared" si="1"/>
        <v>10579.199999999999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7">
        <v>1400</v>
      </c>
      <c r="F69" s="78">
        <v>11.641499999999999</v>
      </c>
      <c r="G69" s="79">
        <f t="shared" si="1"/>
        <v>16298.099999999999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7">
        <v>1400</v>
      </c>
      <c r="F70" s="78">
        <v>19.999499999999998</v>
      </c>
      <c r="G70" s="79">
        <f t="shared" si="1"/>
        <v>27999.299999999996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7">
        <v>2150</v>
      </c>
      <c r="F71" s="78">
        <v>22.984500000000001</v>
      </c>
      <c r="G71" s="79">
        <f t="shared" ref="G71:G102" si="2">F71*E71</f>
        <v>49416.675000000003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7">
        <v>0</v>
      </c>
      <c r="F72" s="78">
        <v>0</v>
      </c>
      <c r="G72" s="79">
        <f t="shared" si="2"/>
        <v>0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7">
        <v>400</v>
      </c>
      <c r="F73" s="78">
        <v>13.631500000000001</v>
      </c>
      <c r="G73" s="79">
        <f t="shared" si="2"/>
        <v>5452.6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7">
        <v>0</v>
      </c>
      <c r="F74" s="78">
        <v>0</v>
      </c>
      <c r="G74" s="79">
        <f t="shared" si="2"/>
        <v>0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7">
        <v>0</v>
      </c>
      <c r="F75" s="78">
        <v>0</v>
      </c>
      <c r="G75" s="79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7">
        <v>0</v>
      </c>
      <c r="F76" s="78">
        <v>0</v>
      </c>
      <c r="G76" s="79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7">
        <v>0</v>
      </c>
      <c r="F77" s="78">
        <v>0</v>
      </c>
      <c r="G77" s="79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7">
        <v>0</v>
      </c>
      <c r="F78" s="78">
        <v>0</v>
      </c>
      <c r="G78" s="79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7">
        <v>0</v>
      </c>
      <c r="F79" s="78">
        <v>0</v>
      </c>
      <c r="G79" s="79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7">
        <v>0</v>
      </c>
      <c r="F80" s="78">
        <v>0</v>
      </c>
      <c r="G80" s="79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7">
        <v>0</v>
      </c>
      <c r="F81" s="78">
        <v>0</v>
      </c>
      <c r="G81" s="79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7">
        <v>0</v>
      </c>
      <c r="F82" s="78">
        <v>0</v>
      </c>
      <c r="G82" s="79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7">
        <v>0</v>
      </c>
      <c r="F83" s="78">
        <v>0</v>
      </c>
      <c r="G83" s="79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7">
        <v>0</v>
      </c>
      <c r="F84" s="78">
        <v>0</v>
      </c>
      <c r="G84" s="79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7">
        <v>0</v>
      </c>
      <c r="F85" s="78">
        <v>0</v>
      </c>
      <c r="G85" s="79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7">
        <v>0</v>
      </c>
      <c r="F86" s="78">
        <v>0</v>
      </c>
      <c r="G86" s="79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7">
        <v>0</v>
      </c>
      <c r="F87" s="78">
        <v>0</v>
      </c>
      <c r="G87" s="79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7">
        <v>0</v>
      </c>
      <c r="F88" s="78">
        <v>0</v>
      </c>
      <c r="G88" s="79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7">
        <v>0</v>
      </c>
      <c r="F89" s="78">
        <v>0</v>
      </c>
      <c r="G89" s="79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7">
        <v>2300</v>
      </c>
      <c r="F90" s="78">
        <v>1.7490000000000001</v>
      </c>
      <c r="G90" s="79">
        <f t="shared" si="2"/>
        <v>4022.7000000000003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7">
        <v>0</v>
      </c>
      <c r="F91" s="78">
        <v>0</v>
      </c>
      <c r="G91" s="79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7">
        <v>5060</v>
      </c>
      <c r="F92" s="78">
        <v>7.95</v>
      </c>
      <c r="G92" s="79">
        <f t="shared" si="2"/>
        <v>40227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7">
        <v>460</v>
      </c>
      <c r="F93" s="78">
        <v>9.8000000000000007</v>
      </c>
      <c r="G93" s="79">
        <f t="shared" si="2"/>
        <v>4508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7">
        <v>460</v>
      </c>
      <c r="F94" s="78">
        <v>19.7</v>
      </c>
      <c r="G94" s="79">
        <f t="shared" si="2"/>
        <v>9062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7">
        <v>0</v>
      </c>
      <c r="F95" s="78">
        <v>0</v>
      </c>
      <c r="G95" s="79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7">
        <v>0</v>
      </c>
      <c r="F96" s="78">
        <v>0</v>
      </c>
      <c r="G96" s="79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7">
        <v>0</v>
      </c>
      <c r="F97" s="78">
        <v>0</v>
      </c>
      <c r="G97" s="79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7">
        <v>0</v>
      </c>
      <c r="F98" s="78">
        <v>0</v>
      </c>
      <c r="G98" s="79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7">
        <v>0</v>
      </c>
      <c r="F99" s="78">
        <v>0</v>
      </c>
      <c r="G99" s="79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7">
        <v>0</v>
      </c>
      <c r="F100" s="78">
        <v>0</v>
      </c>
      <c r="G100" s="79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7">
        <v>0</v>
      </c>
      <c r="F101" s="78">
        <v>0</v>
      </c>
      <c r="G101" s="79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7">
        <v>2760</v>
      </c>
      <c r="F102" s="78">
        <v>7.95</v>
      </c>
      <c r="G102" s="79">
        <f t="shared" si="2"/>
        <v>21942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7">
        <v>1380</v>
      </c>
      <c r="F103" s="78">
        <v>9.3000000000000007</v>
      </c>
      <c r="G103" s="79">
        <f t="shared" ref="G103:G134" si="3">F103*E103</f>
        <v>12834.000000000002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7">
        <v>0</v>
      </c>
      <c r="F104" s="78">
        <v>0</v>
      </c>
      <c r="G104" s="79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7">
        <v>0</v>
      </c>
      <c r="F105" s="78">
        <v>0</v>
      </c>
      <c r="G105" s="79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7">
        <v>0</v>
      </c>
      <c r="F106" s="78">
        <v>0</v>
      </c>
      <c r="G106" s="79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7">
        <v>460</v>
      </c>
      <c r="F107" s="78">
        <v>8.6999999999999993</v>
      </c>
      <c r="G107" s="79">
        <f t="shared" si="3"/>
        <v>4001.9999999999995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7">
        <v>460</v>
      </c>
      <c r="F108" s="78">
        <v>8.6999999999999993</v>
      </c>
      <c r="G108" s="79">
        <f t="shared" si="3"/>
        <v>4001.9999999999995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7">
        <v>46</v>
      </c>
      <c r="F109" s="78">
        <v>5.8520000000000003</v>
      </c>
      <c r="G109" s="79">
        <f t="shared" si="3"/>
        <v>269.19200000000001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7">
        <v>46</v>
      </c>
      <c r="F110" s="78">
        <v>7.95</v>
      </c>
      <c r="G110" s="79">
        <f t="shared" si="3"/>
        <v>365.7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7">
        <v>46</v>
      </c>
      <c r="F111" s="78">
        <v>8.6999999999999993</v>
      </c>
      <c r="G111" s="79">
        <f t="shared" si="3"/>
        <v>400.2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7">
        <v>46</v>
      </c>
      <c r="F112" s="78">
        <v>3.7169999999999996</v>
      </c>
      <c r="G112" s="79">
        <f t="shared" si="3"/>
        <v>170.98199999999997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7">
        <v>46</v>
      </c>
      <c r="F113" s="78">
        <v>9.4830000000000005</v>
      </c>
      <c r="G113" s="79">
        <f t="shared" si="3"/>
        <v>436.21800000000002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7">
        <v>46</v>
      </c>
      <c r="F114" s="78">
        <v>4.968</v>
      </c>
      <c r="G114" s="79">
        <f t="shared" si="3"/>
        <v>228.52799999999999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7">
        <v>46</v>
      </c>
      <c r="F115" s="78">
        <v>4.8719999999999999</v>
      </c>
      <c r="G115" s="79">
        <f t="shared" si="3"/>
        <v>224.11199999999999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7">
        <v>46</v>
      </c>
      <c r="F116" s="78">
        <v>2.1239999999999997</v>
      </c>
      <c r="G116" s="79">
        <f t="shared" si="3"/>
        <v>97.703999999999979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7">
        <v>46</v>
      </c>
      <c r="F117" s="78">
        <v>7.1339999999999986</v>
      </c>
      <c r="G117" s="79">
        <f t="shared" si="3"/>
        <v>328.16399999999993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7">
        <v>460</v>
      </c>
      <c r="F118" s="78">
        <v>11.1625</v>
      </c>
      <c r="G118" s="79">
        <f t="shared" si="3"/>
        <v>5134.75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7">
        <v>46</v>
      </c>
      <c r="F119" s="78">
        <v>2.4780000000000002</v>
      </c>
      <c r="G119" s="79">
        <f t="shared" si="3"/>
        <v>113.98800000000001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7">
        <v>46</v>
      </c>
      <c r="F120" s="78">
        <v>7.0469999999999997</v>
      </c>
      <c r="G120" s="79">
        <f t="shared" si="3"/>
        <v>324.16199999999998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7">
        <v>0</v>
      </c>
      <c r="F121" s="78">
        <v>0</v>
      </c>
      <c r="G121" s="79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7">
        <v>0</v>
      </c>
      <c r="F122" s="78">
        <v>0</v>
      </c>
      <c r="G122" s="79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7">
        <v>0</v>
      </c>
      <c r="F123" s="78">
        <v>0</v>
      </c>
      <c r="G123" s="79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7">
        <v>0</v>
      </c>
      <c r="F124" s="78">
        <v>0</v>
      </c>
      <c r="G124" s="79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0">
        <v>0</v>
      </c>
      <c r="F125" s="81">
        <v>0</v>
      </c>
      <c r="G125" s="79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0">
        <v>0</v>
      </c>
      <c r="F126" s="81">
        <v>0</v>
      </c>
      <c r="G126" s="79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0">
        <v>1840</v>
      </c>
      <c r="F127" s="81">
        <v>1.9875</v>
      </c>
      <c r="G127" s="79">
        <f t="shared" si="3"/>
        <v>3657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0">
        <v>1840</v>
      </c>
      <c r="F128" s="81">
        <v>0.87450000000000006</v>
      </c>
      <c r="G128" s="79">
        <f t="shared" si="3"/>
        <v>1609.0800000000002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0">
        <v>1840</v>
      </c>
      <c r="F129" s="81">
        <v>0.4425</v>
      </c>
      <c r="G129" s="79">
        <f t="shared" si="3"/>
        <v>814.2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0">
        <v>46</v>
      </c>
      <c r="F130" s="81">
        <v>7.95</v>
      </c>
      <c r="G130" s="79">
        <f t="shared" si="3"/>
        <v>365.7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0">
        <v>0</v>
      </c>
      <c r="F131" s="81">
        <v>0</v>
      </c>
      <c r="G131" s="79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0">
        <v>0</v>
      </c>
      <c r="F132" s="81">
        <v>0</v>
      </c>
      <c r="G132" s="79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0">
        <v>0</v>
      </c>
      <c r="F133" s="81">
        <v>0</v>
      </c>
      <c r="G133" s="79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0">
        <v>0</v>
      </c>
      <c r="F134" s="81">
        <v>0</v>
      </c>
      <c r="G134" s="79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0">
        <v>4.6000000000000005</v>
      </c>
      <c r="F135" s="81">
        <v>213.29849999999999</v>
      </c>
      <c r="G135" s="79">
        <f t="shared" ref="G135" si="4">F135*E135</f>
        <v>981.17310000000009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0">
        <v>4.6000000000000005</v>
      </c>
      <c r="F136" s="81">
        <v>91.295999999999992</v>
      </c>
      <c r="G136" s="79">
        <f t="shared" ref="G136:G139" si="5">F136*E136</f>
        <v>419.96160000000003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0">
        <v>0</v>
      </c>
      <c r="F137" s="81">
        <v>0</v>
      </c>
      <c r="G137" s="79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0">
        <v>0</v>
      </c>
      <c r="F138" s="81">
        <v>0</v>
      </c>
      <c r="G138" s="79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0">
        <v>460</v>
      </c>
      <c r="F139" s="81">
        <v>7.95</v>
      </c>
      <c r="G139" s="79">
        <f t="shared" si="5"/>
        <v>3657</v>
      </c>
      <c r="H139" s="4" t="s">
        <v>256</v>
      </c>
    </row>
    <row r="140" spans="1:10" s="40" customFormat="1" ht="17.25" customHeight="1" x14ac:dyDescent="0.25">
      <c r="A140" s="87" t="s">
        <v>234</v>
      </c>
      <c r="B140" s="87"/>
      <c r="C140" s="41"/>
      <c r="D140" s="42"/>
      <c r="E140" s="43"/>
      <c r="F140" s="44"/>
      <c r="G140" s="72">
        <f>SUM(G7:G139)</f>
        <v>654516.84419999982</v>
      </c>
    </row>
    <row r="141" spans="1:10" ht="26.25" customHeight="1" x14ac:dyDescent="0.2">
      <c r="A141" s="88" t="s">
        <v>196</v>
      </c>
      <c r="B141" s="89"/>
      <c r="C141" s="89"/>
      <c r="D141" s="89"/>
      <c r="E141" s="89"/>
      <c r="F141" s="89"/>
      <c r="G141" s="89"/>
      <c r="H141" s="89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3"/>
      <c r="J142" s="22"/>
    </row>
    <row r="143" spans="1:10" ht="15.75" customHeight="1" thickTop="1" x14ac:dyDescent="0.2">
      <c r="B143" s="47" t="s">
        <v>2</v>
      </c>
      <c r="C143" s="90"/>
      <c r="D143" s="90"/>
      <c r="E143" s="90"/>
      <c r="F143" s="91"/>
      <c r="H143" s="74"/>
      <c r="J143" s="22"/>
    </row>
    <row r="144" spans="1:10" ht="15.75" customHeight="1" x14ac:dyDescent="0.2">
      <c r="B144" s="48" t="s">
        <v>27</v>
      </c>
      <c r="C144" s="92" t="s">
        <v>235</v>
      </c>
      <c r="D144" s="92"/>
      <c r="E144" s="92"/>
      <c r="F144" s="93"/>
      <c r="H144" s="74"/>
      <c r="J144" s="22"/>
    </row>
    <row r="145" spans="2:6" ht="32.25" customHeight="1" x14ac:dyDescent="0.2">
      <c r="B145" s="95"/>
      <c r="C145" s="94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95"/>
      <c r="C146" s="94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8" t="s">
        <v>233</v>
      </c>
      <c r="D165" s="99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6" t="s">
        <v>232</v>
      </c>
      <c r="D166" s="97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477736.4776000001</v>
      </c>
      <c r="F166" s="112"/>
      <c r="G166" s="76">
        <f>ROUND(F166/E166,3)</f>
        <v>0</v>
      </c>
    </row>
    <row r="167" spans="2:7" ht="26.25" customHeight="1" x14ac:dyDescent="0.25">
      <c r="B167"/>
      <c r="C167" s="106" t="s">
        <v>239</v>
      </c>
      <c r="D167" s="107"/>
      <c r="E167" s="108">
        <f>SUBTOTAL(9,G40,G53,G54,G57,G59,G61,G64,G66,G68,G69,G70,G71,G72,G73,G74,G76,G79,G84,G85,G90,G93,G96,G98,G100,G103,G109,G112,G113,G114,G124,G125,G126,G131,G132,G136,G137)</f>
        <v>162583.61660000001</v>
      </c>
      <c r="F167" s="112"/>
      <c r="G167" s="76">
        <f t="shared" ref="G167:G169" si="6">ROUND(F167/E167,3)</f>
        <v>0</v>
      </c>
    </row>
    <row r="168" spans="2:7" ht="15" customHeight="1" x14ac:dyDescent="0.25">
      <c r="B168"/>
      <c r="C168" s="104" t="s">
        <v>240</v>
      </c>
      <c r="D168" s="105"/>
      <c r="E168" s="108">
        <f>SUBTOTAL(9,G15,G16,G24,G26,G27,G33,G34,G77,G80,G87,G94,G101)</f>
        <v>9062</v>
      </c>
      <c r="F168" s="112"/>
      <c r="G168" s="76">
        <f t="shared" si="6"/>
        <v>0</v>
      </c>
    </row>
    <row r="169" spans="2:7" ht="15" customHeight="1" x14ac:dyDescent="0.25">
      <c r="B169"/>
      <c r="C169" s="102" t="s">
        <v>241</v>
      </c>
      <c r="D169" s="103"/>
      <c r="E169" s="108">
        <f>SUBTOTAL(9,G118)</f>
        <v>5134.75</v>
      </c>
      <c r="F169" s="112"/>
      <c r="G169" s="76">
        <f t="shared" si="6"/>
        <v>0</v>
      </c>
    </row>
    <row r="170" spans="2:7" ht="15" x14ac:dyDescent="0.25">
      <c r="B170"/>
      <c r="C170" s="100" t="s">
        <v>234</v>
      </c>
      <c r="D170" s="101"/>
      <c r="E170" s="109">
        <f>SUM(E166:E169)</f>
        <v>654516.84420000017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5XMN/dD7LHQGV4N8yIStAn1EQIvutoAf+qAAQc0gUN9Oe7p1kb2pSRCccgTDw6f2CbhbHSwAtYXe4jLuPB/DpA==" saltValue="891BmbB413s7A8Nl0L8WeA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C3:E3"/>
    <mergeCell ref="A2:B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2022-11-22T07:46:26Z</dcterms:modified>
</cp:coreProperties>
</file>