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<sst xmlns="http://schemas.openxmlformats.org/spreadsheetml/2006/main" count="613" uniqueCount="268">
  <si>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</si>
  <si>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</si>
  <si>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</si>
  <si>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</si>
  <si>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</si>
  <si>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</si>
  <si>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</si>
  <si>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</si>
  <si>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</si>
  <si>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</si>
  <si>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</si>
  <si>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</si>
  <si>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</si>
  <si>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</si>
  <si>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</si>
  <si>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</si>
  <si>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</si>
  <si>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</si>
  <si>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</si>
  <si>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</si>
  <si>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</si>
  <si>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</si>
  <si>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</si>
  <si>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</si>
  <si>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</si>
  <si>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</si>
  <si>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</si>
  <si>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</si>
  <si>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</si>
  <si>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</si>
  <si>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</si>
  <si>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</si>
  <si>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</si>
  <si>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</si>
  <si>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</si>
  <si>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</si>
  <si>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</si>
  <si>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</si>
  <si>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</si>
  <si>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</si>
  <si>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</si>
  <si>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</si>
  <si>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</si>
  <si>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</si>
  <si>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</si>
  <si>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</si>
  <si>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</si>
  <si>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</si>
  <si>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</si>
  <si>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</si>
  <si>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</si>
  <si>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</si>
  <si>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</si>
  <si>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</si>
  <si>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</si>
  <si>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</si>
  <si>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</si>
  <si>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</si>
  <si>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</si>
  <si>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</si>
  <si>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</si>
  <si>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</si>
  <si>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</si>
  <si>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</si>
  <si>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</si>
  <si>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</si>
  <si>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</si>
  <si>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</si>
  <si>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</si>
  <si>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</si>
  <si>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</si>
  <si>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</si>
  <si>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</si>
  <si>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</si>
  <si>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</si>
  <si>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</si>
  <si>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</si>
  <si>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</si>
  <si>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</si>
  <si>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</si>
  <si>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</si>
  <si>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</si>
  <si>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</si>
  <si>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</si>
  <si>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</si>
  <si>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</si>
  <si>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</si>
  <si>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</si>
  <si>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</si>
  <si>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</si>
  <si>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</si>
  <si>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</si>
  <si>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</si>
  <si>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</si>
  <si>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</si>
  <si>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</si>
  <si>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</si>
  <si>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</si>
  <si>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</si>
  <si>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</si>
  <si>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</si>
  <si>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</si>
  <si>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</si>
  <si>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</si>
  <si>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</si>
  <si>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</si>
  <si>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</si>
  <si>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</si>
  <si>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</si>
  <si>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</si>
  <si>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</si>
  <si>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</si>
  <si>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</si>
  <si>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</si>
  <si>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</si>
  <si>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</si>
  <si>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</si>
  <si>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</si>
  <si>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</si>
  <si>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</si>
  <si>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</si>
  <si>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</si>
  <si>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</si>
  <si>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</si>
  <si>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</si>
  <si>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</si>
  <si>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</si>
  <si>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</si>
  <si>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</si>
  <si>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</si>
  <si>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</si>
  <si>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</si>
  <si>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</si>
  <si>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</si>
  <si>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</si>
  <si>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</si>
  <si>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</si>
  <si>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</si>
  <si>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</si>
  <si>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</si>
  <si>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</si>
  <si>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</si>
  <si>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</si>
  <si>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</si>
  <si>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</si>
  <si>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</si>
  <si>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</si>
  <si>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</si>
  <si>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</si>
  <si>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</si>
  <si>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</si>
  <si>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</si>
  <si>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</si>
  <si>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</si>
  <si>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</si>
  <si>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</si>
  <si>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</si>
  <si>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</si>
  <si>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</si>
  <si>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</si>
  <si>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</si>
  <si>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</si>
  <si>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</si>
  <si>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</si>
  <si>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</si>
  <si>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</si>
  <si>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</si>
  <si>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</si>
  <si>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</si>
  <si>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</si>
  <si>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</si>
  <si>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</si>
  <si>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</si>
  <si>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</si>
  <si>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</si>
  <si>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</si>
  <si>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</si>
  <si>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</si>
  <si>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</si>
  <si>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</si>
  <si>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</si>
  <si>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</si>
  <si>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</si>
  <si>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</si>
  <si>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</si>
  <si>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</si>
  <si>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</si>
  <si>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</si>
  <si>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</si>
  <si>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</si>
  <si>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</si>
  <si>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</si>
  <si>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</si>
  <si>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</si>
  <si>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</si>
  <si>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</si>
  <si>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</si>
  <si>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</si>
  <si>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</si>
  <si>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</si>
  <si>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</si>
  <si>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</si>
  <si>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</si>
  <si>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</si>
  <si>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</si>
  <si>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</si>
  <si>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</si>
  <si>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</si>
  <si>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</si>
  <si>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</si>
  <si>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</si>
  <si>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</si>
  <si>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</si>
  <si>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</si>
  <si>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</si>
  <si>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</si>
  <si>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</si>
  <si>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</si>
  <si>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</si>
  <si>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</si>
  <si>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</si>
  <si>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</si>
  <si>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</si>
  <si>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</si>
  <si>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</si>
  <si>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</si>
  <si>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</si>
  <si>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</si>
  <si>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</si>
  <si>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</si>
  <si>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</si>
  <si>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</si>
  <si>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</si>
  <si>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</si>
  <si>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</si>
  <si>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</si>
  <si>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</si>
  <si>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</si>
  <si>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</si>
  <si>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</si>
  <si>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</si>
  <si>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</si>
  <si>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</si>
  <si>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</si>
  <si>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</si>
  <si>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</si>
  <si>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</si>
  <si>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</si>
  <si>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</si>
  <si>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</si>
  <si>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</si>
  <si>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</si>
  <si>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</si>
  <si>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</si>
  <si>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</si>
  <si>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</si>
  <si>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</si>
  <si>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</si>
  <si>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</si>
  <si>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</si>
  <si>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</si>
  <si>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</si>
  <si>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</si>
  <si>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</si>
  <si>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</si>
  <si>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Prievidza 070901</t>
  </si>
  <si>
    <t>VC 11 LS Prievidza LO 01-05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</si>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</sst>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horizontal="left" vertical="center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160</xdr:row>
      <xdr:rowOff>57150</xdr:rowOff>
    </xdr:from>
    <xdr:to>
      <xdr:col>1</xdr:col>
      <xdr:colOff>4591050</xdr:colOff>
      <xdr:row>177</xdr:row>
      <xdr:rowOff>114300</xdr:rowOff>
    </xdr:to>
    <xdr:sp macro="" textlink="">
      <xdr:nvSpPr>
        <xdr:cNvPr id="3" name="BlokTextu 2"/>
        <xdr:cNvSpPr txBox="1"/>
      </xdr:nvSpPr>
      <xdr:spPr>
        <a:xfrm>
          <a:off x="123825" y="55549800"/>
          <a:ext cx="4791075" cy="335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3.5" customHeight="1" x14ac:dyDescent="0.25">
      <c r="A2" s="86" t="s">
        <v>8</v>
      </c>
      <c r="B2" s="86"/>
      <c r="C2" s="83" t="s">
        <v>266</v>
      </c>
      <c r="D2" s="84"/>
      <c r="E2" s="84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1"/>
    </row>
    <row r="4" spans="1:8" s="1" customFormat="1" ht="18.75" customHeight="1" x14ac:dyDescent="0.25">
      <c r="A4" s="86" t="s">
        <v>264</v>
      </c>
      <c r="B4" s="86"/>
      <c r="C4" s="85" t="s">
        <v>267</v>
      </c>
      <c r="D4" s="85"/>
      <c r="E4" s="85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43.699999999999996</v>
      </c>
      <c r="F7" s="79">
        <v>50.360954331279459</v>
      </c>
      <c r="G7" s="80">
        <f t="shared" ref="G7:G38" si="0">F7*E7</f>
        <v>2200.7737042769122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23</v>
      </c>
      <c r="F8" s="79">
        <v>65.771999999999991</v>
      </c>
      <c r="G8" s="80">
        <f t="shared" si="0"/>
        <v>1512.7559999999999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>
        <v>0</v>
      </c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23</v>
      </c>
      <c r="F10" s="79">
        <v>43.847999999999999</v>
      </c>
      <c r="G10" s="80">
        <f t="shared" si="0"/>
        <v>1008.504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>
        <v>0</v>
      </c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37.26</v>
      </c>
      <c r="F12" s="79">
        <v>15.224999999999998</v>
      </c>
      <c r="G12" s="80">
        <f t="shared" si="0"/>
        <v>567.28349999999989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>
        <v>0</v>
      </c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>
        <v>0</v>
      </c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>
        <v>0</v>
      </c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>
        <v>0</v>
      </c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>
        <v>0</v>
      </c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>
        <v>0</v>
      </c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>
        <v>0</v>
      </c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>
        <v>0</v>
      </c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>
        <v>0</v>
      </c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46</v>
      </c>
      <c r="F22" s="79">
        <v>8.6999999999999993</v>
      </c>
      <c r="G22" s="80">
        <f t="shared" si="0"/>
        <v>400.2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46</v>
      </c>
      <c r="F23" s="79">
        <v>8.6999999999999993</v>
      </c>
      <c r="G23" s="80">
        <f t="shared" si="0"/>
        <v>400.2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>
        <v>0</v>
      </c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>
        <v>0</v>
      </c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>
        <v>0</v>
      </c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>
        <v>0</v>
      </c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11500</v>
      </c>
      <c r="F28" s="79">
        <v>5.52</v>
      </c>
      <c r="G28" s="80">
        <f t="shared" si="0"/>
        <v>63479.999999999993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4600</v>
      </c>
      <c r="F29" s="79">
        <v>7.8199999999999994</v>
      </c>
      <c r="G29" s="80">
        <f t="shared" si="0"/>
        <v>35972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>
        <v>0</v>
      </c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2300</v>
      </c>
      <c r="F31" s="79">
        <v>3.48</v>
      </c>
      <c r="G31" s="80">
        <f t="shared" si="0"/>
        <v>8004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>
        <v>0</v>
      </c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>
        <v>0</v>
      </c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>
        <v>0</v>
      </c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8050</v>
      </c>
      <c r="F35" s="79">
        <v>10.096500000000001</v>
      </c>
      <c r="G35" s="80">
        <f t="shared" si="0"/>
        <v>81276.825000000012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>
        <v>0</v>
      </c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>
        <v>0</v>
      </c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>
        <v>0</v>
      </c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460</v>
      </c>
      <c r="F39" s="79">
        <v>0.53099999999999992</v>
      </c>
      <c r="G39" s="80">
        <f t="shared" ref="G39:G70" si="1">F39*E39</f>
        <v>244.25999999999996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>
        <v>0</v>
      </c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>
        <v>0</v>
      </c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>
        <v>0</v>
      </c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>
        <v>0</v>
      </c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13110</v>
      </c>
      <c r="F44" s="79">
        <v>5.7240000000000002</v>
      </c>
      <c r="G44" s="80">
        <f t="shared" si="1"/>
        <v>75041.64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0</v>
      </c>
      <c r="F45" s="79">
        <v>0</v>
      </c>
      <c r="G45" s="80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92</v>
      </c>
      <c r="F46" s="79">
        <v>459.96899999999994</v>
      </c>
      <c r="G46" s="80">
        <f t="shared" si="1"/>
        <v>42317.147999999994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0</v>
      </c>
      <c r="F47" s="79">
        <v>0</v>
      </c>
      <c r="G47" s="80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>
        <v>0</v>
      </c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460</v>
      </c>
      <c r="F49" s="79">
        <v>8.6999999999999993</v>
      </c>
      <c r="G49" s="80">
        <f t="shared" si="1"/>
        <v>4001.9999999999995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460</v>
      </c>
      <c r="F50" s="79">
        <v>8.6999999999999993</v>
      </c>
      <c r="G50" s="80">
        <f t="shared" si="1"/>
        <v>4001.9999999999995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460</v>
      </c>
      <c r="F51" s="79">
        <v>8.6999999999999993</v>
      </c>
      <c r="G51" s="80">
        <f t="shared" si="1"/>
        <v>4001.9999999999995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230</v>
      </c>
      <c r="F52" s="79">
        <v>8.2649999999999988</v>
      </c>
      <c r="G52" s="80">
        <f t="shared" si="1"/>
        <v>1900.9499999999998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276</v>
      </c>
      <c r="F53" s="79">
        <v>3.84</v>
      </c>
      <c r="G53" s="80">
        <f t="shared" si="1"/>
        <v>1059.8399999999999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230</v>
      </c>
      <c r="F54" s="79">
        <v>3.84</v>
      </c>
      <c r="G54" s="80">
        <f t="shared" si="1"/>
        <v>883.19999999999993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>
        <v>0</v>
      </c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230</v>
      </c>
      <c r="F56" s="79">
        <v>6.4379999999999997</v>
      </c>
      <c r="G56" s="80">
        <f t="shared" si="1"/>
        <v>1480.74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138</v>
      </c>
      <c r="F57" s="79">
        <v>3.456</v>
      </c>
      <c r="G57" s="80">
        <f t="shared" si="1"/>
        <v>476.928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>
        <v>0</v>
      </c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138</v>
      </c>
      <c r="F59" s="79">
        <v>4.1280000000000001</v>
      </c>
      <c r="G59" s="80">
        <f t="shared" si="1"/>
        <v>569.66399999999999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>
        <v>0</v>
      </c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368</v>
      </c>
      <c r="F61" s="79">
        <v>4.7039999999999997</v>
      </c>
      <c r="G61" s="80">
        <f t="shared" si="1"/>
        <v>1731.0719999999999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>
        <v>0</v>
      </c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>
        <v>0</v>
      </c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138</v>
      </c>
      <c r="F64" s="79">
        <v>5.4719999999999995</v>
      </c>
      <c r="G64" s="80">
        <f t="shared" si="1"/>
        <v>755.13599999999997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>
        <v>0</v>
      </c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230</v>
      </c>
      <c r="F66" s="79">
        <v>6.048</v>
      </c>
      <c r="G66" s="80">
        <f t="shared" si="1"/>
        <v>1391.04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>
        <v>0</v>
      </c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1702</v>
      </c>
      <c r="F68" s="79">
        <v>6.6447000000000003</v>
      </c>
      <c r="G68" s="80">
        <f t="shared" si="1"/>
        <v>11309.279400000001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184</v>
      </c>
      <c r="F69" s="79">
        <v>9.4524999999999988</v>
      </c>
      <c r="G69" s="80">
        <f t="shared" si="1"/>
        <v>1739.2599999999998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1196</v>
      </c>
      <c r="F70" s="79">
        <v>14.327999999999998</v>
      </c>
      <c r="G70" s="80">
        <f t="shared" si="1"/>
        <v>17136.287999999997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1380</v>
      </c>
      <c r="F71" s="79">
        <v>28.357499999999998</v>
      </c>
      <c r="G71" s="80">
        <f t="shared" ref="G71:G102" si="2">F71*E71</f>
        <v>39133.35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9.2000000000000011</v>
      </c>
      <c r="F72" s="79">
        <v>12.735999999999999</v>
      </c>
      <c r="G72" s="80">
        <f t="shared" si="2"/>
        <v>117.1712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0</v>
      </c>
      <c r="F73" s="79">
        <v>0</v>
      </c>
      <c r="G73" s="80">
        <f t="shared" si="2"/>
        <v>0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0</v>
      </c>
      <c r="F74" s="79">
        <v>0</v>
      </c>
      <c r="G74" s="80">
        <f t="shared" si="2"/>
        <v>0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>
        <v>0</v>
      </c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>
        <v>0</v>
      </c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>
        <v>0</v>
      </c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>
        <v>0</v>
      </c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>
        <v>0</v>
      </c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>
        <v>0</v>
      </c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>
        <v>0</v>
      </c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>
        <v>0</v>
      </c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>
        <v>0</v>
      </c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>
        <v>0</v>
      </c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>
        <v>0</v>
      </c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>
        <v>0</v>
      </c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>
        <v>0</v>
      </c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>
        <v>0</v>
      </c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>
        <v>0</v>
      </c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>
        <v>0.79500000000000004</v>
      </c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>
        <v>0</v>
      </c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230</v>
      </c>
      <c r="F92" s="79">
        <v>7.95</v>
      </c>
      <c r="G92" s="80">
        <f t="shared" si="2"/>
        <v>1828.5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>
        <v>0</v>
      </c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0</v>
      </c>
      <c r="F94" s="79">
        <v>0</v>
      </c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>
        <v>0</v>
      </c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>
        <v>0</v>
      </c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460</v>
      </c>
      <c r="F97" s="79">
        <v>8.6999999999999993</v>
      </c>
      <c r="G97" s="80">
        <f t="shared" si="2"/>
        <v>4001.9999999999995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>
        <v>0</v>
      </c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>
        <v>0</v>
      </c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>
        <v>0</v>
      </c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>
        <v>0</v>
      </c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460</v>
      </c>
      <c r="F102" s="79">
        <v>7.95</v>
      </c>
      <c r="G102" s="80">
        <f t="shared" si="2"/>
        <v>3657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460</v>
      </c>
      <c r="F103" s="79">
        <v>8.85</v>
      </c>
      <c r="G103" s="80">
        <f t="shared" ref="G103:G134" si="3">F103*E103</f>
        <v>4071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>
        <v>0</v>
      </c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>
        <v>0</v>
      </c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>
        <v>0</v>
      </c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92</v>
      </c>
      <c r="F107" s="79">
        <v>8.6999999999999993</v>
      </c>
      <c r="G107" s="80">
        <f t="shared" si="3"/>
        <v>800.4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>
        <v>0</v>
      </c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92</v>
      </c>
      <c r="F109" s="79">
        <v>7.7329999999999997</v>
      </c>
      <c r="G109" s="80">
        <f t="shared" si="3"/>
        <v>711.43599999999992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92</v>
      </c>
      <c r="F110" s="79">
        <v>7.95</v>
      </c>
      <c r="G110" s="80">
        <f t="shared" si="3"/>
        <v>731.4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>
        <v>0</v>
      </c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92</v>
      </c>
      <c r="F112" s="79">
        <v>4.1594999999999995</v>
      </c>
      <c r="G112" s="80">
        <f t="shared" si="3"/>
        <v>382.67399999999998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>
        <v>0</v>
      </c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>
        <v>7.8199999999999994</v>
      </c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0</v>
      </c>
      <c r="F115" s="79">
        <v>0</v>
      </c>
      <c r="G115" s="80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>
        <v>0</v>
      </c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>
        <v>0</v>
      </c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>
        <v>11.1625</v>
      </c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4600</v>
      </c>
      <c r="F119" s="79">
        <v>1.5044999999999999</v>
      </c>
      <c r="G119" s="80">
        <f t="shared" si="3"/>
        <v>6920.7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>
        <v>7.0469999999999997</v>
      </c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>
        <v>0</v>
      </c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>
        <v>0</v>
      </c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>
        <v>0</v>
      </c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>
        <v>0</v>
      </c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>
        <v>0</v>
      </c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>
        <v>0</v>
      </c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>
        <v>0</v>
      </c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4600</v>
      </c>
      <c r="F128" s="82">
        <v>1.59</v>
      </c>
      <c r="G128" s="80">
        <f t="shared" si="3"/>
        <v>7314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>
        <v>0</v>
      </c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>
        <v>0</v>
      </c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>
        <v>0</v>
      </c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>
        <v>0</v>
      </c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>
        <v>0</v>
      </c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>
        <v>0</v>
      </c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>
        <v>0</v>
      </c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>
        <v>0</v>
      </c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>
        <v>0</v>
      </c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>
        <v>0</v>
      </c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0</v>
      </c>
      <c r="F139" s="82">
        <v>0</v>
      </c>
      <c r="G139" s="80">
        <f t="shared" si="5"/>
        <v>0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434534.61880427692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233</v>
      </c>
      <c r="D165" s="90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7" t="s">
        <v>232</v>
      </c>
      <c r="D166" s="88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353067.28020427696</v>
      </c>
      <c r="F166" s="112"/>
      <c r="G166" s="77">
        <f>ROUND(F166/E166,3)</f>
        <v>0</v>
      </c>
    </row>
    <row r="167" spans="2:7" ht="26.25" customHeight="1" x14ac:dyDescent="0.25">
      <c r="B167"/>
      <c r="C167" s="97" t="s">
        <v>239</v>
      </c>
      <c r="D167" s="98"/>
      <c r="E167" s="108">
        <f>SUBTOTAL(9,G40,G53,G54,G57,G59,G61,G64,G66,G68,G69,G70,G71,G72,G73,G74,G76,G79,G84,G85,G90,G93,G96,G98,G100,G103,G109,G112,G113,G114,G124,G125,G126,G131,G132,G136,G137)</f>
        <v>81467.338599999988</v>
      </c>
      <c r="F167" s="112"/>
      <c r="G167" s="77">
        <f t="shared" ref="G167" si="6">ROUND(F167/E167,3)</f>
        <v>0</v>
      </c>
    </row>
    <row r="168" spans="2:7" ht="15" customHeight="1" x14ac:dyDescent="0.25">
      <c r="B168"/>
      <c r="C168" s="95" t="s">
        <v>240</v>
      </c>
      <c r="D168" s="96"/>
      <c r="E168" s="108">
        <f>SUBTOTAL(9,G15,G16,G24,G26,G27,G33,G34,G77,G80,G87,G94,G101)</f>
        <v>0</v>
      </c>
      <c r="F168" s="112"/>
      <c r="G168" s="77"/>
    </row>
    <row r="169" spans="2:7" ht="15" customHeight="1" x14ac:dyDescent="0.25">
      <c r="B169"/>
      <c r="C169" s="93" t="s">
        <v>241</v>
      </c>
      <c r="D169" s="94"/>
      <c r="E169" s="108">
        <f>SUBTOTAL(9,G118)</f>
        <v>0</v>
      </c>
      <c r="F169" s="112"/>
      <c r="G169" s="77"/>
    </row>
    <row r="170" spans="2:7" ht="15" x14ac:dyDescent="0.25">
      <c r="B170"/>
      <c r="C170" s="91" t="s">
        <v>234</v>
      </c>
      <c r="D170" s="92"/>
      <c r="E170" s="109">
        <f>SUM(E166:E169)</f>
        <v>434534.61880427692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s6xhmlsz/QKc95yaqH4eQD1ZLawU1YK40FfeGh/i5NYC6BpLape86JFbCQd6kL7slZkkEusiW47Qh2G+CGNcAA==" saltValue="g6NW0gBWRLdsiLYfevSzZA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3:E3"/>
    <mergeCell ref="A2:B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2022-11-22T07:50:50Z</dcterms:modified>
</cp:coreProperties>
</file>