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gombos_bpmk_sk/Documents/Pracovná plocha/040_2022_VO-§117/"/>
    </mc:Choice>
  </mc:AlternateContent>
  <xr:revisionPtr revIDLastSave="179" documentId="8_{7090DB2B-A3A8-45A8-A695-75A86CB29BDD}" xr6:coauthVersionLast="47" xr6:coauthVersionMax="47" xr10:uidLastSave="{86ACA13F-435B-4FEE-BDCD-3178A8C93A5A}"/>
  <bookViews>
    <workbookView xWindow="-28920" yWindow="-120" windowWidth="29040" windowHeight="15840" xr2:uid="{7EDF9B4D-F86D-4BCC-ACC8-706026F0FD2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16" i="1"/>
  <c r="M16" i="1" s="1"/>
  <c r="K15" i="1" l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M8" i="1"/>
  <c r="M17" i="1" l="1"/>
</calcChain>
</file>

<file path=xl/sharedStrings.xml><?xml version="1.0" encoding="utf-8"?>
<sst xmlns="http://schemas.openxmlformats.org/spreadsheetml/2006/main" count="57" uniqueCount="46">
  <si>
    <t>Príloha č. 1</t>
  </si>
  <si>
    <r>
      <rPr>
        <b/>
        <sz val="10"/>
        <color theme="1"/>
        <rFont val="Noto sans"/>
        <family val="2"/>
      </rPr>
      <t xml:space="preserve">Verejný obstarávateľ: </t>
    </r>
    <r>
      <rPr>
        <sz val="10"/>
        <color theme="1"/>
        <rFont val="Noto sans"/>
        <family val="2"/>
      </rPr>
      <t>Bytový podnik mesta Košice, s.r.o., Južné nábrežie 13, 042 19 Košice</t>
    </r>
  </si>
  <si>
    <r>
      <rPr>
        <b/>
        <sz val="10"/>
        <color theme="1"/>
        <rFont val="Noto sans"/>
        <family val="2"/>
      </rPr>
      <t xml:space="preserve">Názov zákazky: </t>
    </r>
    <r>
      <rPr>
        <sz val="10"/>
        <color theme="1"/>
        <rFont val="Noto sans"/>
        <family val="2"/>
      </rPr>
      <t>Dodávka zemného plynu (nekomerčné účely)</t>
    </r>
  </si>
  <si>
    <t>Cenová ponuka za dodanie predmetu zákazky</t>
  </si>
  <si>
    <t>POD</t>
  </si>
  <si>
    <t>Tarifa</t>
  </si>
  <si>
    <t>FMSo</t>
  </si>
  <si>
    <t>FMSd</t>
  </si>
  <si>
    <t>SOPo</t>
  </si>
  <si>
    <t>SOPd kWh</t>
  </si>
  <si>
    <t>SOPp kWh</t>
  </si>
  <si>
    <t>SOPs kWh</t>
  </si>
  <si>
    <t>Objem</t>
  </si>
  <si>
    <t>Cena bez DPH</t>
  </si>
  <si>
    <t>EUR/mes</t>
  </si>
  <si>
    <t>EUR/kWh</t>
  </si>
  <si>
    <t>kWh</t>
  </si>
  <si>
    <t>EUR</t>
  </si>
  <si>
    <t>Alžbetina 32</t>
  </si>
  <si>
    <t>Mlynská 1</t>
  </si>
  <si>
    <t>Kováčska 18</t>
  </si>
  <si>
    <t>Štefánikova 1</t>
  </si>
  <si>
    <t>Hlavná 68</t>
  </si>
  <si>
    <t>Zbrojničná 2</t>
  </si>
  <si>
    <t>Hlavná 57</t>
  </si>
  <si>
    <t>Trieda SNP 48/A</t>
  </si>
  <si>
    <t>Mäsiarska 36</t>
  </si>
  <si>
    <t>M1</t>
  </si>
  <si>
    <t>M3</t>
  </si>
  <si>
    <t>M2</t>
  </si>
  <si>
    <t>M4</t>
  </si>
  <si>
    <t>Celková cena spolu za predmet zákazky v EUR bez DPH - kritérium na vyhodnotenie ponuky</t>
  </si>
  <si>
    <t>Miesto a dátum:</t>
  </si>
  <si>
    <t>Pečiatka a podpis:</t>
  </si>
  <si>
    <t>Obdobie od 01.01.2023 - 31.12.2023</t>
  </si>
  <si>
    <t>Spotrebná daň</t>
  </si>
  <si>
    <t>Jednotková cena za odobratý plyn</t>
  </si>
  <si>
    <t>SKSPPDIS000910801932</t>
  </si>
  <si>
    <t>SKSPPDIS000910803138</t>
  </si>
  <si>
    <t>SKSPPDIS000910803137</t>
  </si>
  <si>
    <t>SKSPPDIS000910803135</t>
  </si>
  <si>
    <t>SKSPPDIS000910803142</t>
  </si>
  <si>
    <t>SKSPPDIS000910803710</t>
  </si>
  <si>
    <t>SKSPPDIS000910801285</t>
  </si>
  <si>
    <t>SKSPPDIS000910803131</t>
  </si>
  <si>
    <t>SKSPPDIS000910807232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</si>
</sst>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00\ &quot;€&quot;;[Red]\-#,##0.0000\ &quot;€&quot;"/>
    <numFmt numFmtId="165" formatCode="#,##0.00\ &quot;€&quot;"/>
    <numFmt numFmtId="166" formatCode="#,##0.00000\ &quot;€&quot;;[Red]\-#,##0.000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14"/>
      <color theme="1"/>
      <name val="Noto sans"/>
      <family val="2"/>
    </font>
    <font>
      <b/>
      <sz val="10"/>
      <color theme="1"/>
      <name val="Noto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auto="1"/>
      </left>
      <right/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/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165" fontId="1" fillId="0" borderId="4" xfId="0" applyNumberFormat="1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 applyAlignment="1">
      <alignment horizontal="center" wrapText="1"/>
    </xf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1" fillId="0" borderId="9" xfId="0" applyFont="1" applyBorder="1"/>
    <xf numFmtId="0" fontId="2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16" xfId="0" applyFont="1" applyBorder="1"/>
    <xf numFmtId="0" fontId="1" fillId="0" borderId="2" xfId="0" applyFont="1" applyBorder="1" applyAlignment="1">
      <alignment horizontal="center"/>
    </xf>
    <xf numFmtId="8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1" fillId="2" borderId="0" xfId="0" applyFont="1" applyFill="1" applyBorder="1" applyAlignment="1"/>
    <xf numFmtId="1" fontId="1" fillId="0" borderId="1" xfId="0" applyNumberFormat="1" applyFont="1" applyBorder="1" applyAlignment="1">
      <alignment horizontal="right"/>
    </xf>
    <xf numFmtId="166" fontId="1" fillId="4" borderId="1" xfId="0" applyNumberFormat="1" applyFont="1" applyFill="1" applyBorder="1"/>
    <xf numFmtId="166" fontId="1" fillId="0" borderId="1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5" fontId="4" fillId="2" borderId="18" xfId="0" applyNumberFormat="1" applyFont="1" applyFill="1" applyBorder="1"/>
    <xf numFmtId="0" fontId="1" fillId="0" borderId="0" xfId="0" applyFont="1" applyBorder="1"/>
    <xf numFmtId="166" fontId="1" fillId="0" borderId="0" xfId="0" applyNumberFormat="1" applyFont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top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0D76-0C6F-4483-BE51-F643F0C65811}">
  <sheetPr>
    <pageSetUpPr fitToPage="1"/>
  </sheetPr>
  <dimension ref="A1:M56"/>
  <sheetViews>
    <sheetView tabSelected="1" workbookViewId="0">
      <selection activeCell="A21" sqref="A21"/>
    </sheetView>
  </sheetViews>
  <sheetFormatPr defaultRowHeight="14.4" x14ac:dyDescent="0.3"/>
  <cols>
    <col min="1" max="1" width="15" customWidth="1"/>
    <col min="2" max="2" width="20.5546875" customWidth="1"/>
    <col min="8" max="8" width="9.44140625" customWidth="1"/>
    <col min="10" max="10" width="10.33203125" customWidth="1"/>
    <col min="11" max="11" width="13.5546875" customWidth="1"/>
    <col min="12" max="12" width="13.6640625" customWidth="1"/>
    <col min="13" max="13" width="12.33203125" bestFit="1" customWidth="1"/>
  </cols>
  <sheetData>
    <row r="1" spans="1:13" ht="15" customHeight="1" x14ac:dyDescent="0.35">
      <c r="A1" s="3" t="s">
        <v>1</v>
      </c>
      <c r="B1" s="3"/>
      <c r="C1" s="3"/>
      <c r="D1" s="3"/>
      <c r="E1" s="3"/>
      <c r="F1" s="3"/>
      <c r="G1" s="3"/>
      <c r="H1" s="3"/>
      <c r="I1" s="3"/>
      <c r="J1" s="1"/>
      <c r="K1" s="40" t="s">
        <v>0</v>
      </c>
      <c r="L1" s="40"/>
      <c r="M1" s="40"/>
    </row>
    <row r="2" spans="1:13" ht="15" customHeight="1" x14ac:dyDescent="0.35">
      <c r="A2" s="3" t="s">
        <v>2</v>
      </c>
      <c r="B2" s="3"/>
      <c r="C2" s="3"/>
      <c r="D2" s="3"/>
      <c r="E2" s="3"/>
      <c r="F2" s="3"/>
      <c r="G2" s="3"/>
      <c r="H2" s="3"/>
      <c r="I2" s="3"/>
      <c r="J2" s="29"/>
      <c r="K2" s="40"/>
      <c r="L2" s="40"/>
      <c r="M2" s="40"/>
    </row>
    <row r="3" spans="1:13" ht="15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" x14ac:dyDescent="0.35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5.6" thickBo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45" customHeight="1" thickBot="1" x14ac:dyDescent="0.4">
      <c r="A6" s="12" t="s">
        <v>34</v>
      </c>
      <c r="B6" s="14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9" t="s">
        <v>9</v>
      </c>
      <c r="H6" s="20" t="s">
        <v>10</v>
      </c>
      <c r="I6" s="19" t="s">
        <v>11</v>
      </c>
      <c r="J6" s="21" t="s">
        <v>35</v>
      </c>
      <c r="K6" s="21" t="s">
        <v>36</v>
      </c>
      <c r="L6" s="21" t="s">
        <v>12</v>
      </c>
      <c r="M6" s="22" t="s">
        <v>13</v>
      </c>
    </row>
    <row r="7" spans="1:13" ht="15" x14ac:dyDescent="0.35">
      <c r="A7" s="11"/>
      <c r="B7" s="13"/>
      <c r="C7" s="15"/>
      <c r="D7" s="17" t="s">
        <v>14</v>
      </c>
      <c r="E7" s="18" t="s">
        <v>14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16</v>
      </c>
      <c r="M7" s="23" t="s">
        <v>17</v>
      </c>
    </row>
    <row r="8" spans="1:13" ht="15" x14ac:dyDescent="0.35">
      <c r="A8" s="8" t="s">
        <v>18</v>
      </c>
      <c r="B8" s="4" t="s">
        <v>37</v>
      </c>
      <c r="C8" s="4" t="s">
        <v>27</v>
      </c>
      <c r="D8" s="5">
        <v>1.1100000000000001</v>
      </c>
      <c r="E8" s="5">
        <v>1.78</v>
      </c>
      <c r="F8" s="31">
        <v>0</v>
      </c>
      <c r="G8" s="6">
        <v>2.1499999999999998E-2</v>
      </c>
      <c r="H8" s="32">
        <v>2.8999999999999998E-3</v>
      </c>
      <c r="I8" s="32">
        <v>4.1999999999999997E-3</v>
      </c>
      <c r="J8" s="32">
        <v>1.32E-3</v>
      </c>
      <c r="K8" s="32">
        <f>SUM(F8:J8)</f>
        <v>2.9919999999999995E-2</v>
      </c>
      <c r="L8" s="30">
        <v>0</v>
      </c>
      <c r="M8" s="9">
        <f>(D8+E8)*12+K8*L8</f>
        <v>34.68</v>
      </c>
    </row>
    <row r="9" spans="1:13" ht="15" x14ac:dyDescent="0.35">
      <c r="A9" s="8" t="s">
        <v>19</v>
      </c>
      <c r="B9" s="4" t="s">
        <v>38</v>
      </c>
      <c r="C9" s="4" t="s">
        <v>28</v>
      </c>
      <c r="D9" s="5">
        <v>1.58</v>
      </c>
      <c r="E9" s="5">
        <v>7.64</v>
      </c>
      <c r="F9" s="31">
        <v>0</v>
      </c>
      <c r="G9" s="6">
        <v>8.9999999999999993E-3</v>
      </c>
      <c r="H9" s="32">
        <v>2.8999999999999998E-3</v>
      </c>
      <c r="I9" s="32">
        <v>4.1999999999999997E-3</v>
      </c>
      <c r="J9" s="32">
        <v>1.32E-3</v>
      </c>
      <c r="K9" s="32">
        <f t="shared" ref="K9:K15" si="0">SUM(F9:J9)</f>
        <v>1.7419999999999998E-2</v>
      </c>
      <c r="L9" s="7">
        <v>34035</v>
      </c>
      <c r="M9" s="9">
        <f t="shared" ref="M9:M16" si="1">(D9+E9)*12+K9*L9</f>
        <v>703.52969999999993</v>
      </c>
    </row>
    <row r="10" spans="1:13" ht="15" x14ac:dyDescent="0.35">
      <c r="A10" s="10" t="s">
        <v>20</v>
      </c>
      <c r="B10" s="4" t="s">
        <v>39</v>
      </c>
      <c r="C10" s="4" t="s">
        <v>27</v>
      </c>
      <c r="D10" s="5">
        <v>1.1100000000000001</v>
      </c>
      <c r="E10" s="5">
        <v>1.78</v>
      </c>
      <c r="F10" s="31">
        <v>0</v>
      </c>
      <c r="G10" s="6">
        <v>2.1499999999999998E-2</v>
      </c>
      <c r="H10" s="32">
        <v>2.8999999999999998E-3</v>
      </c>
      <c r="I10" s="32">
        <v>4.1999999999999997E-3</v>
      </c>
      <c r="J10" s="32">
        <v>1.32E-3</v>
      </c>
      <c r="K10" s="32">
        <f t="shared" si="0"/>
        <v>2.9919999999999995E-2</v>
      </c>
      <c r="L10" s="7">
        <v>0</v>
      </c>
      <c r="M10" s="9">
        <f t="shared" si="1"/>
        <v>34.68</v>
      </c>
    </row>
    <row r="11" spans="1:13" ht="15" x14ac:dyDescent="0.35">
      <c r="A11" s="10" t="s">
        <v>21</v>
      </c>
      <c r="B11" s="4" t="s">
        <v>40</v>
      </c>
      <c r="C11" s="4" t="s">
        <v>30</v>
      </c>
      <c r="D11" s="5">
        <v>1.58</v>
      </c>
      <c r="E11" s="5">
        <v>12.36</v>
      </c>
      <c r="F11" s="31">
        <v>0</v>
      </c>
      <c r="G11" s="6">
        <v>7.4999999999999997E-3</v>
      </c>
      <c r="H11" s="32">
        <v>2.8999999999999998E-3</v>
      </c>
      <c r="I11" s="32">
        <v>4.1999999999999997E-3</v>
      </c>
      <c r="J11" s="32">
        <v>1.32E-3</v>
      </c>
      <c r="K11" s="32">
        <f t="shared" si="0"/>
        <v>1.5919999999999997E-2</v>
      </c>
      <c r="L11" s="7">
        <v>54406</v>
      </c>
      <c r="M11" s="9">
        <f t="shared" si="1"/>
        <v>1033.4235199999998</v>
      </c>
    </row>
    <row r="12" spans="1:13" ht="15" x14ac:dyDescent="0.35">
      <c r="A12" s="10" t="s">
        <v>22</v>
      </c>
      <c r="B12" s="4" t="s">
        <v>41</v>
      </c>
      <c r="C12" s="4" t="s">
        <v>29</v>
      </c>
      <c r="D12" s="5">
        <v>1.21</v>
      </c>
      <c r="E12" s="5">
        <v>4.76</v>
      </c>
      <c r="F12" s="31">
        <v>0</v>
      </c>
      <c r="G12" s="6">
        <v>9.2999999999999992E-3</v>
      </c>
      <c r="H12" s="32">
        <v>2.8999999999999998E-3</v>
      </c>
      <c r="I12" s="32">
        <v>4.1999999999999997E-3</v>
      </c>
      <c r="J12" s="32">
        <v>1.32E-3</v>
      </c>
      <c r="K12" s="32">
        <f t="shared" si="0"/>
        <v>1.772E-2</v>
      </c>
      <c r="L12" s="7">
        <v>6154</v>
      </c>
      <c r="M12" s="9">
        <f t="shared" si="1"/>
        <v>180.68887999999998</v>
      </c>
    </row>
    <row r="13" spans="1:13" ht="15" x14ac:dyDescent="0.35">
      <c r="A13" s="10" t="s">
        <v>23</v>
      </c>
      <c r="B13" s="4" t="s">
        <v>42</v>
      </c>
      <c r="C13" s="4" t="s">
        <v>28</v>
      </c>
      <c r="D13" s="5">
        <v>1.58</v>
      </c>
      <c r="E13" s="5">
        <v>7.64</v>
      </c>
      <c r="F13" s="31">
        <v>0</v>
      </c>
      <c r="G13" s="6">
        <v>8.9999999999999993E-3</v>
      </c>
      <c r="H13" s="32">
        <v>2.8999999999999998E-3</v>
      </c>
      <c r="I13" s="32">
        <v>4.1999999999999997E-3</v>
      </c>
      <c r="J13" s="32">
        <v>1.32E-3</v>
      </c>
      <c r="K13" s="32">
        <f t="shared" si="0"/>
        <v>1.7419999999999998E-2</v>
      </c>
      <c r="L13" s="7">
        <v>28784</v>
      </c>
      <c r="M13" s="9">
        <f t="shared" si="1"/>
        <v>612.05727999999999</v>
      </c>
    </row>
    <row r="14" spans="1:13" ht="15" x14ac:dyDescent="0.35">
      <c r="A14" s="10" t="s">
        <v>24</v>
      </c>
      <c r="B14" s="4" t="s">
        <v>43</v>
      </c>
      <c r="C14" s="4" t="s">
        <v>28</v>
      </c>
      <c r="D14" s="5">
        <v>1.58</v>
      </c>
      <c r="E14" s="5">
        <v>7.64</v>
      </c>
      <c r="F14" s="31">
        <v>0</v>
      </c>
      <c r="G14" s="6">
        <v>8.9999999999999993E-3</v>
      </c>
      <c r="H14" s="32">
        <v>2.8999999999999998E-3</v>
      </c>
      <c r="I14" s="32">
        <v>4.1999999999999997E-3</v>
      </c>
      <c r="J14" s="32">
        <v>1.32E-3</v>
      </c>
      <c r="K14" s="32">
        <f t="shared" si="0"/>
        <v>1.7419999999999998E-2</v>
      </c>
      <c r="L14" s="7">
        <v>15827</v>
      </c>
      <c r="M14" s="9">
        <f t="shared" si="1"/>
        <v>386.34633999999994</v>
      </c>
    </row>
    <row r="15" spans="1:13" ht="15" x14ac:dyDescent="0.35">
      <c r="A15" s="10" t="s">
        <v>25</v>
      </c>
      <c r="B15" s="4" t="s">
        <v>44</v>
      </c>
      <c r="C15" s="4" t="s">
        <v>29</v>
      </c>
      <c r="D15" s="5">
        <v>1.21</v>
      </c>
      <c r="E15" s="5">
        <v>4.76</v>
      </c>
      <c r="F15" s="31">
        <v>0</v>
      </c>
      <c r="G15" s="6">
        <v>9.2999999999999992E-3</v>
      </c>
      <c r="H15" s="32">
        <v>2.8999999999999998E-3</v>
      </c>
      <c r="I15" s="32">
        <v>4.1999999999999997E-3</v>
      </c>
      <c r="J15" s="32">
        <v>1.32E-3</v>
      </c>
      <c r="K15" s="32">
        <f t="shared" si="0"/>
        <v>1.772E-2</v>
      </c>
      <c r="L15" s="7">
        <v>8177</v>
      </c>
      <c r="M15" s="9">
        <f t="shared" si="1"/>
        <v>216.53643999999997</v>
      </c>
    </row>
    <row r="16" spans="1:13" ht="15.6" thickBot="1" x14ac:dyDescent="0.4">
      <c r="A16" s="24" t="s">
        <v>26</v>
      </c>
      <c r="B16" s="25" t="s">
        <v>45</v>
      </c>
      <c r="C16" s="25" t="s">
        <v>27</v>
      </c>
      <c r="D16" s="26">
        <v>1.1100000000000001</v>
      </c>
      <c r="E16" s="26">
        <v>1.78</v>
      </c>
      <c r="F16" s="31">
        <v>0</v>
      </c>
      <c r="G16" s="27">
        <v>2.1499999999999998E-2</v>
      </c>
      <c r="H16" s="32">
        <v>2.8999999999999998E-3</v>
      </c>
      <c r="I16" s="32">
        <v>4.1999999999999997E-3</v>
      </c>
      <c r="J16" s="32">
        <v>1.32E-3</v>
      </c>
      <c r="K16" s="33">
        <f>SUM(F16:J16)</f>
        <v>2.9919999999999995E-2</v>
      </c>
      <c r="L16" s="28">
        <v>0</v>
      </c>
      <c r="M16" s="9">
        <f t="shared" si="1"/>
        <v>34.68</v>
      </c>
    </row>
    <row r="17" spans="1:13" ht="15.6" thickBot="1" x14ac:dyDescent="0.4">
      <c r="A17" s="37" t="s">
        <v>31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34">
        <f>SUM(M8:M16)</f>
        <v>3236.6221599999994</v>
      </c>
    </row>
    <row r="18" spans="1:13" ht="1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" x14ac:dyDescent="0.35">
      <c r="A20" s="42" t="s">
        <v>32</v>
      </c>
      <c r="B20" s="42"/>
      <c r="C20" s="2"/>
      <c r="D20" s="2"/>
      <c r="E20" s="2"/>
      <c r="F20" s="2"/>
      <c r="G20" s="2"/>
      <c r="H20" s="2"/>
      <c r="I20" s="2"/>
      <c r="J20" s="43" t="s">
        <v>33</v>
      </c>
      <c r="K20" s="43"/>
      <c r="L20" s="2"/>
      <c r="M20" s="2"/>
    </row>
    <row r="21" spans="1:13" ht="1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36"/>
      <c r="L22" s="35"/>
      <c r="M22" s="2"/>
    </row>
    <row r="23" spans="1:13" ht="1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35"/>
      <c r="L23" s="2"/>
      <c r="M23" s="2"/>
    </row>
    <row r="24" spans="1:13" ht="1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</sheetData>
  <mergeCells count="5">
    <mergeCell ref="A17:L17"/>
    <mergeCell ref="K1:M2"/>
    <mergeCell ref="A4:M4"/>
    <mergeCell ref="A20:B20"/>
    <mergeCell ref="J20:K20"/>
  </mergeCells>
  <pageMargins left="0.7" right="0.7" top="0.75" bottom="0.75" header="0.3" footer="0.3"/>
  <pageSetup paperSize="9" scale="88" fitToHeight="0" orientation="landscape" r:id="rId1"/>
  <ignoredErrors>
    <ignoredError sqref="K9:K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ladislav.gombos</dc:creator>
  <cp:lastModifiedBy>Mgr. Ladislav Gomboš</cp:lastModifiedBy>
  <cp:lastPrinted>2022-11-30T10:53:02Z</cp:lastPrinted>
  <dcterms:created xsi:type="dcterms:W3CDTF">2022-11-10T12:16:47Z</dcterms:created>
  <dcterms:modified xsi:type="dcterms:W3CDTF">2022-11-30T10:53:02Z</dcterms:modified>
</cp:coreProperties>
</file>