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J:\Verejné obstarávanie\Verejné obstarávanie 2022\DNS\Elektrina\6. výzva\"/>
    </mc:Choice>
  </mc:AlternateContent>
  <xr:revisionPtr revIDLastSave="0" documentId="13_ncr:1_{EE2B9A57-DDB6-4B03-A7CC-7614877CBD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loodber" sheetId="1" r:id="rId1"/>
    <sheet name="Veľkoodber" sheetId="2" r:id="rId2"/>
  </sheets>
  <definedNames>
    <definedName name="_xlnm._FilterDatabase" localSheetId="0" hidden="1">Maloodber!$A$1:$L$50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0" i="1" l="1"/>
  <c r="K3" i="1"/>
  <c r="K29" i="1"/>
  <c r="H2" i="2"/>
  <c r="L51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50" i="1"/>
  <c r="K2" i="1"/>
  <c r="H3" i="2"/>
  <c r="H4" i="2"/>
  <c r="I5" i="2"/>
  <c r="H5" i="2" l="1"/>
  <c r="K51" i="1"/>
  <c r="G5" i="2" l="1"/>
  <c r="F5" i="2"/>
  <c r="J51" i="1" l="1"/>
</calcChain>
</file>

<file path=xl/sharedStrings.xml><?xml version="1.0" encoding="utf-8"?>
<sst xmlns="http://schemas.openxmlformats.org/spreadsheetml/2006/main" count="290" uniqueCount="161">
  <si>
    <t>24ZSS6222442000G</t>
  </si>
  <si>
    <t>3x50-3x63</t>
  </si>
  <si>
    <t>3x40-3x50</t>
  </si>
  <si>
    <t>24ZSS62222830001</t>
  </si>
  <si>
    <t>24ZSS6222297000C</t>
  </si>
  <si>
    <t>3x160 za každý 1A</t>
  </si>
  <si>
    <t>24ZSS62215180005</t>
  </si>
  <si>
    <t>24ZSS6223135000K</t>
  </si>
  <si>
    <t>od 3x25 do 3x63</t>
  </si>
  <si>
    <t>do 3x10, do 1x25</t>
  </si>
  <si>
    <t>nad 3x10 do 3x25</t>
  </si>
  <si>
    <t>24ZSS631987700AG</t>
  </si>
  <si>
    <t>24ZSS63198760004</t>
  </si>
  <si>
    <t>24ZSS4507589000V</t>
  </si>
  <si>
    <t>24ZSS4507575000K</t>
  </si>
  <si>
    <t>24ZSS6222084000A</t>
  </si>
  <si>
    <t>24ZSS4535224000S</t>
  </si>
  <si>
    <t>3x20-3x25</t>
  </si>
  <si>
    <t>24ZSS6122343000S</t>
  </si>
  <si>
    <t>24ZSS61223390004</t>
  </si>
  <si>
    <t>24ZSS63134510006</t>
  </si>
  <si>
    <t>24ZSS6223132000Z</t>
  </si>
  <si>
    <t>24ZSS6315856000B</t>
  </si>
  <si>
    <t>24ZSS6222287000I</t>
  </si>
  <si>
    <t>24ZSS6222288000D</t>
  </si>
  <si>
    <t>24ZSS62222980007</t>
  </si>
  <si>
    <t>24ZSS6222296000H</t>
  </si>
  <si>
    <t>24ZSS6222293000W</t>
  </si>
  <si>
    <t>24ZSS62212330002</t>
  </si>
  <si>
    <t>24ZSS6221516000F</t>
  </si>
  <si>
    <t>24ZSS6222286000N</t>
  </si>
  <si>
    <t>3x32-3x40</t>
  </si>
  <si>
    <t>24ZSS6223136000F</t>
  </si>
  <si>
    <t>24ZSS6305264000T</t>
  </si>
  <si>
    <t>24ZSS62223280005</t>
  </si>
  <si>
    <t>24ZSS62215630000</t>
  </si>
  <si>
    <t>24ZSS622157200AG</t>
  </si>
  <si>
    <t>24ZSS62215960004</t>
  </si>
  <si>
    <t>24ZSS6222260000S</t>
  </si>
  <si>
    <t>24ZSS6222235000L</t>
  </si>
  <si>
    <t>24ZSS6222226000M</t>
  </si>
  <si>
    <t>24ZSS6222301000F</t>
  </si>
  <si>
    <t>24ZSS62212390009</t>
  </si>
  <si>
    <t>24ZSS6221240000B</t>
  </si>
  <si>
    <t>24ZSS6221243000X</t>
  </si>
  <si>
    <t>3x63-3x80</t>
  </si>
  <si>
    <t>24ZSS6221238000E</t>
  </si>
  <si>
    <t>24ZSS62209920004</t>
  </si>
  <si>
    <t>24ZSS6222251000T</t>
  </si>
  <si>
    <t>24ZSS62223290000</t>
  </si>
  <si>
    <t>24ZSS6222341000S</t>
  </si>
  <si>
    <t>24ZSS6222318000B</t>
  </si>
  <si>
    <t>24ZSS62212410006</t>
  </si>
  <si>
    <t>24ZSS6117446000C</t>
  </si>
  <si>
    <t>Počet Fáz</t>
  </si>
  <si>
    <t>Istič</t>
  </si>
  <si>
    <t>Názov odberného miesta</t>
  </si>
  <si>
    <t>EIC kód</t>
  </si>
  <si>
    <t>Veľkosť ističa</t>
  </si>
  <si>
    <t>Fakturačné obdobie</t>
  </si>
  <si>
    <t>Tarifa</t>
  </si>
  <si>
    <t>Adresa</t>
  </si>
  <si>
    <t>Odberné miesto</t>
  </si>
  <si>
    <t>CO kryt</t>
  </si>
  <si>
    <t>Nám. MS 10/MOP</t>
  </si>
  <si>
    <t>Nám. MS 15/MOP - 140</t>
  </si>
  <si>
    <t>Nám. MS 33/MOP-270</t>
  </si>
  <si>
    <t>Dr. Janského 5/MOP - NW</t>
  </si>
  <si>
    <t>Dr. Janského 9/MOP - WE</t>
  </si>
  <si>
    <t>Dr. Janského 19/MOP-PU</t>
  </si>
  <si>
    <t>Dr. Janského 23/MOP - BO</t>
  </si>
  <si>
    <t>Š. Moysesa 60 - RH</t>
  </si>
  <si>
    <t>Š. Moysesa 63/MOP - 670</t>
  </si>
  <si>
    <t>Š. Moysesa 71/MOP - EN</t>
  </si>
  <si>
    <t>M. R. Štefánika 42/MOP</t>
  </si>
  <si>
    <t>J. Hollého 7/MOP- VD</t>
  </si>
  <si>
    <t>Dom seniorov</t>
  </si>
  <si>
    <t>Tajovského 561/34</t>
  </si>
  <si>
    <t>Fontána - CMZ</t>
  </si>
  <si>
    <t>Nám. MS 999</t>
  </si>
  <si>
    <t>KD Š. Podhradie</t>
  </si>
  <si>
    <t>Š. Podhradie 87</t>
  </si>
  <si>
    <t>Osvetlenie</t>
  </si>
  <si>
    <t>Š. Podhradie 62</t>
  </si>
  <si>
    <t>Mesačné</t>
  </si>
  <si>
    <t>Svätokr. Dom</t>
  </si>
  <si>
    <t>Svätokr. Nám. 22</t>
  </si>
  <si>
    <t>Verej. WC</t>
  </si>
  <si>
    <t>Nám. MS 8</t>
  </si>
  <si>
    <t>Ubytovňa STS</t>
  </si>
  <si>
    <t>SNP 149</t>
  </si>
  <si>
    <t>OS SEVER</t>
  </si>
  <si>
    <t>J. Považana 9</t>
  </si>
  <si>
    <t>J. Považana 5</t>
  </si>
  <si>
    <t>J. Považana 11</t>
  </si>
  <si>
    <t>J. Považana 7</t>
  </si>
  <si>
    <t>Jadran</t>
  </si>
  <si>
    <t>M. Chrásteka 19</t>
  </si>
  <si>
    <t>Jadran - vchod</t>
  </si>
  <si>
    <t>Okresný súd</t>
  </si>
  <si>
    <t>Nám. MS 4/BZ</t>
  </si>
  <si>
    <t>Okres. Prokuratúra</t>
  </si>
  <si>
    <t>Nám. MS 6/FC</t>
  </si>
  <si>
    <t>Nám. MS 6/GD</t>
  </si>
  <si>
    <t>AB - vchod č. 6</t>
  </si>
  <si>
    <t>Nám. MS 6/EB</t>
  </si>
  <si>
    <t>AB - výťah</t>
  </si>
  <si>
    <t>Nám. MS 8/Li</t>
  </si>
  <si>
    <t>CO kryt - OÚ</t>
  </si>
  <si>
    <t>Nám. MS 8/OL</t>
  </si>
  <si>
    <t>AB - výšková budova</t>
  </si>
  <si>
    <t>Nám. MS 8/PM</t>
  </si>
  <si>
    <t>AB - býv. poslanecká</t>
  </si>
  <si>
    <t>Nám. MS 8/QN</t>
  </si>
  <si>
    <t>Garáže</t>
  </si>
  <si>
    <t>Nám. MS 19/AQ</t>
  </si>
  <si>
    <t>Nám. MS 19/BR</t>
  </si>
  <si>
    <t>CO kryt - MsÚ</t>
  </si>
  <si>
    <t>Š. Moysesa 46/SQ</t>
  </si>
  <si>
    <t>Mestský úrad</t>
  </si>
  <si>
    <t>Š. Moysesa 46/QO</t>
  </si>
  <si>
    <t>Hygienická stanica</t>
  </si>
  <si>
    <t>Kortina</t>
  </si>
  <si>
    <t>Prílež. Akcie</t>
  </si>
  <si>
    <t>Svätokr. Nám. 24</t>
  </si>
  <si>
    <t>Svätokr. Nám. 8</t>
  </si>
  <si>
    <t>Svätokr. Nám. 12</t>
  </si>
  <si>
    <t>Svätokr. Nám. 39</t>
  </si>
  <si>
    <t>MsKC</t>
  </si>
  <si>
    <t>SNP 109/VO</t>
  </si>
  <si>
    <t>24ZSS9681464000N</t>
  </si>
  <si>
    <t>9681464</t>
  </si>
  <si>
    <t>VN SSE - D</t>
  </si>
  <si>
    <t>Max. rezervovaná kapacita (kW)</t>
  </si>
  <si>
    <t>160</t>
  </si>
  <si>
    <t>Cintorín ZH</t>
  </si>
  <si>
    <t>A. Dubčeka 45</t>
  </si>
  <si>
    <t>Spolu</t>
  </si>
  <si>
    <t>Dom smútku Š. Podhradie</t>
  </si>
  <si>
    <t>24ZSS9600104000C</t>
  </si>
  <si>
    <t>Kaštieľ</t>
  </si>
  <si>
    <t>SNP 16/VO</t>
  </si>
  <si>
    <t>24ZSS96804780005</t>
  </si>
  <si>
    <t>Svätokr. Nám. 18</t>
  </si>
  <si>
    <t>24ZSS62212420001</t>
  </si>
  <si>
    <t>24ZSS6301946000E</t>
  </si>
  <si>
    <t>24ZSS6122346000D</t>
  </si>
  <si>
    <t>Hviezdoslavova 1</t>
  </si>
  <si>
    <t>Spotreba VT za r. 2021 v MWh</t>
  </si>
  <si>
    <t>Celková cena bez DPH za r. 2021</t>
  </si>
  <si>
    <t>Celková cena s DPH za r. 2021</t>
  </si>
  <si>
    <t>Spotreba NT za r. 2021 v mWh</t>
  </si>
  <si>
    <t>Nám. MS 575 - kult. Dom</t>
  </si>
  <si>
    <t>Distribučná sadzba</t>
  </si>
  <si>
    <t>C1</t>
  </si>
  <si>
    <t>C7</t>
  </si>
  <si>
    <t>24ZSS4581792000M</t>
  </si>
  <si>
    <t>Max. rez. Kapacita</t>
  </si>
  <si>
    <t>C3</t>
  </si>
  <si>
    <t>C2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</si>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</sst>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56">
    <xf numFmtId="0" fontId="0" fillId="0" borderId="0" xfId="0"/>
    <xf numFmtId="49" fontId="1" fillId="0" borderId="1" xfId="0" applyNumberFormat="1" applyFont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2" xfId="0" applyNumberFormat="1" applyFont="1" applyBorder="1"/>
    <xf numFmtId="49" fontId="1" fillId="0" borderId="3" xfId="0" applyNumberFormat="1" applyFont="1" applyBorder="1"/>
    <xf numFmtId="0" fontId="0" fillId="0" borderId="3" xfId="0" applyBorder="1"/>
    <xf numFmtId="0" fontId="0" fillId="0" borderId="4" xfId="0" applyBorder="1"/>
    <xf numFmtId="49" fontId="1" fillId="0" borderId="5" xfId="0" applyNumberFormat="1" applyFont="1" applyBorder="1"/>
    <xf numFmtId="49" fontId="1" fillId="0" borderId="6" xfId="0" applyNumberFormat="1" applyFont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49" fontId="1" fillId="0" borderId="7" xfId="0" applyNumberFormat="1" applyFont="1" applyBorder="1"/>
    <xf numFmtId="49" fontId="1" fillId="0" borderId="8" xfId="0" applyNumberFormat="1" applyFont="1" applyBorder="1"/>
    <xf numFmtId="49" fontId="1" fillId="0" borderId="9" xfId="0" applyNumberFormat="1" applyFont="1" applyBorder="1"/>
    <xf numFmtId="49" fontId="1" fillId="0" borderId="9" xfId="0" applyNumberFormat="1" applyFont="1" applyBorder="1" applyAlignment="1">
      <alignment wrapText="1"/>
    </xf>
    <xf numFmtId="49" fontId="1" fillId="0" borderId="10" xfId="0" applyNumberFormat="1" applyFont="1" applyBorder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/>
    <xf numFmtId="0" fontId="1" fillId="2" borderId="1" xfId="0" applyFont="1" applyFill="1" applyBorder="1"/>
    <xf numFmtId="49" fontId="1" fillId="0" borderId="14" xfId="0" applyNumberFormat="1" applyFont="1" applyBorder="1"/>
    <xf numFmtId="49" fontId="3" fillId="0" borderId="9" xfId="0" applyNumberFormat="1" applyFont="1" applyBorder="1" applyAlignment="1">
      <alignment wrapText="1"/>
    </xf>
    <xf numFmtId="49" fontId="1" fillId="0" borderId="11" xfId="0" applyNumberFormat="1" applyFont="1" applyBorder="1"/>
    <xf numFmtId="49" fontId="1" fillId="0" borderId="12" xfId="0" applyNumberFormat="1" applyFont="1" applyBorder="1"/>
    <xf numFmtId="0" fontId="1" fillId="0" borderId="12" xfId="0" applyFont="1" applyBorder="1"/>
    <xf numFmtId="0" fontId="3" fillId="3" borderId="6" xfId="0" applyFont="1" applyFill="1" applyBorder="1"/>
    <xf numFmtId="0" fontId="0" fillId="3" borderId="1" xfId="0" applyFill="1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5" fillId="0" borderId="0" xfId="1"/>
    <xf numFmtId="164" fontId="3" fillId="3" borderId="6" xfId="0" applyNumberFormat="1" applyFont="1" applyFill="1" applyBorder="1"/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44" fontId="4" fillId="0" borderId="9" xfId="2" applyFont="1" applyBorder="1" applyAlignment="1">
      <alignment horizontal="center"/>
    </xf>
    <xf numFmtId="164" fontId="0" fillId="3" borderId="6" xfId="0" applyNumberFormat="1" applyFill="1" applyBorder="1"/>
    <xf numFmtId="164" fontId="0" fillId="0" borderId="16" xfId="0" applyNumberFormat="1" applyBorder="1"/>
    <xf numFmtId="164" fontId="2" fillId="0" borderId="9" xfId="0" applyNumberFormat="1" applyFont="1" applyBorder="1"/>
    <xf numFmtId="0" fontId="7" fillId="0" borderId="1" xfId="0" applyFont="1" applyBorder="1"/>
    <xf numFmtId="0" fontId="7" fillId="0" borderId="12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3" fillId="3" borderId="1" xfId="0" applyNumberFormat="1" applyFont="1" applyFill="1" applyBorder="1"/>
    <xf numFmtId="164" fontId="3" fillId="3" borderId="12" xfId="0" applyNumberFormat="1" applyFont="1" applyFill="1" applyBorder="1"/>
  </cellXfs>
  <cellStyles count="3">
    <cellStyle name="Hypertextové prepojenie" xfId="1" builtinId="8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topLeftCell="B1" workbookViewId="0">
      <pane ySplit="1" topLeftCell="A2" activePane="bottomLeft" state="frozen"/>
      <selection pane="bottomLeft" activeCell="M36" sqref="M36"/>
    </sheetView>
  </sheetViews>
  <sheetFormatPr defaultRowHeight="15" x14ac:dyDescent="0.25"/>
  <cols>
    <col min="1" max="1" width="25" customWidth="1"/>
    <col min="2" max="2" width="19.5703125" customWidth="1"/>
    <col min="3" max="3" width="18.140625" bestFit="1" customWidth="1"/>
    <col min="4" max="4" width="18.140625" customWidth="1"/>
    <col min="5" max="5" width="11.7109375" customWidth="1"/>
    <col min="6" max="6" width="11" customWidth="1"/>
    <col min="7" max="7" width="9.7109375" customWidth="1"/>
    <col min="8" max="8" width="9.85546875" customWidth="1"/>
    <col min="9" max="9" width="18.140625" bestFit="1" customWidth="1"/>
    <col min="10" max="10" width="15.85546875" bestFit="1" customWidth="1"/>
    <col min="11" max="12" width="15.85546875" customWidth="1"/>
  </cols>
  <sheetData>
    <row r="1" spans="1:12" ht="45.75" thickBot="1" x14ac:dyDescent="0.3">
      <c r="A1" s="5" t="s">
        <v>56</v>
      </c>
      <c r="B1" s="25" t="s">
        <v>61</v>
      </c>
      <c r="C1" s="14" t="s">
        <v>57</v>
      </c>
      <c r="D1" s="15" t="s">
        <v>62</v>
      </c>
      <c r="E1" s="16" t="s">
        <v>157</v>
      </c>
      <c r="F1" s="16" t="s">
        <v>153</v>
      </c>
      <c r="G1" s="15" t="s">
        <v>55</v>
      </c>
      <c r="H1" s="15" t="s">
        <v>54</v>
      </c>
      <c r="I1" s="15" t="s">
        <v>58</v>
      </c>
      <c r="J1" s="26" t="s">
        <v>148</v>
      </c>
      <c r="K1" s="26" t="s">
        <v>149</v>
      </c>
      <c r="L1" s="26" t="s">
        <v>150</v>
      </c>
    </row>
    <row r="2" spans="1:12" x14ac:dyDescent="0.25">
      <c r="A2" s="6" t="s">
        <v>98</v>
      </c>
      <c r="B2" s="1" t="s">
        <v>97</v>
      </c>
      <c r="C2" s="10" t="s">
        <v>0</v>
      </c>
      <c r="D2" s="51">
        <v>6222442</v>
      </c>
      <c r="E2" s="51">
        <v>41</v>
      </c>
      <c r="F2" s="11" t="s">
        <v>159</v>
      </c>
      <c r="G2" s="12">
        <v>63</v>
      </c>
      <c r="H2" s="12">
        <v>3</v>
      </c>
      <c r="I2" s="10" t="s">
        <v>1</v>
      </c>
      <c r="J2" s="39">
        <v>5.2469999999999999</v>
      </c>
      <c r="K2" s="38">
        <f>L2/1.2</f>
        <v>1198.825</v>
      </c>
      <c r="L2" s="38">
        <v>1438.59</v>
      </c>
    </row>
    <row r="3" spans="1:12" x14ac:dyDescent="0.25">
      <c r="A3" s="6"/>
      <c r="B3" s="1" t="s">
        <v>152</v>
      </c>
      <c r="C3" s="10" t="s">
        <v>156</v>
      </c>
      <c r="D3" s="51">
        <v>4581792</v>
      </c>
      <c r="E3" s="51">
        <v>148</v>
      </c>
      <c r="F3" s="11" t="s">
        <v>155</v>
      </c>
      <c r="G3" s="12">
        <v>225</v>
      </c>
      <c r="H3" s="12">
        <v>3</v>
      </c>
      <c r="I3" s="10"/>
      <c r="J3" s="39">
        <v>0.54400000000000004</v>
      </c>
      <c r="K3" s="38">
        <f>L3/1.2</f>
        <v>3375.2500000000005</v>
      </c>
      <c r="L3" s="38">
        <v>4050.3</v>
      </c>
    </row>
    <row r="4" spans="1:12" x14ac:dyDescent="0.25">
      <c r="A4" s="6" t="s">
        <v>99</v>
      </c>
      <c r="B4" s="1" t="s">
        <v>100</v>
      </c>
      <c r="C4" s="1" t="s">
        <v>3</v>
      </c>
      <c r="D4" s="52">
        <v>6222283</v>
      </c>
      <c r="E4" s="52">
        <v>33</v>
      </c>
      <c r="F4" s="49" t="s">
        <v>158</v>
      </c>
      <c r="G4" s="2">
        <v>50</v>
      </c>
      <c r="H4" s="2">
        <v>3</v>
      </c>
      <c r="I4" s="1" t="s">
        <v>2</v>
      </c>
      <c r="J4" s="40">
        <v>3.3780000000000001</v>
      </c>
      <c r="K4" s="38">
        <f t="shared" ref="K4:K50" si="0">L4/1.2</f>
        <v>1144.0583333333334</v>
      </c>
      <c r="L4" s="54">
        <v>1372.87</v>
      </c>
    </row>
    <row r="5" spans="1:12" x14ac:dyDescent="0.25">
      <c r="A5" s="6" t="s">
        <v>110</v>
      </c>
      <c r="B5" s="1" t="s">
        <v>111</v>
      </c>
      <c r="C5" s="1" t="s">
        <v>4</v>
      </c>
      <c r="D5" s="52">
        <v>6222297</v>
      </c>
      <c r="E5" s="52">
        <v>132</v>
      </c>
      <c r="F5" s="49" t="s">
        <v>158</v>
      </c>
      <c r="G5" s="2">
        <v>200</v>
      </c>
      <c r="H5" s="2">
        <v>3</v>
      </c>
      <c r="I5" s="1" t="s">
        <v>5</v>
      </c>
      <c r="J5" s="40">
        <v>154.642</v>
      </c>
      <c r="K5" s="38">
        <f t="shared" si="0"/>
        <v>20062.816666666669</v>
      </c>
      <c r="L5" s="54">
        <v>24075.38</v>
      </c>
    </row>
    <row r="6" spans="1:12" x14ac:dyDescent="0.25">
      <c r="A6" s="6" t="s">
        <v>119</v>
      </c>
      <c r="B6" s="1" t="s">
        <v>118</v>
      </c>
      <c r="C6" s="1" t="s">
        <v>6</v>
      </c>
      <c r="D6" s="52">
        <v>6221518</v>
      </c>
      <c r="E6" s="52">
        <v>39</v>
      </c>
      <c r="F6" s="49" t="s">
        <v>158</v>
      </c>
      <c r="G6" s="2">
        <v>60</v>
      </c>
      <c r="H6" s="2">
        <v>3</v>
      </c>
      <c r="I6" s="1" t="s">
        <v>1</v>
      </c>
      <c r="J6" s="40">
        <v>28.465</v>
      </c>
      <c r="K6" s="38">
        <f t="shared" si="0"/>
        <v>4741.5166666666664</v>
      </c>
      <c r="L6" s="54">
        <v>5689.82</v>
      </c>
    </row>
    <row r="7" spans="1:12" x14ac:dyDescent="0.25">
      <c r="A7" s="6" t="s">
        <v>80</v>
      </c>
      <c r="B7" s="1" t="s">
        <v>81</v>
      </c>
      <c r="C7" s="1" t="s">
        <v>7</v>
      </c>
      <c r="D7" s="52">
        <v>6223135</v>
      </c>
      <c r="E7" s="52">
        <v>36</v>
      </c>
      <c r="F7" s="49" t="s">
        <v>154</v>
      </c>
      <c r="G7" s="2">
        <v>54.5</v>
      </c>
      <c r="H7" s="2">
        <v>3</v>
      </c>
      <c r="I7" s="1" t="s">
        <v>8</v>
      </c>
      <c r="J7" s="40">
        <v>3.8610000000000002</v>
      </c>
      <c r="K7" s="38">
        <f t="shared" si="0"/>
        <v>705.76666666666665</v>
      </c>
      <c r="L7" s="54">
        <v>846.92</v>
      </c>
    </row>
    <row r="8" spans="1:12" x14ac:dyDescent="0.25">
      <c r="A8" s="6" t="s">
        <v>96</v>
      </c>
      <c r="B8" s="1" t="s">
        <v>97</v>
      </c>
      <c r="C8" s="1" t="s">
        <v>146</v>
      </c>
      <c r="D8" s="52">
        <v>6122346</v>
      </c>
      <c r="E8" s="52">
        <v>5</v>
      </c>
      <c r="F8" s="49" t="s">
        <v>154</v>
      </c>
      <c r="G8" s="2">
        <v>25</v>
      </c>
      <c r="H8" s="2">
        <v>3</v>
      </c>
      <c r="I8" s="1" t="s">
        <v>10</v>
      </c>
      <c r="J8" s="40">
        <v>0.13</v>
      </c>
      <c r="K8" s="38">
        <f t="shared" si="0"/>
        <v>22.266666666666666</v>
      </c>
      <c r="L8" s="54">
        <v>26.72</v>
      </c>
    </row>
    <row r="9" spans="1:12" x14ac:dyDescent="0.25">
      <c r="A9" s="6" t="s">
        <v>91</v>
      </c>
      <c r="B9" s="1" t="s">
        <v>92</v>
      </c>
      <c r="C9" s="1" t="s">
        <v>11</v>
      </c>
      <c r="D9" s="52">
        <v>6319877</v>
      </c>
      <c r="E9" s="52">
        <v>5</v>
      </c>
      <c r="F9" s="49" t="s">
        <v>154</v>
      </c>
      <c r="G9" s="2">
        <v>25</v>
      </c>
      <c r="H9" s="2">
        <v>1</v>
      </c>
      <c r="I9" s="1" t="s">
        <v>9</v>
      </c>
      <c r="J9" s="40">
        <v>0.52500000000000002</v>
      </c>
      <c r="K9" s="38">
        <f t="shared" si="0"/>
        <v>98.233333333333334</v>
      </c>
      <c r="L9" s="54">
        <v>117.88</v>
      </c>
    </row>
    <row r="10" spans="1:12" x14ac:dyDescent="0.25">
      <c r="A10" s="6" t="s">
        <v>91</v>
      </c>
      <c r="B10" s="1" t="s">
        <v>93</v>
      </c>
      <c r="C10" s="1" t="s">
        <v>12</v>
      </c>
      <c r="D10" s="52">
        <v>6319876</v>
      </c>
      <c r="E10" s="52">
        <v>5</v>
      </c>
      <c r="F10" s="49" t="s">
        <v>154</v>
      </c>
      <c r="G10" s="2">
        <v>25</v>
      </c>
      <c r="H10" s="2">
        <v>1</v>
      </c>
      <c r="I10" s="1" t="s">
        <v>9</v>
      </c>
      <c r="J10" s="40">
        <v>0.47799999999999998</v>
      </c>
      <c r="K10" s="38">
        <f t="shared" si="0"/>
        <v>91.25</v>
      </c>
      <c r="L10" s="54">
        <v>109.5</v>
      </c>
    </row>
    <row r="11" spans="1:12" x14ac:dyDescent="0.25">
      <c r="A11" s="6" t="s">
        <v>91</v>
      </c>
      <c r="B11" s="1" t="s">
        <v>95</v>
      </c>
      <c r="C11" s="1" t="s">
        <v>13</v>
      </c>
      <c r="D11" s="52">
        <v>4507589</v>
      </c>
      <c r="E11" s="52">
        <v>5</v>
      </c>
      <c r="F11" s="49" t="s">
        <v>154</v>
      </c>
      <c r="G11" s="2">
        <v>25</v>
      </c>
      <c r="H11" s="2">
        <v>1</v>
      </c>
      <c r="I11" s="1" t="s">
        <v>9</v>
      </c>
      <c r="J11" s="40">
        <v>0.45600000000000002</v>
      </c>
      <c r="K11" s="38">
        <f t="shared" si="0"/>
        <v>87.991666666666674</v>
      </c>
      <c r="L11" s="54">
        <v>105.59</v>
      </c>
    </row>
    <row r="12" spans="1:12" x14ac:dyDescent="0.25">
      <c r="A12" s="6" t="s">
        <v>91</v>
      </c>
      <c r="B12" s="1" t="s">
        <v>94</v>
      </c>
      <c r="C12" s="1" t="s">
        <v>14</v>
      </c>
      <c r="D12" s="52">
        <v>4507575</v>
      </c>
      <c r="E12" s="52">
        <v>5</v>
      </c>
      <c r="F12" s="49" t="s">
        <v>154</v>
      </c>
      <c r="G12" s="2">
        <v>25</v>
      </c>
      <c r="H12" s="2">
        <v>1</v>
      </c>
      <c r="I12" s="1" t="s">
        <v>9</v>
      </c>
      <c r="J12" s="40">
        <v>0.46600000000000003</v>
      </c>
      <c r="K12" s="38">
        <f t="shared" si="0"/>
        <v>89.458333333333329</v>
      </c>
      <c r="L12" s="54">
        <v>107.35</v>
      </c>
    </row>
    <row r="13" spans="1:12" x14ac:dyDescent="0.25">
      <c r="A13" s="6" t="s">
        <v>63</v>
      </c>
      <c r="B13" s="1" t="s">
        <v>74</v>
      </c>
      <c r="C13" s="1" t="s">
        <v>15</v>
      </c>
      <c r="D13" s="52">
        <v>6222084</v>
      </c>
      <c r="E13" s="52">
        <v>13</v>
      </c>
      <c r="F13" s="49" t="s">
        <v>154</v>
      </c>
      <c r="G13" s="2">
        <v>20</v>
      </c>
      <c r="H13" s="2">
        <v>3</v>
      </c>
      <c r="I13" s="1" t="s">
        <v>10</v>
      </c>
      <c r="J13" s="40">
        <v>6.0000000000000001E-3</v>
      </c>
      <c r="K13" s="38">
        <f t="shared" si="0"/>
        <v>49.708333333333336</v>
      </c>
      <c r="L13" s="54">
        <v>59.65</v>
      </c>
    </row>
    <row r="14" spans="1:12" x14ac:dyDescent="0.25">
      <c r="A14" s="6" t="s">
        <v>121</v>
      </c>
      <c r="B14" s="1" t="s">
        <v>122</v>
      </c>
      <c r="C14" s="1" t="s">
        <v>16</v>
      </c>
      <c r="D14" s="52">
        <v>4535224</v>
      </c>
      <c r="E14" s="52">
        <v>16</v>
      </c>
      <c r="F14" s="49" t="s">
        <v>155</v>
      </c>
      <c r="G14" s="47">
        <v>25</v>
      </c>
      <c r="H14" s="47">
        <v>3</v>
      </c>
      <c r="I14" s="1" t="s">
        <v>17</v>
      </c>
      <c r="J14" s="40">
        <v>6.6879999999999997</v>
      </c>
      <c r="K14" s="38">
        <f t="shared" si="0"/>
        <v>1022.5666666666666</v>
      </c>
      <c r="L14" s="54">
        <v>1227.08</v>
      </c>
    </row>
    <row r="15" spans="1:12" x14ac:dyDescent="0.25">
      <c r="A15" s="6" t="s">
        <v>96</v>
      </c>
      <c r="B15" s="1" t="s">
        <v>97</v>
      </c>
      <c r="C15" s="1" t="s">
        <v>18</v>
      </c>
      <c r="D15" s="52">
        <v>6122343</v>
      </c>
      <c r="E15" s="52">
        <v>5</v>
      </c>
      <c r="F15" s="49" t="s">
        <v>159</v>
      </c>
      <c r="G15" s="2">
        <v>25</v>
      </c>
      <c r="H15" s="2">
        <v>1</v>
      </c>
      <c r="I15" s="1" t="s">
        <v>9</v>
      </c>
      <c r="J15" s="40">
        <v>0.91600000000000004</v>
      </c>
      <c r="K15" s="38">
        <f t="shared" si="0"/>
        <v>165.91666666666666</v>
      </c>
      <c r="L15" s="54">
        <v>199.1</v>
      </c>
    </row>
    <row r="16" spans="1:12" x14ac:dyDescent="0.25">
      <c r="A16" s="6" t="s">
        <v>96</v>
      </c>
      <c r="B16" s="1" t="s">
        <v>97</v>
      </c>
      <c r="C16" s="1" t="s">
        <v>19</v>
      </c>
      <c r="D16" s="52">
        <v>6122339</v>
      </c>
      <c r="E16" s="52">
        <v>5</v>
      </c>
      <c r="F16" s="49" t="s">
        <v>154</v>
      </c>
      <c r="G16" s="2">
        <v>25</v>
      </c>
      <c r="H16" s="2">
        <v>1</v>
      </c>
      <c r="I16" s="1" t="s">
        <v>9</v>
      </c>
      <c r="J16" s="40">
        <v>0.98799999999999999</v>
      </c>
      <c r="K16" s="38">
        <f t="shared" si="0"/>
        <v>166.9</v>
      </c>
      <c r="L16" s="54">
        <v>200.28</v>
      </c>
    </row>
    <row r="17" spans="1:12" x14ac:dyDescent="0.25">
      <c r="A17" s="6" t="s">
        <v>78</v>
      </c>
      <c r="B17" s="1" t="s">
        <v>79</v>
      </c>
      <c r="C17" s="1" t="s">
        <v>20</v>
      </c>
      <c r="D17" s="52">
        <v>6313451</v>
      </c>
      <c r="E17" s="52">
        <v>16</v>
      </c>
      <c r="F17" s="49" t="s">
        <v>154</v>
      </c>
      <c r="G17" s="2">
        <v>25</v>
      </c>
      <c r="H17" s="2">
        <v>3</v>
      </c>
      <c r="I17" s="1" t="s">
        <v>10</v>
      </c>
      <c r="J17" s="40">
        <v>9.1910000000000007</v>
      </c>
      <c r="K17" s="38">
        <f t="shared" si="0"/>
        <v>1424.4749999999999</v>
      </c>
      <c r="L17" s="54">
        <v>1709.37</v>
      </c>
    </row>
    <row r="18" spans="1:12" x14ac:dyDescent="0.25">
      <c r="A18" s="6" t="s">
        <v>82</v>
      </c>
      <c r="B18" s="1" t="s">
        <v>83</v>
      </c>
      <c r="C18" s="1" t="s">
        <v>21</v>
      </c>
      <c r="D18" s="52">
        <v>6223132</v>
      </c>
      <c r="E18" s="52">
        <v>14</v>
      </c>
      <c r="F18" s="49" t="s">
        <v>154</v>
      </c>
      <c r="G18" s="2">
        <v>21</v>
      </c>
      <c r="H18" s="2">
        <v>3</v>
      </c>
      <c r="I18" s="1" t="s">
        <v>10</v>
      </c>
      <c r="J18" s="40">
        <v>0</v>
      </c>
      <c r="K18" s="38">
        <f t="shared" si="0"/>
        <v>51.258333333333333</v>
      </c>
      <c r="L18" s="54">
        <v>61.51</v>
      </c>
    </row>
    <row r="19" spans="1:12" x14ac:dyDescent="0.25">
      <c r="A19" s="6" t="s">
        <v>76</v>
      </c>
      <c r="B19" s="1" t="s">
        <v>77</v>
      </c>
      <c r="C19" s="1" t="s">
        <v>22</v>
      </c>
      <c r="D19" s="52">
        <v>6315856</v>
      </c>
      <c r="E19" s="52">
        <v>5</v>
      </c>
      <c r="F19" s="49" t="s">
        <v>154</v>
      </c>
      <c r="G19" s="2">
        <v>25</v>
      </c>
      <c r="H19" s="2">
        <v>1</v>
      </c>
      <c r="I19" s="1" t="s">
        <v>9</v>
      </c>
      <c r="J19" s="40">
        <v>0.64900000000000002</v>
      </c>
      <c r="K19" s="38">
        <f t="shared" si="0"/>
        <v>116.60833333333335</v>
      </c>
      <c r="L19" s="54">
        <v>139.93</v>
      </c>
    </row>
    <row r="20" spans="1:12" x14ac:dyDescent="0.25">
      <c r="A20" s="6" t="s">
        <v>101</v>
      </c>
      <c r="B20" s="1" t="s">
        <v>102</v>
      </c>
      <c r="C20" s="1" t="s">
        <v>23</v>
      </c>
      <c r="D20" s="52">
        <v>6222287</v>
      </c>
      <c r="E20" s="52">
        <v>22</v>
      </c>
      <c r="F20" s="49" t="s">
        <v>154</v>
      </c>
      <c r="G20" s="2">
        <v>33.4</v>
      </c>
      <c r="H20" s="2">
        <v>3</v>
      </c>
      <c r="I20" s="1" t="s">
        <v>8</v>
      </c>
      <c r="J20" s="40">
        <v>0.19</v>
      </c>
      <c r="K20" s="38">
        <f t="shared" si="0"/>
        <v>109.69999999999999</v>
      </c>
      <c r="L20" s="54">
        <v>131.63999999999999</v>
      </c>
    </row>
    <row r="21" spans="1:12" x14ac:dyDescent="0.25">
      <c r="A21" s="6" t="s">
        <v>101</v>
      </c>
      <c r="B21" s="1" t="s">
        <v>103</v>
      </c>
      <c r="C21" s="1" t="s">
        <v>24</v>
      </c>
      <c r="D21" s="52">
        <v>6222288</v>
      </c>
      <c r="E21" s="52">
        <v>16</v>
      </c>
      <c r="F21" s="49" t="s">
        <v>158</v>
      </c>
      <c r="G21" s="2">
        <v>25</v>
      </c>
      <c r="H21" s="2">
        <v>3</v>
      </c>
      <c r="I21" s="1" t="s">
        <v>17</v>
      </c>
      <c r="J21" s="40">
        <v>9.7040000000000006</v>
      </c>
      <c r="K21" s="38">
        <f t="shared" si="0"/>
        <v>1579.0250000000001</v>
      </c>
      <c r="L21" s="54">
        <v>1894.83</v>
      </c>
    </row>
    <row r="22" spans="1:12" x14ac:dyDescent="0.25">
      <c r="A22" s="6" t="s">
        <v>112</v>
      </c>
      <c r="B22" s="1" t="s">
        <v>113</v>
      </c>
      <c r="C22" s="1" t="s">
        <v>25</v>
      </c>
      <c r="D22" s="52">
        <v>6222298</v>
      </c>
      <c r="E22" s="52">
        <v>16</v>
      </c>
      <c r="F22" s="49" t="s">
        <v>154</v>
      </c>
      <c r="G22" s="2">
        <v>25</v>
      </c>
      <c r="H22" s="2">
        <v>3</v>
      </c>
      <c r="I22" s="1" t="s">
        <v>10</v>
      </c>
      <c r="J22" s="40">
        <v>1.2999999999999999E-2</v>
      </c>
      <c r="K22" s="38">
        <f t="shared" si="0"/>
        <v>61.016666666666666</v>
      </c>
      <c r="L22" s="54">
        <v>73.22</v>
      </c>
    </row>
    <row r="23" spans="1:12" x14ac:dyDescent="0.25">
      <c r="A23" s="6" t="s">
        <v>108</v>
      </c>
      <c r="B23" s="1" t="s">
        <v>109</v>
      </c>
      <c r="C23" s="1" t="s">
        <v>26</v>
      </c>
      <c r="D23" s="52">
        <v>6222296</v>
      </c>
      <c r="E23" s="49" t="s">
        <v>160</v>
      </c>
      <c r="F23" s="49" t="s">
        <v>154</v>
      </c>
      <c r="G23" s="2" t="s">
        <v>160</v>
      </c>
      <c r="H23" s="2" t="s">
        <v>160</v>
      </c>
      <c r="I23" s="1"/>
      <c r="J23" s="40">
        <v>0</v>
      </c>
      <c r="K23" s="38">
        <f t="shared" si="0"/>
        <v>153.76666666666668</v>
      </c>
      <c r="L23" s="54">
        <v>184.52</v>
      </c>
    </row>
    <row r="24" spans="1:12" x14ac:dyDescent="0.25">
      <c r="A24" s="6" t="s">
        <v>106</v>
      </c>
      <c r="B24" s="1" t="s">
        <v>107</v>
      </c>
      <c r="C24" s="1" t="s">
        <v>27</v>
      </c>
      <c r="D24" s="52">
        <v>6222293</v>
      </c>
      <c r="E24" s="52">
        <v>11</v>
      </c>
      <c r="F24" s="49" t="s">
        <v>154</v>
      </c>
      <c r="G24" s="2">
        <v>16</v>
      </c>
      <c r="H24" s="2">
        <v>3</v>
      </c>
      <c r="I24" s="1" t="s">
        <v>10</v>
      </c>
      <c r="J24" s="40">
        <v>7.0000000000000001E-3</v>
      </c>
      <c r="K24" s="38">
        <f t="shared" si="0"/>
        <v>40.041666666666664</v>
      </c>
      <c r="L24" s="54">
        <v>48.05</v>
      </c>
    </row>
    <row r="25" spans="1:12" x14ac:dyDescent="0.25">
      <c r="A25" s="6" t="s">
        <v>89</v>
      </c>
      <c r="B25" s="1" t="s">
        <v>90</v>
      </c>
      <c r="C25" s="1" t="s">
        <v>28</v>
      </c>
      <c r="D25" s="52">
        <v>6221233</v>
      </c>
      <c r="E25" s="52">
        <v>16</v>
      </c>
      <c r="F25" s="49" t="s">
        <v>158</v>
      </c>
      <c r="G25" s="2">
        <v>25</v>
      </c>
      <c r="H25" s="2">
        <v>3</v>
      </c>
      <c r="I25" s="1" t="s">
        <v>17</v>
      </c>
      <c r="J25" s="40">
        <v>19.321999999999999</v>
      </c>
      <c r="K25" s="38">
        <f t="shared" si="0"/>
        <v>2800.2916666666665</v>
      </c>
      <c r="L25" s="54">
        <v>3360.35</v>
      </c>
    </row>
    <row r="26" spans="1:12" x14ac:dyDescent="0.25">
      <c r="A26" s="6" t="s">
        <v>117</v>
      </c>
      <c r="B26" s="1" t="s">
        <v>120</v>
      </c>
      <c r="C26" s="1" t="s">
        <v>29</v>
      </c>
      <c r="D26" s="52">
        <v>6221516</v>
      </c>
      <c r="E26" s="52">
        <v>17</v>
      </c>
      <c r="F26" s="49" t="s">
        <v>154</v>
      </c>
      <c r="G26" s="2">
        <v>25.1</v>
      </c>
      <c r="H26" s="2">
        <v>3</v>
      </c>
      <c r="I26" s="1" t="s">
        <v>8</v>
      </c>
      <c r="J26" s="40">
        <v>0</v>
      </c>
      <c r="K26" s="38">
        <f t="shared" si="0"/>
        <v>61.25833333333334</v>
      </c>
      <c r="L26" s="54">
        <v>73.510000000000005</v>
      </c>
    </row>
    <row r="27" spans="1:12" x14ac:dyDescent="0.25">
      <c r="A27" s="6" t="s">
        <v>104</v>
      </c>
      <c r="B27" s="1" t="s">
        <v>105</v>
      </c>
      <c r="C27" s="1" t="s">
        <v>30</v>
      </c>
      <c r="D27" s="52">
        <v>6222286</v>
      </c>
      <c r="E27" s="52">
        <v>26</v>
      </c>
      <c r="F27" s="49" t="s">
        <v>158</v>
      </c>
      <c r="G27" s="2">
        <v>40</v>
      </c>
      <c r="H27" s="2">
        <v>3</v>
      </c>
      <c r="I27" s="1" t="s">
        <v>31</v>
      </c>
      <c r="J27" s="40">
        <v>12.497999999999999</v>
      </c>
      <c r="K27" s="38">
        <f t="shared" si="0"/>
        <v>2141.9</v>
      </c>
      <c r="L27" s="54">
        <v>2570.2800000000002</v>
      </c>
    </row>
    <row r="28" spans="1:12" x14ac:dyDescent="0.25">
      <c r="A28" s="6" t="s">
        <v>138</v>
      </c>
      <c r="B28" s="1" t="s">
        <v>81</v>
      </c>
      <c r="C28" s="1" t="s">
        <v>32</v>
      </c>
      <c r="D28" s="52">
        <v>6223136</v>
      </c>
      <c r="E28" s="52">
        <v>16</v>
      </c>
      <c r="F28" s="49" t="s">
        <v>154</v>
      </c>
      <c r="G28" s="2">
        <v>24.7</v>
      </c>
      <c r="H28" s="2">
        <v>3</v>
      </c>
      <c r="I28" s="1" t="s">
        <v>10</v>
      </c>
      <c r="J28" s="40">
        <v>2.33</v>
      </c>
      <c r="K28" s="38">
        <f t="shared" si="0"/>
        <v>405.93333333333334</v>
      </c>
      <c r="L28" s="54">
        <v>487.12</v>
      </c>
    </row>
    <row r="29" spans="1:12" x14ac:dyDescent="0.25">
      <c r="A29" s="6" t="s">
        <v>87</v>
      </c>
      <c r="B29" s="1" t="s">
        <v>88</v>
      </c>
      <c r="C29" s="1" t="s">
        <v>33</v>
      </c>
      <c r="D29" s="52">
        <v>6305264</v>
      </c>
      <c r="E29" s="52">
        <v>16</v>
      </c>
      <c r="F29" s="49" t="s">
        <v>154</v>
      </c>
      <c r="G29" s="2">
        <v>25</v>
      </c>
      <c r="H29" s="2">
        <v>3</v>
      </c>
      <c r="I29" s="1" t="s">
        <v>10</v>
      </c>
      <c r="J29" s="40">
        <v>8.4689999999999994</v>
      </c>
      <c r="K29" s="38">
        <f t="shared" si="0"/>
        <v>1319.9</v>
      </c>
      <c r="L29" s="54">
        <v>1583.88</v>
      </c>
    </row>
    <row r="30" spans="1:12" x14ac:dyDescent="0.25">
      <c r="A30" s="6" t="s">
        <v>114</v>
      </c>
      <c r="B30" s="1" t="s">
        <v>115</v>
      </c>
      <c r="C30" s="1" t="s">
        <v>34</v>
      </c>
      <c r="D30" s="52">
        <v>6222328</v>
      </c>
      <c r="E30" s="52">
        <v>33</v>
      </c>
      <c r="F30" s="49" t="s">
        <v>158</v>
      </c>
      <c r="G30" s="2">
        <v>50</v>
      </c>
      <c r="H30" s="2">
        <v>3</v>
      </c>
      <c r="I30" s="1" t="s">
        <v>2</v>
      </c>
      <c r="J30" s="40">
        <v>11.228</v>
      </c>
      <c r="K30" s="38">
        <f t="shared" si="0"/>
        <v>2119.2833333333333</v>
      </c>
      <c r="L30" s="54">
        <v>2543.14</v>
      </c>
    </row>
    <row r="31" spans="1:12" x14ac:dyDescent="0.25">
      <c r="A31" s="6" t="s">
        <v>63</v>
      </c>
      <c r="B31" s="1" t="s">
        <v>71</v>
      </c>
      <c r="C31" s="1" t="s">
        <v>35</v>
      </c>
      <c r="D31" s="52">
        <v>6221563</v>
      </c>
      <c r="E31" s="52">
        <v>17</v>
      </c>
      <c r="F31" s="49" t="s">
        <v>154</v>
      </c>
      <c r="G31" s="2">
        <v>25.1</v>
      </c>
      <c r="H31" s="2">
        <v>3</v>
      </c>
      <c r="I31" s="1" t="s">
        <v>8</v>
      </c>
      <c r="J31" s="40">
        <v>0</v>
      </c>
      <c r="K31" s="38">
        <f t="shared" si="0"/>
        <v>61.25833333333334</v>
      </c>
      <c r="L31" s="54">
        <v>73.510000000000005</v>
      </c>
    </row>
    <row r="32" spans="1:12" x14ac:dyDescent="0.25">
      <c r="A32" s="6" t="s">
        <v>63</v>
      </c>
      <c r="B32" s="1" t="s">
        <v>72</v>
      </c>
      <c r="C32" s="1" t="s">
        <v>36</v>
      </c>
      <c r="D32" s="52">
        <v>6221572</v>
      </c>
      <c r="E32" s="52">
        <v>17</v>
      </c>
      <c r="F32" s="49" t="s">
        <v>154</v>
      </c>
      <c r="G32" s="2">
        <v>25.1</v>
      </c>
      <c r="H32" s="2">
        <v>3</v>
      </c>
      <c r="I32" s="1" t="s">
        <v>8</v>
      </c>
      <c r="J32" s="40">
        <v>1E-3</v>
      </c>
      <c r="K32" s="38">
        <f t="shared" si="0"/>
        <v>61.408333333333331</v>
      </c>
      <c r="L32" s="54">
        <v>73.69</v>
      </c>
    </row>
    <row r="33" spans="1:12" x14ac:dyDescent="0.25">
      <c r="A33" s="6" t="s">
        <v>63</v>
      </c>
      <c r="B33" s="1" t="s">
        <v>73</v>
      </c>
      <c r="C33" s="1" t="s">
        <v>37</v>
      </c>
      <c r="D33" s="52">
        <v>6221596</v>
      </c>
      <c r="E33" s="52">
        <v>17</v>
      </c>
      <c r="F33" s="49" t="s">
        <v>154</v>
      </c>
      <c r="G33" s="2">
        <v>25.1</v>
      </c>
      <c r="H33" s="2">
        <v>3</v>
      </c>
      <c r="I33" s="1" t="s">
        <v>8</v>
      </c>
      <c r="J33" s="40">
        <v>0</v>
      </c>
      <c r="K33" s="38">
        <f t="shared" si="0"/>
        <v>61.366666666666667</v>
      </c>
      <c r="L33" s="54">
        <v>73.64</v>
      </c>
    </row>
    <row r="34" spans="1:12" x14ac:dyDescent="0.25">
      <c r="A34" s="6" t="s">
        <v>63</v>
      </c>
      <c r="B34" s="1" t="s">
        <v>70</v>
      </c>
      <c r="C34" s="1" t="s">
        <v>38</v>
      </c>
      <c r="D34" s="52">
        <v>6222260</v>
      </c>
      <c r="E34" s="52">
        <v>13</v>
      </c>
      <c r="F34" s="49" t="s">
        <v>154</v>
      </c>
      <c r="G34" s="2">
        <v>20</v>
      </c>
      <c r="H34" s="2">
        <v>3</v>
      </c>
      <c r="I34" s="1" t="s">
        <v>10</v>
      </c>
      <c r="J34" s="40">
        <v>0</v>
      </c>
      <c r="K34" s="38">
        <f t="shared" si="0"/>
        <v>48.81666666666667</v>
      </c>
      <c r="L34" s="54">
        <v>58.58</v>
      </c>
    </row>
    <row r="35" spans="1:12" x14ac:dyDescent="0.25">
      <c r="A35" s="6" t="s">
        <v>63</v>
      </c>
      <c r="B35" s="1" t="s">
        <v>68</v>
      </c>
      <c r="C35" s="1" t="s">
        <v>39</v>
      </c>
      <c r="D35" s="52">
        <v>6222235</v>
      </c>
      <c r="E35" s="52">
        <v>17</v>
      </c>
      <c r="F35" s="49" t="s">
        <v>154</v>
      </c>
      <c r="G35" s="2">
        <v>25.1</v>
      </c>
      <c r="H35" s="2">
        <v>3</v>
      </c>
      <c r="I35" s="1" t="s">
        <v>8</v>
      </c>
      <c r="J35" s="40">
        <v>0</v>
      </c>
      <c r="K35" s="38">
        <f t="shared" si="0"/>
        <v>61.25833333333334</v>
      </c>
      <c r="L35" s="54">
        <v>73.510000000000005</v>
      </c>
    </row>
    <row r="36" spans="1:12" x14ac:dyDescent="0.25">
      <c r="A36" s="6" t="s">
        <v>63</v>
      </c>
      <c r="B36" s="1" t="s">
        <v>67</v>
      </c>
      <c r="C36" s="1" t="s">
        <v>40</v>
      </c>
      <c r="D36" s="52">
        <v>6222226</v>
      </c>
      <c r="E36" s="52">
        <v>17</v>
      </c>
      <c r="F36" s="49" t="s">
        <v>154</v>
      </c>
      <c r="G36" s="2">
        <v>25.1</v>
      </c>
      <c r="H36" s="2">
        <v>3</v>
      </c>
      <c r="I36" s="1" t="s">
        <v>8</v>
      </c>
      <c r="J36" s="40">
        <v>0</v>
      </c>
      <c r="K36" s="38">
        <f t="shared" si="0"/>
        <v>61.25833333333334</v>
      </c>
      <c r="L36" s="54">
        <v>73.510000000000005</v>
      </c>
    </row>
    <row r="37" spans="1:12" x14ac:dyDescent="0.25">
      <c r="A37" s="6" t="s">
        <v>63</v>
      </c>
      <c r="B37" s="1" t="s">
        <v>64</v>
      </c>
      <c r="C37" s="1" t="s">
        <v>41</v>
      </c>
      <c r="D37" s="52">
        <v>6222301</v>
      </c>
      <c r="E37" s="52">
        <v>13</v>
      </c>
      <c r="F37" s="49" t="s">
        <v>154</v>
      </c>
      <c r="G37" s="2">
        <v>20</v>
      </c>
      <c r="H37" s="2">
        <v>3</v>
      </c>
      <c r="I37" s="1" t="s">
        <v>10</v>
      </c>
      <c r="J37" s="40">
        <v>0</v>
      </c>
      <c r="K37" s="38">
        <f t="shared" si="0"/>
        <v>48.81666666666667</v>
      </c>
      <c r="L37" s="54">
        <v>58.58</v>
      </c>
    </row>
    <row r="38" spans="1:12" x14ac:dyDescent="0.25">
      <c r="A38" s="6" t="s">
        <v>123</v>
      </c>
      <c r="B38" s="1" t="s">
        <v>86</v>
      </c>
      <c r="C38" s="1" t="s">
        <v>42</v>
      </c>
      <c r="D38" s="52">
        <v>6221239</v>
      </c>
      <c r="E38" s="52">
        <v>41</v>
      </c>
      <c r="F38" s="49" t="s">
        <v>154</v>
      </c>
      <c r="G38" s="2">
        <v>63</v>
      </c>
      <c r="H38" s="2">
        <v>3</v>
      </c>
      <c r="I38" s="1" t="s">
        <v>8</v>
      </c>
      <c r="J38" s="40">
        <v>0</v>
      </c>
      <c r="K38" s="38">
        <f t="shared" si="0"/>
        <v>153.76666666666668</v>
      </c>
      <c r="L38" s="54">
        <v>184.52</v>
      </c>
    </row>
    <row r="39" spans="1:12" x14ac:dyDescent="0.25">
      <c r="A39" s="6" t="s">
        <v>123</v>
      </c>
      <c r="B39" s="1" t="s">
        <v>124</v>
      </c>
      <c r="C39" s="1" t="s">
        <v>43</v>
      </c>
      <c r="D39" s="52">
        <v>6221240</v>
      </c>
      <c r="E39" s="52">
        <v>41</v>
      </c>
      <c r="F39" s="49" t="s">
        <v>154</v>
      </c>
      <c r="G39" s="2">
        <v>63</v>
      </c>
      <c r="H39" s="2">
        <v>3</v>
      </c>
      <c r="I39" s="1" t="s">
        <v>8</v>
      </c>
      <c r="J39" s="40">
        <v>0</v>
      </c>
      <c r="K39" s="38">
        <f t="shared" si="0"/>
        <v>153.76666666666668</v>
      </c>
      <c r="L39" s="54">
        <v>184.52</v>
      </c>
    </row>
    <row r="40" spans="1:12" x14ac:dyDescent="0.25">
      <c r="A40" s="6" t="s">
        <v>123</v>
      </c>
      <c r="B40" s="1" t="s">
        <v>125</v>
      </c>
      <c r="C40" s="1" t="s">
        <v>44</v>
      </c>
      <c r="D40" s="52">
        <v>6221243</v>
      </c>
      <c r="E40" s="52">
        <v>53</v>
      </c>
      <c r="F40" s="49" t="s">
        <v>154</v>
      </c>
      <c r="G40" s="2">
        <v>80</v>
      </c>
      <c r="H40" s="2">
        <v>3</v>
      </c>
      <c r="I40" s="1" t="s">
        <v>45</v>
      </c>
      <c r="J40" s="40">
        <v>0</v>
      </c>
      <c r="K40" s="38">
        <f t="shared" si="0"/>
        <v>195.25833333333335</v>
      </c>
      <c r="L40" s="54">
        <v>234.31</v>
      </c>
    </row>
    <row r="41" spans="1:12" x14ac:dyDescent="0.25">
      <c r="A41" s="6" t="s">
        <v>123</v>
      </c>
      <c r="B41" s="1" t="s">
        <v>126</v>
      </c>
      <c r="C41" s="1" t="s">
        <v>46</v>
      </c>
      <c r="D41" s="52">
        <v>6221238</v>
      </c>
      <c r="E41" s="52">
        <v>41</v>
      </c>
      <c r="F41" s="49" t="s">
        <v>154</v>
      </c>
      <c r="G41" s="2">
        <v>63</v>
      </c>
      <c r="H41" s="2">
        <v>3</v>
      </c>
      <c r="I41" s="1" t="s">
        <v>1</v>
      </c>
      <c r="J41" s="40">
        <v>0</v>
      </c>
      <c r="K41" s="38">
        <f t="shared" si="0"/>
        <v>153.76666666666668</v>
      </c>
      <c r="L41" s="54">
        <v>184.52</v>
      </c>
    </row>
    <row r="42" spans="1:12" x14ac:dyDescent="0.25">
      <c r="A42" s="6" t="s">
        <v>63</v>
      </c>
      <c r="B42" s="1" t="s">
        <v>75</v>
      </c>
      <c r="C42" s="1" t="s">
        <v>47</v>
      </c>
      <c r="D42" s="52">
        <v>6220992</v>
      </c>
      <c r="E42" s="49" t="s">
        <v>160</v>
      </c>
      <c r="F42" s="49" t="s">
        <v>154</v>
      </c>
      <c r="G42" s="2" t="s">
        <v>160</v>
      </c>
      <c r="H42" s="2" t="s">
        <v>160</v>
      </c>
      <c r="I42" s="1"/>
      <c r="J42" s="40">
        <v>0</v>
      </c>
      <c r="K42" s="38">
        <f t="shared" si="0"/>
        <v>153.76666666666668</v>
      </c>
      <c r="L42" s="54">
        <v>184.52</v>
      </c>
    </row>
    <row r="43" spans="1:12" x14ac:dyDescent="0.25">
      <c r="A43" s="6" t="s">
        <v>63</v>
      </c>
      <c r="B43" s="1" t="s">
        <v>69</v>
      </c>
      <c r="C43" s="1" t="s">
        <v>48</v>
      </c>
      <c r="D43" s="52">
        <v>6222251</v>
      </c>
      <c r="E43" s="52">
        <v>13</v>
      </c>
      <c r="F43" s="49" t="s">
        <v>154</v>
      </c>
      <c r="G43" s="2">
        <v>20</v>
      </c>
      <c r="H43" s="2">
        <v>3</v>
      </c>
      <c r="I43" s="1" t="s">
        <v>8</v>
      </c>
      <c r="J43" s="40">
        <v>0</v>
      </c>
      <c r="K43" s="38">
        <f t="shared" si="0"/>
        <v>48.81666666666667</v>
      </c>
      <c r="L43" s="54">
        <v>58.58</v>
      </c>
    </row>
    <row r="44" spans="1:12" x14ac:dyDescent="0.25">
      <c r="A44" s="6" t="s">
        <v>114</v>
      </c>
      <c r="B44" s="1" t="s">
        <v>116</v>
      </c>
      <c r="C44" s="1" t="s">
        <v>49</v>
      </c>
      <c r="D44" s="52">
        <v>6222329</v>
      </c>
      <c r="E44" s="49" t="s">
        <v>160</v>
      </c>
      <c r="F44" s="49" t="s">
        <v>154</v>
      </c>
      <c r="G44" s="2" t="s">
        <v>160</v>
      </c>
      <c r="H44" s="24"/>
      <c r="I44" s="1"/>
      <c r="J44" s="40">
        <v>0.26800000000000002</v>
      </c>
      <c r="K44" s="38">
        <f t="shared" si="0"/>
        <v>390.83333333333337</v>
      </c>
      <c r="L44" s="54">
        <v>469</v>
      </c>
    </row>
    <row r="45" spans="1:12" x14ac:dyDescent="0.25">
      <c r="A45" s="6" t="s">
        <v>63</v>
      </c>
      <c r="B45" s="1" t="s">
        <v>66</v>
      </c>
      <c r="C45" s="1" t="s">
        <v>50</v>
      </c>
      <c r="D45" s="52">
        <v>6222341</v>
      </c>
      <c r="E45" s="52">
        <v>11</v>
      </c>
      <c r="F45" s="49" t="s">
        <v>154</v>
      </c>
      <c r="G45" s="2">
        <v>16</v>
      </c>
      <c r="H45" s="2">
        <v>3</v>
      </c>
      <c r="I45" s="1" t="s">
        <v>8</v>
      </c>
      <c r="J45" s="40">
        <v>0</v>
      </c>
      <c r="K45" s="38">
        <f t="shared" si="0"/>
        <v>39.050000000000004</v>
      </c>
      <c r="L45" s="54">
        <v>46.86</v>
      </c>
    </row>
    <row r="46" spans="1:12" x14ac:dyDescent="0.25">
      <c r="A46" s="6" t="s">
        <v>63</v>
      </c>
      <c r="B46" s="1" t="s">
        <v>65</v>
      </c>
      <c r="C46" s="1" t="s">
        <v>51</v>
      </c>
      <c r="D46" s="52">
        <v>6222318</v>
      </c>
      <c r="E46" s="49" t="s">
        <v>160</v>
      </c>
      <c r="F46" s="49" t="s">
        <v>154</v>
      </c>
      <c r="G46" s="2" t="s">
        <v>160</v>
      </c>
      <c r="H46" s="2" t="s">
        <v>160</v>
      </c>
      <c r="I46" s="1"/>
      <c r="J46" s="40">
        <v>1E-3</v>
      </c>
      <c r="K46" s="38">
        <f t="shared" si="0"/>
        <v>153.91666666666666</v>
      </c>
      <c r="L46" s="54">
        <v>184.7</v>
      </c>
    </row>
    <row r="47" spans="1:12" x14ac:dyDescent="0.25">
      <c r="A47" s="6"/>
      <c r="B47" s="1" t="s">
        <v>143</v>
      </c>
      <c r="C47" s="1" t="s">
        <v>144</v>
      </c>
      <c r="D47" s="52">
        <v>6221242</v>
      </c>
      <c r="E47" s="52">
        <v>26</v>
      </c>
      <c r="F47" s="49" t="s">
        <v>154</v>
      </c>
      <c r="G47" s="2">
        <v>40</v>
      </c>
      <c r="H47" s="2">
        <v>3</v>
      </c>
      <c r="I47" s="1" t="s">
        <v>31</v>
      </c>
      <c r="J47" s="40">
        <v>0</v>
      </c>
      <c r="K47" s="38">
        <f t="shared" si="0"/>
        <v>97.63333333333334</v>
      </c>
      <c r="L47" s="54">
        <v>117.16</v>
      </c>
    </row>
    <row r="48" spans="1:12" x14ac:dyDescent="0.25">
      <c r="A48" s="6" t="s">
        <v>123</v>
      </c>
      <c r="B48" s="1" t="s">
        <v>127</v>
      </c>
      <c r="C48" s="1" t="s">
        <v>52</v>
      </c>
      <c r="D48" s="52">
        <v>6221241</v>
      </c>
      <c r="E48" s="52">
        <v>41</v>
      </c>
      <c r="F48" s="49" t="s">
        <v>154</v>
      </c>
      <c r="G48" s="2">
        <v>63</v>
      </c>
      <c r="H48" s="2">
        <v>3</v>
      </c>
      <c r="I48" s="1" t="s">
        <v>1</v>
      </c>
      <c r="J48" s="40">
        <v>0</v>
      </c>
      <c r="K48" s="38">
        <f t="shared" si="0"/>
        <v>153.76666666666668</v>
      </c>
      <c r="L48" s="54">
        <v>184.52</v>
      </c>
    </row>
    <row r="49" spans="1:12" x14ac:dyDescent="0.25">
      <c r="A49" s="27"/>
      <c r="B49" s="1" t="s">
        <v>147</v>
      </c>
      <c r="C49" s="28" t="s">
        <v>145</v>
      </c>
      <c r="D49" s="53">
        <v>6301946</v>
      </c>
      <c r="E49" s="53">
        <v>26</v>
      </c>
      <c r="F49" s="50" t="s">
        <v>154</v>
      </c>
      <c r="G49" s="29">
        <v>40</v>
      </c>
      <c r="H49" s="29">
        <v>3</v>
      </c>
      <c r="I49" s="1" t="s">
        <v>31</v>
      </c>
      <c r="J49" s="41">
        <v>0</v>
      </c>
      <c r="K49" s="38">
        <f t="shared" si="0"/>
        <v>97.63333333333334</v>
      </c>
      <c r="L49" s="55">
        <v>117.16</v>
      </c>
    </row>
    <row r="50" spans="1:12" ht="15.75" thickBot="1" x14ac:dyDescent="0.3">
      <c r="A50" s="27" t="s">
        <v>85</v>
      </c>
      <c r="B50" s="28" t="s">
        <v>86</v>
      </c>
      <c r="C50" s="28" t="s">
        <v>53</v>
      </c>
      <c r="D50" s="53">
        <v>6117446</v>
      </c>
      <c r="E50" s="53">
        <v>16</v>
      </c>
      <c r="F50" s="50" t="s">
        <v>154</v>
      </c>
      <c r="G50" s="48">
        <v>25</v>
      </c>
      <c r="H50" s="48">
        <v>3</v>
      </c>
      <c r="I50" s="28" t="s">
        <v>10</v>
      </c>
      <c r="J50" s="41">
        <v>2.0510000000000002</v>
      </c>
      <c r="K50" s="38">
        <f t="shared" si="0"/>
        <v>360.17500000000001</v>
      </c>
      <c r="L50" s="55">
        <v>432.21</v>
      </c>
    </row>
    <row r="51" spans="1:12" ht="15.75" thickBot="1" x14ac:dyDescent="0.3">
      <c r="A51" s="14" t="s">
        <v>137</v>
      </c>
      <c r="B51" s="21"/>
      <c r="C51" s="21"/>
      <c r="D51" s="21"/>
      <c r="E51" s="21"/>
      <c r="F51" s="21"/>
      <c r="G51" s="21"/>
      <c r="H51" s="21"/>
      <c r="I51" s="21"/>
      <c r="J51" s="42">
        <f>SUM(J2:J50)</f>
        <v>282.71199999999993</v>
      </c>
      <c r="K51" s="43">
        <f t="shared" ref="K51:L51" si="1">SUM(K2:K50)</f>
        <v>47963.316666666673</v>
      </c>
      <c r="L51" s="43">
        <f t="shared" si="1"/>
        <v>57555.979999999996</v>
      </c>
    </row>
  </sheetData>
  <autoFilter ref="A1:L50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workbookViewId="0">
      <selection activeCell="H18" sqref="H18"/>
    </sheetView>
  </sheetViews>
  <sheetFormatPr defaultRowHeight="15" x14ac:dyDescent="0.25"/>
  <cols>
    <col min="1" max="1" width="18.140625" customWidth="1"/>
    <col min="2" max="2" width="20.5703125" customWidth="1"/>
    <col min="3" max="3" width="18.5703125" customWidth="1"/>
    <col min="4" max="5" width="15.140625" customWidth="1"/>
    <col min="6" max="6" width="11.5703125" customWidth="1"/>
    <col min="7" max="9" width="13" customWidth="1"/>
    <col min="10" max="10" width="48.5703125" customWidth="1"/>
    <col min="11" max="11" width="18.28515625" customWidth="1"/>
  </cols>
  <sheetData>
    <row r="1" spans="1:11" ht="45.75" thickBot="1" x14ac:dyDescent="0.3">
      <c r="A1" s="14" t="s">
        <v>56</v>
      </c>
      <c r="B1" s="15" t="s">
        <v>61</v>
      </c>
      <c r="C1" s="15" t="s">
        <v>57</v>
      </c>
      <c r="D1" s="15" t="s">
        <v>62</v>
      </c>
      <c r="E1" s="16" t="s">
        <v>133</v>
      </c>
      <c r="F1" s="26" t="s">
        <v>148</v>
      </c>
      <c r="G1" s="26" t="s">
        <v>151</v>
      </c>
      <c r="H1" s="26" t="s">
        <v>149</v>
      </c>
      <c r="I1" s="26" t="s">
        <v>150</v>
      </c>
      <c r="J1" s="15" t="s">
        <v>60</v>
      </c>
      <c r="K1" s="17" t="s">
        <v>59</v>
      </c>
    </row>
    <row r="2" spans="1:11" x14ac:dyDescent="0.25">
      <c r="A2" s="9" t="s">
        <v>128</v>
      </c>
      <c r="B2" s="10" t="s">
        <v>129</v>
      </c>
      <c r="C2" s="10" t="s">
        <v>130</v>
      </c>
      <c r="D2" s="11" t="s">
        <v>131</v>
      </c>
      <c r="E2" s="11" t="s">
        <v>134</v>
      </c>
      <c r="F2" s="30">
        <v>53.52</v>
      </c>
      <c r="G2" s="30">
        <v>13.15</v>
      </c>
      <c r="H2" s="38">
        <f>I2/1.2</f>
        <v>17968.791666666668</v>
      </c>
      <c r="I2" s="38">
        <v>21562.55</v>
      </c>
      <c r="J2" s="10" t="s">
        <v>132</v>
      </c>
      <c r="K2" s="13" t="s">
        <v>84</v>
      </c>
    </row>
    <row r="3" spans="1:11" x14ac:dyDescent="0.25">
      <c r="A3" s="7" t="s">
        <v>135</v>
      </c>
      <c r="B3" s="3" t="s">
        <v>136</v>
      </c>
      <c r="C3" s="3" t="s">
        <v>139</v>
      </c>
      <c r="D3" s="4">
        <v>9600104</v>
      </c>
      <c r="E3" s="4">
        <v>25</v>
      </c>
      <c r="F3" s="31">
        <v>13.72</v>
      </c>
      <c r="G3" s="31">
        <v>6.8360000000000003</v>
      </c>
      <c r="H3" s="38">
        <f t="shared" ref="H3:H4" si="0">I3/1.2</f>
        <v>3405.3333333333335</v>
      </c>
      <c r="I3" s="44">
        <v>4086.4</v>
      </c>
      <c r="J3" s="10" t="s">
        <v>132</v>
      </c>
      <c r="K3" s="8" t="s">
        <v>84</v>
      </c>
    </row>
    <row r="4" spans="1:11" ht="15.75" thickBot="1" x14ac:dyDescent="0.3">
      <c r="A4" s="32" t="s">
        <v>140</v>
      </c>
      <c r="B4" s="33" t="s">
        <v>141</v>
      </c>
      <c r="C4" s="33" t="s">
        <v>142</v>
      </c>
      <c r="D4" s="34">
        <v>9680478</v>
      </c>
      <c r="E4" s="34">
        <v>50</v>
      </c>
      <c r="F4" s="33">
        <v>16.82</v>
      </c>
      <c r="G4" s="33">
        <v>6.56</v>
      </c>
      <c r="H4" s="38">
        <f t="shared" si="0"/>
        <v>7533.3666666666677</v>
      </c>
      <c r="I4" s="45">
        <v>9040.0400000000009</v>
      </c>
      <c r="J4" s="18" t="s">
        <v>132</v>
      </c>
      <c r="K4" s="19" t="s">
        <v>84</v>
      </c>
    </row>
    <row r="5" spans="1:11" ht="15.75" thickBot="1" x14ac:dyDescent="0.3">
      <c r="A5" s="20" t="s">
        <v>137</v>
      </c>
      <c r="B5" s="21"/>
      <c r="C5" s="21"/>
      <c r="D5" s="21"/>
      <c r="E5" s="21"/>
      <c r="F5" s="23">
        <f>SUM(F2:F3)</f>
        <v>67.240000000000009</v>
      </c>
      <c r="G5" s="23">
        <f>SUM(G2:G3)</f>
        <v>19.986000000000001</v>
      </c>
      <c r="H5" s="46">
        <f>SUM(H2:H3)</f>
        <v>21374.125</v>
      </c>
      <c r="I5" s="46">
        <f>SUM(I2:I3)</f>
        <v>25648.95</v>
      </c>
      <c r="J5" s="21"/>
      <c r="K5" s="22"/>
    </row>
    <row r="7" spans="1:11" x14ac:dyDescent="0.25">
      <c r="A7" s="35"/>
    </row>
    <row r="8" spans="1:11" x14ac:dyDescent="0.25">
      <c r="A8" s="35"/>
    </row>
    <row r="9" spans="1:11" x14ac:dyDescent="0.25">
      <c r="A9" s="35"/>
    </row>
    <row r="10" spans="1:11" x14ac:dyDescent="0.25">
      <c r="A10" s="35"/>
    </row>
    <row r="11" spans="1:11" x14ac:dyDescent="0.25">
      <c r="A11" s="35"/>
    </row>
    <row r="12" spans="1:11" x14ac:dyDescent="0.25">
      <c r="A12" s="35"/>
    </row>
    <row r="13" spans="1:11" x14ac:dyDescent="0.25">
      <c r="A13" s="35"/>
      <c r="B13" s="36"/>
    </row>
    <row r="14" spans="1:11" x14ac:dyDescent="0.25">
      <c r="A14" s="35"/>
    </row>
    <row r="15" spans="1:11" x14ac:dyDescent="0.25">
      <c r="A15" s="35"/>
    </row>
    <row r="16" spans="1:11" x14ac:dyDescent="0.25">
      <c r="A16" s="35"/>
    </row>
    <row r="17" spans="1:2" x14ac:dyDescent="0.25">
      <c r="A17" s="35"/>
      <c r="B17" s="37"/>
    </row>
    <row r="18" spans="1:2" x14ac:dyDescent="0.25">
      <c r="A18" s="35"/>
      <c r="B18" s="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Maloodber</vt:lpstr>
      <vt:lpstr>Veľkoodber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Kotrbanec</dc:creator>
  <cp:lastModifiedBy>polak_lubomir</cp:lastModifiedBy>
  <cp:lastPrinted>2017-11-02T07:43:21Z</cp:lastPrinted>
  <dcterms:created xsi:type="dcterms:W3CDTF">2017-01-18T09:25:14Z</dcterms:created>
  <dcterms:modified xsi:type="dcterms:W3CDTF">2022-11-24T13:20:57Z</dcterms:modified>
</cp:coreProperties>
</file>