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185_2022 Monitorovacia centrála a monitor\05. Josephine\01. Výzva na predloženie CP\"/>
    </mc:Choice>
  </mc:AlternateContent>
  <bookViews>
    <workbookView xWindow="-105" yWindow="-105" windowWidth="23250" windowHeight="12450" tabRatio="727"/>
  </bookViews>
  <sheets>
    <sheet name="Príloha č. 1" sheetId="27" r:id="rId1"/>
    <sheet name="Príloha č. 2" sheetId="29" r:id="rId2"/>
    <sheet name="Príloha č. 3" sheetId="21" r:id="rId3"/>
  </sheets>
  <externalReferences>
    <externalReference r:id="rId4"/>
  </externalReferences>
  <definedNames>
    <definedName name="_xlnm.Print_Area" localSheetId="0">'Príloha č. 1'!$A$1:$D$113</definedName>
    <definedName name="_xlnm.Print_Area" localSheetId="1">'Príloha č. 2'!$A$1:$P$66</definedName>
    <definedName name="_xlnm.Print_Area" localSheetId="2">'Príloha č. 3'!$A$1:$F$30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1" i="29" l="1"/>
  <c r="I60" i="29"/>
  <c r="B60" i="29"/>
  <c r="G52" i="29"/>
  <c r="G51" i="29"/>
  <c r="G50" i="29"/>
  <c r="G49" i="29"/>
  <c r="O41" i="29"/>
  <c r="I52" i="29" s="1"/>
  <c r="M41" i="29"/>
  <c r="N41" i="29" s="1"/>
  <c r="O30" i="29"/>
  <c r="I51" i="29" s="1"/>
  <c r="M30" i="29"/>
  <c r="N30" i="29" s="1"/>
  <c r="O19" i="29"/>
  <c r="I50" i="29" s="1"/>
  <c r="M19" i="29"/>
  <c r="N19" i="29" s="1"/>
  <c r="O8" i="29"/>
  <c r="I49" i="29" s="1"/>
  <c r="I53" i="29" s="1"/>
  <c r="M8" i="29"/>
  <c r="N8" i="29" s="1"/>
  <c r="H50" i="29" l="1"/>
  <c r="P19" i="29"/>
  <c r="J50" i="29" s="1"/>
  <c r="H52" i="29"/>
  <c r="P41" i="29"/>
  <c r="J52" i="29" s="1"/>
  <c r="H49" i="29"/>
  <c r="P8" i="29"/>
  <c r="J49" i="29" s="1"/>
  <c r="J53" i="29" s="1"/>
  <c r="H51" i="29"/>
  <c r="P30" i="29"/>
  <c r="J51" i="29" s="1"/>
  <c r="H94" i="27" l="1"/>
</calcChain>
</file>

<file path=xl/sharedStrings.xml><?xml version="1.0" encoding="utf-8"?>
<sst xmlns="http://schemas.openxmlformats.org/spreadsheetml/2006/main" count="416" uniqueCount="184">
  <si>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</si>
  <si>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</si>
  <si>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</si>
  <si>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</si>
  <si>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</si>
  <si>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</si>
  <si>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</si>
  <si>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</si>
  <si>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</si>
  <si>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</si>
  <si>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</si>
  <si>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</si>
  <si>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</si>
  <si>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</si>
  <si>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</si>
  <si>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</si>
  <si>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</si>
  <si>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</si>
  <si>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6.</t>
  </si>
  <si>
    <t>Podpis a pečiatka:</t>
  </si>
  <si>
    <t>Meno a priezvisko oprávnenéj osoby na podpisovanie:</t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</si>
  <si>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</si>
  <si>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</si>
  <si>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</si>
  <si>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Týmto potvrdzujem, že všetky uvedené informácie sú pravdivé.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</si>
  <si>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</si>
  <si>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</si>
  <si>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</si>
  <si>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</si>
  <si>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</si>
  <si>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</si>
  <si>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</si>
  <si>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 za subdodávateľa </t>
  </si>
  <si>
    <t>Predmet subdodávky</t>
  </si>
  <si>
    <t>% podiel subdodávok</t>
  </si>
  <si>
    <t>Hodnota alebo podiel zákazky s pravdepodobným subdodávateľským plnením tretími stranami v EUR bez DPH</t>
  </si>
  <si>
    <t>údaje o osobe oprávnenej konať za subdodávateľa v rozsahu meno a priezvisko, adresa pobytu, dátum narodenia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</si>
  <si>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</si>
  <si>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</si>
  <si>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>ŠTRUKTUROVANÝ ROZPOČET CENY</t>
  </si>
  <si>
    <t>Názov položky predmetu zákazky</t>
  </si>
  <si>
    <t>7.</t>
  </si>
  <si>
    <t>8.</t>
  </si>
  <si>
    <t>9.</t>
  </si>
  <si>
    <t>10.</t>
  </si>
  <si>
    <t>ks</t>
  </si>
  <si>
    <t>Obchodný názov:</t>
  </si>
  <si>
    <t>Sídlo:</t>
  </si>
  <si>
    <t>Podpis a pečiatka uchádzača</t>
  </si>
  <si>
    <t>Meno a priezvisko oprávnenej osoby na podpisovanie:</t>
  </si>
  <si>
    <t>- kritérium na vyhodnotenie ponúk</t>
  </si>
  <si>
    <t>11.</t>
  </si>
  <si>
    <t>12.</t>
  </si>
  <si>
    <t>13.</t>
  </si>
  <si>
    <t>14.</t>
  </si>
  <si>
    <t>Požadovaný počet MJ</t>
  </si>
  <si>
    <t>Obchodný názov ponúkaného tovaru</t>
  </si>
  <si>
    <t>Názov výrobcu ponúkaného tovaru</t>
  </si>
  <si>
    <t>Katalógové číslo</t>
  </si>
  <si>
    <t>Kód ŠUKL</t>
  </si>
  <si>
    <t>Jednotková cena</t>
  </si>
  <si>
    <t>Celková cena za požadovaný počet MJ</t>
  </si>
  <si>
    <t>v EUR bez DPH</t>
  </si>
  <si>
    <t>sadzba DPH v %</t>
  </si>
  <si>
    <t>výška DPH v EUR</t>
  </si>
  <si>
    <t>v EUR s DPH</t>
  </si>
  <si>
    <t>15.</t>
  </si>
  <si>
    <t>16.</t>
  </si>
  <si>
    <t>Doplňujúce informácie:</t>
  </si>
  <si>
    <t>Záručná doba</t>
  </si>
  <si>
    <t>mesiacov</t>
  </si>
  <si>
    <t>Cena servisnej hodiny na mimozáručný servis počas záručnej doby</t>
  </si>
  <si>
    <t>na hodinu</t>
  </si>
  <si>
    <t>Výška zľavy (v %) z fakturovanej sumy, ktorú poskytne dodávateľ v prípade, že objednávateľ uhradí faktúru do 14 dní od jej doručenia (dodávateľ na výšku zľavy vystaví dobropis). Ak takúto zľavu dodávateľ nechce poskytnúť, uvedie 0%.</t>
  </si>
  <si>
    <t>zľava</t>
  </si>
  <si>
    <t>Monitorovacia centrála a monitory vitálnych funkcií</t>
  </si>
  <si>
    <t>hodnota ponúkaného ekvivalentného produktu</t>
  </si>
  <si>
    <t>Položka č. 1 - Modulárny monitor vitálnych funkcií, vrátane základného modulu pre monitorovanie EKG, SpO2, TT, NIBP, 2xIBP, teplota</t>
  </si>
  <si>
    <t>Počet monitorov - 6 ks</t>
  </si>
  <si>
    <r>
      <t xml:space="preserve">Veľkosť farebnej a dotykovej obrazovky - </t>
    </r>
    <r>
      <rPr>
        <b/>
        <sz val="10"/>
        <rFont val="Arial"/>
        <family val="2"/>
        <charset val="238"/>
      </rPr>
      <t>min. 15 palcov</t>
    </r>
  </si>
  <si>
    <r>
      <t xml:space="preserve">Počet vstupov pre zásuvné moduly - </t>
    </r>
    <r>
      <rPr>
        <b/>
        <sz val="10"/>
        <color theme="1"/>
        <rFont val="Arial"/>
        <family val="2"/>
        <charset val="238"/>
      </rPr>
      <t>min. 4 ks</t>
    </r>
  </si>
  <si>
    <r>
      <t xml:space="preserve">Váha prístroja s batériou </t>
    </r>
    <r>
      <rPr>
        <b/>
        <sz val="10"/>
        <color theme="1"/>
        <rFont val="Arial"/>
        <family val="2"/>
        <charset val="238"/>
      </rPr>
      <t>max. 8 kg</t>
    </r>
  </si>
  <si>
    <r>
      <t xml:space="preserve">Výdrž na internú batériu </t>
    </r>
    <r>
      <rPr>
        <b/>
        <sz val="10"/>
        <color theme="1"/>
        <rFont val="Arial"/>
        <family val="2"/>
        <charset val="238"/>
      </rPr>
      <t>min. 2 hod.</t>
    </r>
  </si>
  <si>
    <r>
      <t xml:space="preserve">Počet súčasne zobrazovaných kriviek - </t>
    </r>
    <r>
      <rPr>
        <b/>
        <sz val="10"/>
        <color theme="1"/>
        <rFont val="Arial"/>
        <family val="2"/>
        <charset val="238"/>
      </rPr>
      <t>min. 4 ks</t>
    </r>
  </si>
  <si>
    <r>
      <t xml:space="preserve">Pamäť trendov v monitore - </t>
    </r>
    <r>
      <rPr>
        <b/>
        <sz val="10"/>
        <color theme="1"/>
        <rFont val="Arial"/>
        <family val="2"/>
        <charset val="238"/>
      </rPr>
      <t>min. 48 hod.</t>
    </r>
  </si>
  <si>
    <t>Meranie EKG 3/5 zvodové s výberom zvodov.</t>
  </si>
  <si>
    <r>
      <t>Rozsah merania HR</t>
    </r>
    <r>
      <rPr>
        <b/>
        <sz val="10"/>
        <color theme="1"/>
        <rFont val="Arial"/>
        <family val="2"/>
        <charset val="238"/>
      </rPr>
      <t xml:space="preserve"> minimálne</t>
    </r>
    <r>
      <rPr>
        <sz val="10"/>
        <color theme="1"/>
        <rFont val="Arial"/>
        <family val="2"/>
        <charset val="238"/>
      </rPr>
      <t xml:space="preserve"> v rozsahu</t>
    </r>
    <r>
      <rPr>
        <b/>
        <sz val="10"/>
        <color theme="1"/>
        <rFont val="Arial"/>
        <family val="2"/>
        <charset val="238"/>
      </rPr>
      <t xml:space="preserve"> 15 - 300 bmp</t>
    </r>
  </si>
  <si>
    <r>
      <t xml:space="preserve">Respirácia so zobrazením krivky aj hodnoty (impedančne z EKG zvodov) (dospelý/dieťa) </t>
    </r>
    <r>
      <rPr>
        <b/>
        <sz val="10"/>
        <color theme="1"/>
        <rFont val="Arial"/>
        <family val="2"/>
        <charset val="238"/>
      </rPr>
      <t>minimálne</t>
    </r>
    <r>
      <rPr>
        <sz val="10"/>
        <color theme="1"/>
        <rFont val="Arial"/>
        <family val="2"/>
        <charset val="238"/>
      </rPr>
      <t xml:space="preserve"> v rozsahu </t>
    </r>
    <r>
      <rPr>
        <b/>
        <sz val="10"/>
        <color theme="1"/>
        <rFont val="Arial"/>
        <family val="2"/>
        <charset val="238"/>
      </rPr>
      <t xml:space="preserve"> 0 - 150 dych/min</t>
    </r>
  </si>
  <si>
    <r>
      <t xml:space="preserve">Pulzná oxymetria  kompatibilná v rozsahu </t>
    </r>
    <r>
      <rPr>
        <b/>
        <sz val="10"/>
        <color theme="1"/>
        <rFont val="Arial"/>
        <family val="2"/>
        <charset val="238"/>
      </rPr>
      <t>minimálne  0 - 100 %</t>
    </r>
  </si>
  <si>
    <r>
      <t xml:space="preserve">Meranie pulzov pri  neinvazívnom krvnom tlaku </t>
    </r>
    <r>
      <rPr>
        <b/>
        <sz val="10"/>
        <color theme="1"/>
        <rFont val="Arial"/>
        <family val="2"/>
        <charset val="238"/>
      </rPr>
      <t>min.</t>
    </r>
    <r>
      <rPr>
        <sz val="10"/>
        <color theme="1"/>
        <rFont val="Arial"/>
        <family val="2"/>
        <charset val="238"/>
      </rPr>
      <t xml:space="preserve"> v rozsahu</t>
    </r>
    <r>
      <rPr>
        <b/>
        <sz val="10"/>
        <color theme="1"/>
        <rFont val="Arial"/>
        <family val="2"/>
        <charset val="238"/>
      </rPr>
      <t xml:space="preserve"> 40-300  úderov za minútu</t>
    </r>
  </si>
  <si>
    <t>Monitor vitálnych funkcií so základným modulom musí umožňovať monitorovanie: EKG (ST segment), resp., Sp02, neinv.TK, 2x IBP, teplota</t>
  </si>
  <si>
    <t>Analýza arytmií (asystola, brady, tachy, ventr.fibrilácia/tachycardia) a analýza ST segmentu</t>
  </si>
  <si>
    <t>Meranie Qt/Qtc intervalu</t>
  </si>
  <si>
    <t>Neinvazívny krvný tlak spustiteľný aj s centrálnej stanice s možnosťou voľby intervalu pravidelných  meraní, manuálne merania, možnosť merania v 4 rôznych nastaviteľných sekvenciách</t>
  </si>
  <si>
    <r>
      <t xml:space="preserve">Monitor vitálnych funkcií musí mať rozlíšené alarmy vizuálne aj akusticky </t>
    </r>
    <r>
      <rPr>
        <b/>
        <sz val="10"/>
        <color theme="1"/>
        <rFont val="Arial"/>
        <family val="2"/>
        <charset val="238"/>
      </rPr>
      <t xml:space="preserve">minimálne do 2 úrovní </t>
    </r>
    <r>
      <rPr>
        <sz val="10"/>
        <color theme="1"/>
        <rFont val="Arial"/>
        <family val="2"/>
        <charset val="238"/>
      </rPr>
      <t>podľa priority</t>
    </r>
  </si>
  <si>
    <t>17.</t>
  </si>
  <si>
    <t xml:space="preserve">Monitor vitálnych funkcií musí umožňovať priame pripojenie modulov: IBP modul, GAS modul, CO2 modul </t>
  </si>
  <si>
    <t>18.</t>
  </si>
  <si>
    <t>Monitor vitálnych funkcií musí mať výstup na externý displej</t>
  </si>
  <si>
    <t>19.</t>
  </si>
  <si>
    <t>Monitor vitálnych funkcií musí mať možnosť pripojenia čítačky čiarových kódov</t>
  </si>
  <si>
    <t>20.</t>
  </si>
  <si>
    <t>Monitor vitálnych funkcií musí byť kompatibilný s protokolom HL7</t>
  </si>
  <si>
    <t>21.</t>
  </si>
  <si>
    <t>Monitor musí byť schopný prepojenia s ventilátormi pre UPV</t>
  </si>
  <si>
    <t>22.</t>
  </si>
  <si>
    <t>Monitor musí byť schopný prepojenia monitorov do centrálnej stanice káblom alebo bezdrôtovo</t>
  </si>
  <si>
    <t>23.</t>
  </si>
  <si>
    <t>Minimálne príslušenstvo k monitorom vitálnych funkcií - senzory a káble pre monitorovanie vitálnych funkcií: EKG (3 alebo 5 zvodové), Neinv.TK, Sp02 senzor, teplotná sonda</t>
  </si>
  <si>
    <t>24.</t>
  </si>
  <si>
    <r>
      <t>Modul k základným monitorom umožňujúci meranie CO, CI- hemodynamiky termodilačnou metódou,</t>
    </r>
    <r>
      <rPr>
        <b/>
        <sz val="10"/>
        <rFont val="Arial"/>
        <family val="2"/>
        <charset val="238"/>
      </rPr>
      <t xml:space="preserve"> 2 ks</t>
    </r>
  </si>
  <si>
    <t>Položka č. 2 -  Transportný zásuvný modul monitora vitálnych funkcií s obrazovkou, vrátane základného modulu pre monitorovanie EKG, SpO2, TT, NIBP</t>
  </si>
  <si>
    <t>Modul musí byť schopný kontinuálneho monitorovania pacienta počas transportu s následným prenosom údajov do modulárneho monitora</t>
  </si>
  <si>
    <t>Modul musí byť schopný priameho pripojenia do ľubovoľného monitora VF opísaného v položke č.1 bez prepojovacích káblov</t>
  </si>
  <si>
    <r>
      <t xml:space="preserve">Uhlopriečka obrazovky - </t>
    </r>
    <r>
      <rPr>
        <b/>
        <sz val="10"/>
        <color theme="1"/>
        <rFont val="Arial"/>
        <family val="2"/>
        <charset val="238"/>
      </rPr>
      <t>min. 15 cm</t>
    </r>
  </si>
  <si>
    <r>
      <t>Počet zobrazených kriviek -</t>
    </r>
    <r>
      <rPr>
        <b/>
        <sz val="10"/>
        <color theme="1"/>
        <rFont val="Arial"/>
        <family val="2"/>
        <charset val="238"/>
      </rPr>
      <t>min. 3</t>
    </r>
  </si>
  <si>
    <t>Rotácia obrazovky (zobrazovaných údajov) podľa polohy modulu pre uľahčenie pozoravania pre obsluhujúci personál</t>
  </si>
  <si>
    <r>
      <t xml:space="preserve">Prevádzka na internú batériu - </t>
    </r>
    <r>
      <rPr>
        <b/>
        <sz val="10"/>
        <color theme="1"/>
        <rFont val="Arial"/>
        <family val="2"/>
        <charset val="238"/>
      </rPr>
      <t>min. 4 hodiny</t>
    </r>
  </si>
  <si>
    <t>Nabíjanie modulu je priamo z monitora VF alebo dokovacej stanice</t>
  </si>
  <si>
    <t>Možnosť uchytenia na tyč</t>
  </si>
  <si>
    <r>
      <t>Hmotnosť modulu s batériou a rukoväťou na prenášanie -</t>
    </r>
    <r>
      <rPr>
        <b/>
        <sz val="10"/>
        <color theme="1"/>
        <rFont val="Arial"/>
        <family val="2"/>
        <charset val="238"/>
      </rPr>
      <t xml:space="preserve"> max. 1,5 kg</t>
    </r>
  </si>
  <si>
    <r>
      <t xml:space="preserve">Rozsah merania HR minimálne v rozsahu - </t>
    </r>
    <r>
      <rPr>
        <b/>
        <sz val="10"/>
        <color theme="1"/>
        <rFont val="Arial"/>
        <family val="2"/>
        <charset val="238"/>
      </rPr>
      <t>15 - 300 bmp</t>
    </r>
  </si>
  <si>
    <r>
      <t xml:space="preserve">Respirácia so zobrazením krivky aj hodnoty (impedančne z EKG zvodov) (dospelý/dieťa) minimálne v rozsahu - </t>
    </r>
    <r>
      <rPr>
        <b/>
        <sz val="10"/>
        <color theme="1"/>
        <rFont val="Arial"/>
        <family val="2"/>
        <charset val="238"/>
      </rPr>
      <t>0 - 150 dych/min</t>
    </r>
  </si>
  <si>
    <r>
      <t xml:space="preserve">Pulzná oxymetria kompatibilná v rozsahu </t>
    </r>
    <r>
      <rPr>
        <b/>
        <sz val="10"/>
        <color theme="1"/>
        <rFont val="Arial"/>
        <family val="2"/>
        <charset val="238"/>
      </rPr>
      <t>minimálne</t>
    </r>
    <r>
      <rPr>
        <sz val="10"/>
        <color theme="1"/>
        <rFont val="Arial"/>
        <family val="2"/>
        <charset val="238"/>
      </rPr>
      <t xml:space="preserve">  </t>
    </r>
    <r>
      <rPr>
        <b/>
        <sz val="10"/>
        <color theme="1"/>
        <rFont val="Arial"/>
        <family val="2"/>
        <charset val="238"/>
      </rPr>
      <t>0-100 %</t>
    </r>
  </si>
  <si>
    <t>Meranie pulzov pri  neinvazívnom krvnom tlaku min. v rozsahu</t>
  </si>
  <si>
    <t>Položka č. 3 - Modulárny prenosný monitor vitálnych funkcií s 12 zvod. EKG, NIBP, SpO2 a s odnímateľnou defibrilačnou jednotkou</t>
  </si>
  <si>
    <r>
      <t xml:space="preserve">Veľkosť farebnej podsvietenej LCD obrazovky - </t>
    </r>
    <r>
      <rPr>
        <b/>
        <sz val="11"/>
        <color theme="1"/>
        <rFont val="Arial"/>
        <family val="2"/>
        <charset val="238"/>
      </rPr>
      <t>min. 8 palcov</t>
    </r>
  </si>
  <si>
    <r>
      <t xml:space="preserve">Zobrazenia a tlač záznamu EKG krivky pacienta - </t>
    </r>
    <r>
      <rPr>
        <b/>
        <sz val="11"/>
        <color theme="1"/>
        <rFont val="Arial"/>
        <family val="2"/>
        <charset val="238"/>
      </rPr>
      <t>počet zvodov min. 12</t>
    </r>
  </si>
  <si>
    <r>
      <t>Nárazu odolný prístroj s certifikátom. Odolnosť voči vode a prachu -</t>
    </r>
    <r>
      <rPr>
        <b/>
        <sz val="11"/>
        <color theme="1"/>
        <rFont val="Arial"/>
        <family val="2"/>
        <charset val="238"/>
      </rPr>
      <t xml:space="preserve"> min. IP55</t>
    </r>
  </si>
  <si>
    <r>
      <t xml:space="preserve">Hmotnosť celého prístroja bez príslušenstva (vrátane batérii)- </t>
    </r>
    <r>
      <rPr>
        <b/>
        <sz val="11"/>
        <color theme="1"/>
        <rFont val="Arial"/>
        <family val="2"/>
        <charset val="238"/>
      </rPr>
      <t>max. 8 kg</t>
    </r>
  </si>
  <si>
    <r>
      <t xml:space="preserve">Hmotnosť samotnej defibrilačnej jednotky (vrátane batérii)  - </t>
    </r>
    <r>
      <rPr>
        <b/>
        <sz val="11"/>
        <color theme="1"/>
        <rFont val="Arial"/>
        <family val="2"/>
        <charset val="238"/>
      </rPr>
      <t>max. 4 kg</t>
    </r>
  </si>
  <si>
    <r>
      <t xml:space="preserve">Počet výbojov na jednu nabitú batériu - </t>
    </r>
    <r>
      <rPr>
        <b/>
        <sz val="11"/>
        <color theme="1"/>
        <rFont val="Arial"/>
        <family val="2"/>
        <charset val="238"/>
      </rPr>
      <t>min. 200 (počet)</t>
    </r>
  </si>
  <si>
    <r>
      <t>Bifázický defibrilátor s výbojom v rozsahu -</t>
    </r>
    <r>
      <rPr>
        <b/>
        <sz val="11"/>
        <color theme="1"/>
        <rFont val="Arial"/>
        <family val="2"/>
        <charset val="238"/>
      </rPr>
      <t xml:space="preserve"> min. 2 - 200 J</t>
    </r>
  </si>
  <si>
    <r>
      <t xml:space="preserve">Monitor vitálnych funkcií s odnímateľnou defibrilačnou jednotkou s možnosťou využitia režimu AED. </t>
    </r>
    <r>
      <rPr>
        <b/>
        <sz val="11"/>
        <color theme="1"/>
        <rFont val="Arial"/>
        <family val="2"/>
        <charset val="238"/>
      </rPr>
      <t>Textová a hlasová navigácia v režime AED musí byť v slovenskom jazyku</t>
    </r>
  </si>
  <si>
    <r>
      <t xml:space="preserve">Defibrilácia pomocou bezpečnostných lopatiek alebo jednorazových elektród pre všetky vekové skupiny s prepojovacím káblom </t>
    </r>
    <r>
      <rPr>
        <b/>
        <sz val="11"/>
        <color theme="1"/>
        <rFont val="Arial"/>
        <family val="2"/>
        <charset val="238"/>
      </rPr>
      <t>min 1m dĺžka</t>
    </r>
  </si>
  <si>
    <t>S možnosťou 12 simultánnych zvodov pri meraní EKG</t>
  </si>
  <si>
    <t>Napájanie zo sieťového zdroja 230 V AC</t>
  </si>
  <si>
    <t>Meranie saturácie kyslíkom SPO2 so snímačmi pre všetky vekové a hmotnostné skupiny</t>
  </si>
  <si>
    <t>Neinvazívny tlak krvi (NIBP) s manžetami pre všetky vekové a hmotnostné skupiny, s možnosťou priebežného sledovania tlaku krvi</t>
  </si>
  <si>
    <t>Ponuka predkonfigurovaného zobrazenia displeja</t>
  </si>
  <si>
    <r>
      <t>Pamäťové úložisko na archiváciu údajov -</t>
    </r>
    <r>
      <rPr>
        <b/>
        <sz val="11"/>
        <color theme="1"/>
        <rFont val="Arial"/>
        <family val="2"/>
        <charset val="238"/>
      </rPr>
      <t xml:space="preserve"> CF karta</t>
    </r>
  </si>
  <si>
    <t>Automatické meranie impedancie pri použití defibrilačných elektród</t>
  </si>
  <si>
    <t>Menu prístroja musí byť  v slovenskom jazyku</t>
  </si>
  <si>
    <t>Funkcia metronómu pri KPR s možnosťou vypnutia</t>
  </si>
  <si>
    <t>Modulárny systém prístroja s oddelením zobrazovacej jednotky od defibrilačnej jednotky</t>
  </si>
  <si>
    <t>Termo tlačiareň - 3 stôp súčasne</t>
  </si>
  <si>
    <t>Užívateľom konfigurovateľné rozloženie parametrov a kriviek na displeji</t>
  </si>
  <si>
    <t>Počítačovo riadený batériový manažment automaticky zabezpečujúci pravidelné vybíjanie a nabíjanie</t>
  </si>
  <si>
    <t>Ochranná brašna chrániaca prístroj a zároveň slúžiaca na uskladnenie príslušenstva</t>
  </si>
  <si>
    <t>Položka č. 4 -  Monitorovacia centrála pre monitory uvedené v položke 1 pre 10 pacientov (monitorov)</t>
  </si>
  <si>
    <t>Centrálny monitor 1 ks</t>
  </si>
  <si>
    <r>
      <t>počet monitorov vitálnych funkcií pripojiteľných a zároveň zobrazených na centrálnej stanici -</t>
    </r>
    <r>
      <rPr>
        <b/>
        <sz val="11"/>
        <color theme="1"/>
        <rFont val="Arial"/>
        <family val="2"/>
        <charset val="238"/>
      </rPr>
      <t xml:space="preserve"> min. 6 ks</t>
    </r>
  </si>
  <si>
    <r>
      <t xml:space="preserve">veľkosť farebnej obrazovky - </t>
    </r>
    <r>
      <rPr>
        <b/>
        <sz val="11"/>
        <color theme="1"/>
        <rFont val="Arial"/>
        <family val="2"/>
        <charset val="238"/>
      </rPr>
      <t>min. 22 palcov</t>
    </r>
  </si>
  <si>
    <r>
      <t>pamäť trendov -</t>
    </r>
    <r>
      <rPr>
        <b/>
        <sz val="11"/>
        <color theme="1"/>
        <rFont val="Arial"/>
        <family val="2"/>
        <charset val="238"/>
      </rPr>
      <t xml:space="preserve"> min. 7 dní</t>
    </r>
  </si>
  <si>
    <r>
      <t xml:space="preserve">pamäť plnej EKG krivky so spätným prezeraním - </t>
    </r>
    <r>
      <rPr>
        <b/>
        <sz val="11"/>
        <color theme="1"/>
        <rFont val="Arial"/>
        <family val="2"/>
        <charset val="238"/>
      </rPr>
      <t>min. 240 hod.</t>
    </r>
  </si>
  <si>
    <t>Možnnosť sledovania parametrov v reálnom čase, trendov a podpora pri prekladaní pacienta v rámci siete.</t>
  </si>
  <si>
    <t>Možnosť zadania komplexných údajov o pacientovi (meno, identifikačné číslo, hmotnosť, výška, dátum narodenia, pohlavie).</t>
  </si>
  <si>
    <t>Potlačenie všetkých alarmov priamo z centrálne stanice (pre všetky úrovne alarmu) bez nutnosti potlačenia alarmu priamo na monitore VF</t>
  </si>
  <si>
    <t>Spustenie merania NIBP pre jednotlivé monitory  priamo z centrálnej stanice</t>
  </si>
  <si>
    <r>
      <t xml:space="preserve">laserová tlačiareň pre tlačenie z centrálnej stanoce a monitorov VF na kancelársky papier - </t>
    </r>
    <r>
      <rPr>
        <b/>
        <sz val="11"/>
        <color theme="1"/>
        <rFont val="Arial"/>
        <family val="2"/>
        <charset val="238"/>
      </rPr>
      <t>min. A4</t>
    </r>
  </si>
  <si>
    <t>Centrálna stanica musí umožňovať zobrazenie všetkých meraných parametrov jednotlivých lôžkových monitorov súčasne</t>
  </si>
  <si>
    <t>Centrálny stanica: musí obojsmerne komunikovať s lôžkovými a diagnostickými monitormi pre diaľkové ovládanie a zadávanie pacientskych údajov a alarmových hraníc s ich následným zobrazením na lôžkovom monitore</t>
  </si>
  <si>
    <t>Centrálna stanica: musí umožniť prístup do nemocničnej siete v HL7 medicínskom protokole.</t>
  </si>
  <si>
    <t>Monitorovací systém musí byť schopný prepojenia monitorov do centrálnej stanice káblom alebo bezdrôtovo</t>
  </si>
  <si>
    <t>Monitorovací systém musí umožňovať využitie existujúcej nemocničnej siete pre pripojenie monitorov a centrálnej stanice</t>
  </si>
  <si>
    <t>Monitorovací systém musí mať vlastný zálohový zdroj elektrickej energie</t>
  </si>
  <si>
    <t>Položka č.1 - Modulárny monitor vitálnych funkcií, vrátane základného modulu pre monitorovanie EKG, SpO2, TT, NIBP, 2xIBP, teplota</t>
  </si>
  <si>
    <t>Por. č.</t>
  </si>
  <si>
    <t>Merná jednotka (MJ)</t>
  </si>
  <si>
    <t>Modulárny monitor vitálnych funkcií, vrátane základného modulu pre monitorovanie EKG, SpO2, TT, NIBP, 2xIBP, teplota</t>
  </si>
  <si>
    <t>Položka č.2 - Transportný zásuvný modul monitora vitálnych funkcií s obrazovkou, vrátane základného modulu pre monitorovanie EKG, SpO2, TT, NIBP</t>
  </si>
  <si>
    <t>Transportný zásuvný modul monitora vitálnych funkcií s obrazovkou, vrátane základného modulu pre monitorovanie EKG, SpO2, TT, NIBP</t>
  </si>
  <si>
    <t>Položka č.3 - Modulárny prenosný monitor vitálnych funkcií s 12 zvod. EKG, NIBP, SpO2 a s odnímateľnou defibrilačnou jednotkou</t>
  </si>
  <si>
    <t>Modulárny prenosný monitor vitálnych funkcií s 12 zvod. EKG, NIBP, SpO2 a s odnímateľnou defibrilačnou jednotkou</t>
  </si>
  <si>
    <t>Položka č.4 - Monitorovacia centrála pre monitory uvedené v položke 1 pre 10 pacientov (monitorov)</t>
  </si>
  <si>
    <t>Monitorovacia centrála pre monitory uvedené v položke 1 pre 10 pacientov (monitorov) - centrálny monitor</t>
  </si>
  <si>
    <t>Merná jednotka
(MJ)</t>
  </si>
  <si>
    <t xml:space="preserve">Požadovaný 
počet MJ </t>
  </si>
  <si>
    <t>Jednotková cena
v EUR
bez DPH</t>
  </si>
  <si>
    <t>Jednotková cena
v EUR
s DPH</t>
  </si>
  <si>
    <t>Celková cena
za požadovaný počet MJ
v EUR bez DPH</t>
  </si>
  <si>
    <t>Celková cena
za požadovaný počet MJ
v EUR s DPH</t>
  </si>
  <si>
    <t>SPOLU:</t>
  </si>
  <si>
    <t>Počet monitorov - 2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</si>
</sst>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EUR]"/>
    <numFmt numFmtId="165" formatCode="#,##0.00\ &quot;€&quot;"/>
    <numFmt numFmtId="166" formatCode="#,##0.00\ &quot;EUR&quot;"/>
    <numFmt numFmtId="167" formatCode="#,##0.0000\ &quot;€&quot;"/>
    <numFmt numFmtId="168" formatCode="#,##0\ _€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Times"/>
      <family val="1"/>
    </font>
    <font>
      <b/>
      <sz val="14"/>
      <name val="Times"/>
      <family val="1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8" tint="-0.249977111117893"/>
      <name val="Arial"/>
      <family val="2"/>
      <charset val="238"/>
    </font>
    <font>
      <sz val="9"/>
      <color theme="8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thin">
        <color rgb="FFC00000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/>
      <bottom style="thin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/>
      <bottom style="thin">
        <color rgb="FFC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rgb="FFC00000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thin">
        <color rgb="FFC00000"/>
      </bottom>
      <diagonal/>
    </border>
    <border>
      <left style="thin">
        <color rgb="FFC00000"/>
      </left>
      <right style="medium">
        <color indexed="64"/>
      </right>
      <top style="thin">
        <color rgb="FFC00000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/>
      <right style="medium">
        <color theme="1"/>
      </right>
      <top/>
      <bottom style="medium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auto="1"/>
      </left>
      <right style="medium">
        <color theme="1"/>
      </right>
      <top/>
      <bottom/>
      <diagonal/>
    </border>
    <border>
      <left style="dotted">
        <color auto="1"/>
      </left>
      <right style="medium">
        <color theme="1"/>
      </right>
      <top style="thin">
        <color rgb="FFC00000"/>
      </top>
      <bottom/>
      <diagonal/>
    </border>
    <border>
      <left style="medium">
        <color theme="1"/>
      </left>
      <right style="thin">
        <color auto="1"/>
      </right>
      <top style="dotted">
        <color auto="1"/>
      </top>
      <bottom style="medium">
        <color theme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theme="1"/>
      </bottom>
      <diagonal/>
    </border>
    <border>
      <left style="dotted">
        <color auto="1"/>
      </left>
      <right style="medium">
        <color theme="1"/>
      </right>
      <top style="thin">
        <color rgb="FFC00000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thin">
        <color theme="0"/>
      </top>
      <bottom/>
      <diagonal/>
    </border>
    <border>
      <left style="medium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medium">
        <color theme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0070C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</cellStyleXfs>
  <cellXfs count="306">
    <xf numFmtId="0" fontId="0" fillId="0" borderId="0" xfId="0"/>
    <xf numFmtId="0" fontId="1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wrapText="1"/>
    </xf>
    <xf numFmtId="0" fontId="6" fillId="0" borderId="0" xfId="0" applyFont="1" applyAlignment="1">
      <alignment vertic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4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2" fillId="0" borderId="11" xfId="2" applyFont="1" applyBorder="1" applyAlignment="1">
      <alignment vertical="top" wrapText="1"/>
    </xf>
    <xf numFmtId="0" fontId="2" fillId="0" borderId="12" xfId="2" applyFont="1" applyBorder="1" applyAlignment="1">
      <alignment vertical="top" wrapText="1"/>
    </xf>
    <xf numFmtId="0" fontId="1" fillId="2" borderId="15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19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9" fontId="1" fillId="0" borderId="8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5" xfId="2" applyNumberFormat="1" applyFont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49" fontId="1" fillId="0" borderId="9" xfId="2" applyNumberFormat="1" applyFont="1" applyBorder="1" applyAlignment="1">
      <alignment horizontal="center" vertical="center" wrapText="1"/>
    </xf>
    <xf numFmtId="49" fontId="1" fillId="0" borderId="21" xfId="2" applyNumberFormat="1" applyFont="1" applyBorder="1" applyAlignment="1">
      <alignment horizontal="left" vertical="center" wrapText="1"/>
    </xf>
    <xf numFmtId="9" fontId="1" fillId="0" borderId="21" xfId="2" applyNumberFormat="1" applyFont="1" applyBorder="1" applyAlignment="1">
      <alignment horizontal="center" vertical="center" wrapText="1"/>
    </xf>
    <xf numFmtId="49" fontId="1" fillId="0" borderId="10" xfId="2" applyNumberFormat="1" applyFont="1" applyBorder="1" applyAlignment="1">
      <alignment horizontal="left" vertical="center" wrapText="1"/>
    </xf>
    <xf numFmtId="9" fontId="1" fillId="0" borderId="22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0" applyFont="1" applyAlignment="1" applyProtection="1">
      <alignment horizontal="right" vertical="top"/>
      <protection locked="0"/>
    </xf>
    <xf numFmtId="0" fontId="11" fillId="0" borderId="0" xfId="2" applyFont="1"/>
    <xf numFmtId="49" fontId="12" fillId="2" borderId="2" xfId="2" applyNumberFormat="1" applyFont="1" applyFill="1" applyBorder="1" applyAlignment="1">
      <alignment wrapText="1"/>
    </xf>
    <xf numFmtId="3" fontId="11" fillId="0" borderId="0" xfId="2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49" fontId="8" fillId="0" borderId="0" xfId="1" applyNumberFormat="1" applyFont="1" applyAlignment="1">
      <alignment horizontal="center" vertical="center" wrapText="1"/>
    </xf>
    <xf numFmtId="49" fontId="16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top"/>
    </xf>
    <xf numFmtId="49" fontId="1" fillId="0" borderId="29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0" fillId="0" borderId="0" xfId="3" applyFont="1"/>
    <xf numFmtId="0" fontId="21" fillId="0" borderId="0" xfId="3" applyFont="1"/>
    <xf numFmtId="49" fontId="22" fillId="0" borderId="0" xfId="0" applyNumberFormat="1" applyFont="1" applyAlignment="1">
      <alignment horizontal="left" vertical="center" wrapText="1"/>
    </xf>
    <xf numFmtId="0" fontId="21" fillId="0" borderId="0" xfId="3" applyFont="1" applyAlignment="1">
      <alignment horizontal="center" vertical="top" wrapText="1"/>
    </xf>
    <xf numFmtId="0" fontId="25" fillId="0" borderId="0" xfId="3" applyFont="1" applyAlignment="1">
      <alignment horizontal="center" vertical="top"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9" fillId="0" borderId="0" xfId="0" applyNumberFormat="1" applyFont="1" applyAlignment="1">
      <alignment vertical="center" wrapText="1"/>
    </xf>
    <xf numFmtId="9" fontId="19" fillId="0" borderId="0" xfId="0" applyNumberFormat="1" applyFont="1" applyAlignment="1">
      <alignment horizontal="center" wrapText="1"/>
    </xf>
    <xf numFmtId="0" fontId="5" fillId="0" borderId="0" xfId="3" applyFont="1" applyAlignment="1">
      <alignment horizontal="left" vertical="center"/>
    </xf>
    <xf numFmtId="0" fontId="21" fillId="0" borderId="37" xfId="3" applyFont="1" applyBorder="1" applyAlignment="1">
      <alignment horizontal="center" vertical="center" wrapText="1"/>
    </xf>
    <xf numFmtId="0" fontId="11" fillId="0" borderId="0" xfId="3" applyFont="1"/>
    <xf numFmtId="165" fontId="21" fillId="0" borderId="0" xfId="3" applyNumberFormat="1" applyFont="1" applyAlignment="1">
      <alignment horizontal="right" vertical="center"/>
    </xf>
    <xf numFmtId="167" fontId="21" fillId="0" borderId="0" xfId="3" applyNumberFormat="1" applyFont="1" applyAlignment="1">
      <alignment horizontal="right" vertical="center"/>
    </xf>
    <xf numFmtId="0" fontId="11" fillId="0" borderId="0" xfId="4" applyFont="1" applyAlignment="1">
      <alignment wrapText="1"/>
    </xf>
    <xf numFmtId="0" fontId="21" fillId="0" borderId="0" xfId="3" applyFont="1" applyAlignment="1">
      <alignment horizontal="left" vertical="center"/>
    </xf>
    <xf numFmtId="0" fontId="21" fillId="0" borderId="30" xfId="3" applyFont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0" fontId="1" fillId="0" borderId="0" xfId="3" applyFont="1" applyAlignment="1">
      <alignment wrapText="1"/>
    </xf>
    <xf numFmtId="49" fontId="11" fillId="0" borderId="0" xfId="3" applyNumberFormat="1" applyFont="1" applyAlignment="1">
      <alignment horizontal="center" wrapText="1"/>
    </xf>
    <xf numFmtId="9" fontId="11" fillId="0" borderId="0" xfId="3" applyNumberFormat="1" applyFont="1" applyAlignment="1">
      <alignment horizontal="center" wrapText="1"/>
    </xf>
    <xf numFmtId="0" fontId="11" fillId="0" borderId="0" xfId="3" applyFont="1" applyAlignment="1">
      <alignment wrapText="1"/>
    </xf>
    <xf numFmtId="0" fontId="11" fillId="0" borderId="0" xfId="4" applyFont="1" applyAlignment="1">
      <alignment horizontal="center" vertical="top" wrapText="1"/>
    </xf>
    <xf numFmtId="0" fontId="11" fillId="0" borderId="0" xfId="4" applyFont="1" applyAlignment="1">
      <alignment horizontal="center" wrapText="1"/>
    </xf>
    <xf numFmtId="0" fontId="28" fillId="2" borderId="2" xfId="0" applyFont="1" applyFill="1" applyBorder="1" applyAlignment="1" applyProtection="1">
      <alignment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1" fillId="0" borderId="0" xfId="3" applyFont="1" applyAlignment="1">
      <alignment horizontal="left"/>
    </xf>
    <xf numFmtId="0" fontId="21" fillId="0" borderId="0" xfId="3" applyFont="1" applyAlignment="1">
      <alignment horizontal="center"/>
    </xf>
    <xf numFmtId="0" fontId="28" fillId="0" borderId="0" xfId="0" applyFont="1" applyAlignment="1" applyProtection="1">
      <alignment wrapText="1"/>
      <protection locked="0"/>
    </xf>
    <xf numFmtId="49" fontId="27" fillId="0" borderId="0" xfId="0" applyNumberFormat="1" applyFont="1" applyAlignment="1" applyProtection="1">
      <alignment vertical="center"/>
      <protection locked="0"/>
    </xf>
    <xf numFmtId="0" fontId="2" fillId="0" borderId="14" xfId="2" applyFont="1" applyBorder="1" applyAlignment="1">
      <alignment horizontal="left" vertical="top" wrapText="1"/>
    </xf>
    <xf numFmtId="0" fontId="2" fillId="0" borderId="13" xfId="2" applyFont="1" applyBorder="1" applyAlignment="1">
      <alignment horizontal="left" vertical="top" wrapText="1"/>
    </xf>
    <xf numFmtId="0" fontId="8" fillId="0" borderId="0" xfId="0" applyFont="1" applyAlignment="1" applyProtection="1">
      <alignment wrapText="1"/>
      <protection locked="0"/>
    </xf>
    <xf numFmtId="0" fontId="24" fillId="4" borderId="33" xfId="3" applyFont="1" applyFill="1" applyBorder="1" applyAlignment="1">
      <alignment horizontal="center" vertical="top" wrapText="1"/>
    </xf>
    <xf numFmtId="0" fontId="24" fillId="4" borderId="33" xfId="3" applyFont="1" applyFill="1" applyBorder="1" applyAlignment="1">
      <alignment vertical="top" wrapText="1"/>
    </xf>
    <xf numFmtId="0" fontId="21" fillId="4" borderId="36" xfId="3" applyFont="1" applyFill="1" applyBorder="1" applyAlignment="1">
      <alignment horizontal="center" vertical="top" wrapText="1"/>
    </xf>
    <xf numFmtId="0" fontId="21" fillId="4" borderId="49" xfId="3" applyFont="1" applyFill="1" applyBorder="1" applyAlignment="1">
      <alignment horizontal="center" vertical="top" wrapText="1"/>
    </xf>
    <xf numFmtId="0" fontId="21" fillId="4" borderId="50" xfId="3" applyFont="1" applyFill="1" applyBorder="1" applyAlignment="1">
      <alignment horizontal="center" vertical="top" wrapText="1"/>
    </xf>
    <xf numFmtId="165" fontId="21" fillId="4" borderId="32" xfId="3" applyNumberFormat="1" applyFont="1" applyFill="1" applyBorder="1" applyAlignment="1">
      <alignment horizontal="center" vertical="top" wrapText="1"/>
    </xf>
    <xf numFmtId="0" fontId="21" fillId="4" borderId="45" xfId="3" applyFont="1" applyFill="1" applyBorder="1" applyAlignment="1">
      <alignment horizontal="center" vertical="top" wrapText="1"/>
    </xf>
    <xf numFmtId="0" fontId="25" fillId="2" borderId="17" xfId="3" applyFont="1" applyFill="1" applyBorder="1" applyAlignment="1">
      <alignment horizontal="center" vertical="top" wrapText="1"/>
    </xf>
    <xf numFmtId="0" fontId="25" fillId="2" borderId="18" xfId="3" applyFont="1" applyFill="1" applyBorder="1" applyAlignment="1">
      <alignment horizontal="center" vertical="top" wrapText="1"/>
    </xf>
    <xf numFmtId="0" fontId="25" fillId="2" borderId="2" xfId="3" applyFont="1" applyFill="1" applyBorder="1" applyAlignment="1">
      <alignment horizontal="center" vertical="top" wrapText="1"/>
    </xf>
    <xf numFmtId="168" fontId="25" fillId="2" borderId="51" xfId="3" applyNumberFormat="1" applyFont="1" applyFill="1" applyBorder="1" applyAlignment="1">
      <alignment horizontal="center" vertical="top" wrapText="1"/>
    </xf>
    <xf numFmtId="165" fontId="19" fillId="0" borderId="0" xfId="0" applyNumberFormat="1" applyFont="1" applyAlignment="1">
      <alignment horizontal="right" wrapText="1"/>
    </xf>
    <xf numFmtId="165" fontId="18" fillId="0" borderId="0" xfId="0" applyNumberFormat="1" applyFont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9" fillId="6" borderId="53" xfId="0" applyFont="1" applyFill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166" fontId="19" fillId="6" borderId="53" xfId="0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9" fontId="19" fillId="6" borderId="56" xfId="0" applyNumberFormat="1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21" fillId="0" borderId="59" xfId="3" applyFont="1" applyBorder="1" applyAlignment="1">
      <alignment vertical="center"/>
    </xf>
    <xf numFmtId="0" fontId="21" fillId="0" borderId="60" xfId="3" applyFont="1" applyBorder="1" applyAlignment="1">
      <alignment vertical="center"/>
    </xf>
    <xf numFmtId="49" fontId="2" fillId="3" borderId="29" xfId="0" applyNumberFormat="1" applyFont="1" applyFill="1" applyBorder="1" applyAlignment="1">
      <alignment horizontal="center" vertical="center" wrapText="1"/>
    </xf>
    <xf numFmtId="49" fontId="1" fillId="3" borderId="62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68" xfId="0" applyNumberFormat="1" applyFont="1" applyBorder="1" applyAlignment="1">
      <alignment vertical="center" wrapText="1"/>
    </xf>
    <xf numFmtId="49" fontId="31" fillId="0" borderId="69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/>
    </xf>
    <xf numFmtId="49" fontId="1" fillId="0" borderId="71" xfId="0" applyNumberFormat="1" applyFont="1" applyBorder="1" applyAlignment="1">
      <alignment horizontal="center" vertical="center" wrapText="1"/>
    </xf>
    <xf numFmtId="0" fontId="19" fillId="0" borderId="23" xfId="0" applyFont="1" applyBorder="1" applyAlignment="1">
      <alignment vertical="center" wrapText="1"/>
    </xf>
    <xf numFmtId="49" fontId="31" fillId="0" borderId="72" xfId="0" applyNumberFormat="1" applyFont="1" applyBorder="1" applyAlignment="1">
      <alignment horizontal="center" vertical="center"/>
    </xf>
    <xf numFmtId="0" fontId="7" fillId="0" borderId="73" xfId="0" applyFont="1" applyBorder="1" applyAlignment="1">
      <alignment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49" fontId="1" fillId="0" borderId="75" xfId="0" applyNumberFormat="1" applyFont="1" applyBorder="1" applyAlignment="1">
      <alignment horizontal="center" vertical="center" wrapText="1"/>
    </xf>
    <xf numFmtId="0" fontId="19" fillId="0" borderId="73" xfId="0" applyFont="1" applyBorder="1" applyAlignment="1">
      <alignment vertical="center" wrapText="1"/>
    </xf>
    <xf numFmtId="0" fontId="28" fillId="0" borderId="23" xfId="0" applyFont="1" applyBorder="1" applyAlignment="1">
      <alignment vertical="center"/>
    </xf>
    <xf numFmtId="0" fontId="28" fillId="0" borderId="23" xfId="0" applyFont="1" applyBorder="1" applyAlignment="1">
      <alignment vertical="center" wrapText="1"/>
    </xf>
    <xf numFmtId="0" fontId="28" fillId="0" borderId="73" xfId="0" applyFont="1" applyBorder="1" applyAlignment="1">
      <alignment vertical="center" wrapText="1"/>
    </xf>
    <xf numFmtId="49" fontId="33" fillId="0" borderId="83" xfId="0" applyNumberFormat="1" applyFont="1" applyBorder="1" applyAlignment="1">
      <alignment horizontal="center" vertical="center"/>
    </xf>
    <xf numFmtId="0" fontId="28" fillId="0" borderId="34" xfId="0" applyFont="1" applyBorder="1" applyAlignment="1">
      <alignment vertical="center" wrapText="1"/>
    </xf>
    <xf numFmtId="49" fontId="1" fillId="0" borderId="84" xfId="0" applyNumberFormat="1" applyFont="1" applyBorder="1" applyAlignment="1">
      <alignment horizontal="center" vertical="center" wrapText="1"/>
    </xf>
    <xf numFmtId="49" fontId="1" fillId="0" borderId="85" xfId="0" applyNumberFormat="1" applyFont="1" applyBorder="1" applyAlignment="1">
      <alignment horizontal="center" vertical="center" wrapText="1"/>
    </xf>
    <xf numFmtId="49" fontId="33" fillId="0" borderId="69" xfId="0" applyNumberFormat="1" applyFont="1" applyBorder="1" applyAlignment="1">
      <alignment horizontal="center" vertical="center"/>
    </xf>
    <xf numFmtId="49" fontId="1" fillId="0" borderId="86" xfId="0" applyNumberFormat="1" applyFont="1" applyBorder="1" applyAlignment="1">
      <alignment horizontal="center" vertical="center" wrapText="1"/>
    </xf>
    <xf numFmtId="16" fontId="34" fillId="0" borderId="87" xfId="0" applyNumberFormat="1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center" vertical="center" wrapText="1"/>
    </xf>
    <xf numFmtId="49" fontId="1" fillId="0" borderId="89" xfId="0" applyNumberFormat="1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0" fontId="24" fillId="0" borderId="0" xfId="3" applyFont="1" applyAlignment="1">
      <alignment vertical="center"/>
    </xf>
    <xf numFmtId="0" fontId="21" fillId="0" borderId="91" xfId="3" applyFont="1" applyBorder="1" applyAlignment="1">
      <alignment horizontal="center" vertical="top" wrapText="1"/>
    </xf>
    <xf numFmtId="0" fontId="24" fillId="4" borderId="92" xfId="3" applyFont="1" applyFill="1" applyBorder="1" applyAlignment="1">
      <alignment horizontal="center" vertical="top" wrapText="1"/>
    </xf>
    <xf numFmtId="0" fontId="24" fillId="4" borderId="94" xfId="3" applyFont="1" applyFill="1" applyBorder="1" applyAlignment="1">
      <alignment horizontal="center" vertical="top" wrapText="1"/>
    </xf>
    <xf numFmtId="3" fontId="25" fillId="2" borderId="93" xfId="3" applyNumberFormat="1" applyFont="1" applyFill="1" applyBorder="1" applyAlignment="1">
      <alignment horizontal="center" vertical="top" wrapText="1"/>
    </xf>
    <xf numFmtId="0" fontId="25" fillId="2" borderId="95" xfId="3" applyFont="1" applyFill="1" applyBorder="1" applyAlignment="1">
      <alignment horizontal="center" vertical="top" wrapText="1"/>
    </xf>
    <xf numFmtId="0" fontId="35" fillId="0" borderId="96" xfId="0" applyFont="1" applyBorder="1" applyAlignment="1">
      <alignment horizontal="center" vertical="center" wrapText="1"/>
    </xf>
    <xf numFmtId="0" fontId="19" fillId="0" borderId="99" xfId="0" applyFont="1" applyBorder="1" applyAlignment="1">
      <alignment horizontal="center" vertical="center" wrapText="1"/>
    </xf>
    <xf numFmtId="3" fontId="7" fillId="0" borderId="100" xfId="0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164" fontId="19" fillId="0" borderId="101" xfId="0" applyNumberFormat="1" applyFont="1" applyBorder="1" applyAlignment="1">
      <alignment horizontal="right" vertical="center" wrapText="1"/>
    </xf>
    <xf numFmtId="9" fontId="19" fillId="0" borderId="101" xfId="0" applyNumberFormat="1" applyFont="1" applyBorder="1" applyAlignment="1">
      <alignment horizontal="center" vertical="center" wrapText="1"/>
    </xf>
    <xf numFmtId="164" fontId="19" fillId="0" borderId="102" xfId="0" applyNumberFormat="1" applyFont="1" applyBorder="1" applyAlignment="1">
      <alignment horizontal="right" vertical="center" wrapText="1"/>
    </xf>
    <xf numFmtId="164" fontId="19" fillId="0" borderId="103" xfId="0" applyNumberFormat="1" applyFont="1" applyBorder="1" applyAlignment="1">
      <alignment horizontal="right" vertical="center" wrapText="1"/>
    </xf>
    <xf numFmtId="164" fontId="19" fillId="0" borderId="57" xfId="0" applyNumberFormat="1" applyFont="1" applyBorder="1" applyAlignment="1">
      <alignment horizontal="right" vertical="center" wrapText="1"/>
    </xf>
    <xf numFmtId="9" fontId="11" fillId="0" borderId="104" xfId="3" applyNumberFormat="1" applyFont="1" applyBorder="1" applyAlignment="1">
      <alignment horizontal="center" wrapText="1"/>
    </xf>
    <xf numFmtId="0" fontId="36" fillId="0" borderId="96" xfId="0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3" fontId="21" fillId="0" borderId="100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101" xfId="0" applyFont="1" applyBorder="1" applyAlignment="1">
      <alignment horizontal="center" vertical="center" wrapText="1"/>
    </xf>
    <xf numFmtId="0" fontId="11" fillId="0" borderId="102" xfId="0" applyFont="1" applyBorder="1" applyAlignment="1">
      <alignment horizontal="center" vertical="center" wrapText="1"/>
    </xf>
    <xf numFmtId="164" fontId="11" fillId="0" borderId="101" xfId="0" applyNumberFormat="1" applyFont="1" applyBorder="1" applyAlignment="1">
      <alignment horizontal="right" vertical="center" wrapText="1"/>
    </xf>
    <xf numFmtId="9" fontId="11" fillId="0" borderId="101" xfId="0" applyNumberFormat="1" applyFont="1" applyBorder="1" applyAlignment="1">
      <alignment horizontal="center" vertical="center" wrapText="1"/>
    </xf>
    <xf numFmtId="164" fontId="11" fillId="0" borderId="102" xfId="0" applyNumberFormat="1" applyFont="1" applyBorder="1" applyAlignment="1">
      <alignment horizontal="right" vertical="center" wrapText="1"/>
    </xf>
    <xf numFmtId="164" fontId="11" fillId="0" borderId="103" xfId="0" applyNumberFormat="1" applyFont="1" applyBorder="1" applyAlignment="1">
      <alignment horizontal="right" vertical="center" wrapText="1"/>
    </xf>
    <xf numFmtId="164" fontId="11" fillId="0" borderId="57" xfId="0" applyNumberFormat="1" applyFont="1" applyBorder="1" applyAlignment="1">
      <alignment horizontal="right" vertical="center" wrapText="1"/>
    </xf>
    <xf numFmtId="0" fontId="12" fillId="3" borderId="105" xfId="0" applyFont="1" applyFill="1" applyBorder="1" applyAlignment="1">
      <alignment horizontal="left" vertical="top" wrapText="1"/>
    </xf>
    <xf numFmtId="0" fontId="12" fillId="3" borderId="106" xfId="0" applyFont="1" applyFill="1" applyBorder="1" applyAlignment="1">
      <alignment horizontal="center" vertical="top" wrapText="1"/>
    </xf>
    <xf numFmtId="0" fontId="12" fillId="3" borderId="42" xfId="0" applyFont="1" applyFill="1" applyBorder="1" applyAlignment="1">
      <alignment horizontal="center" vertical="top" wrapText="1"/>
    </xf>
    <xf numFmtId="165" fontId="12" fillId="3" borderId="96" xfId="0" applyNumberFormat="1" applyFont="1" applyFill="1" applyBorder="1" applyAlignment="1">
      <alignment horizontal="center" vertical="top" wrapText="1"/>
    </xf>
    <xf numFmtId="165" fontId="12" fillId="3" borderId="41" xfId="0" applyNumberFormat="1" applyFont="1" applyFill="1" applyBorder="1" applyAlignment="1">
      <alignment horizontal="center" vertical="top" wrapText="1"/>
    </xf>
    <xf numFmtId="165" fontId="12" fillId="3" borderId="106" xfId="0" applyNumberFormat="1" applyFont="1" applyFill="1" applyBorder="1" applyAlignment="1">
      <alignment horizontal="center" vertical="top" wrapText="1"/>
    </xf>
    <xf numFmtId="165" fontId="12" fillId="3" borderId="42" xfId="0" applyNumberFormat="1" applyFont="1" applyFill="1" applyBorder="1" applyAlignment="1">
      <alignment horizontal="center" vertical="top" wrapText="1"/>
    </xf>
    <xf numFmtId="0" fontId="35" fillId="0" borderId="10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 wrapText="1"/>
    </xf>
    <xf numFmtId="164" fontId="19" fillId="0" borderId="17" xfId="0" applyNumberFormat="1" applyFont="1" applyBorder="1" applyAlignment="1">
      <alignment horizontal="right" vertical="center" wrapText="1"/>
    </xf>
    <xf numFmtId="164" fontId="19" fillId="0" borderId="34" xfId="0" applyNumberFormat="1" applyFont="1" applyBorder="1" applyAlignment="1">
      <alignment vertical="center" wrapText="1"/>
    </xf>
    <xf numFmtId="164" fontId="19" fillId="0" borderId="18" xfId="0" applyNumberFormat="1" applyFont="1" applyBorder="1" applyAlignment="1">
      <alignment horizontal="right" vertical="center" wrapText="1"/>
    </xf>
    <xf numFmtId="164" fontId="19" fillId="0" borderId="19" xfId="0" applyNumberFormat="1" applyFont="1" applyBorder="1" applyAlignment="1">
      <alignment horizontal="right" vertical="center" wrapText="1"/>
    </xf>
    <xf numFmtId="0" fontId="35" fillId="0" borderId="4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right" vertical="center" wrapText="1"/>
    </xf>
    <xf numFmtId="164" fontId="19" fillId="0" borderId="23" xfId="0" applyNumberFormat="1" applyFont="1" applyBorder="1" applyAlignment="1">
      <alignment vertical="center" wrapText="1"/>
    </xf>
    <xf numFmtId="164" fontId="19" fillId="0" borderId="5" xfId="0" applyNumberFormat="1" applyFont="1" applyBorder="1" applyAlignment="1">
      <alignment horizontal="right" vertical="center" wrapText="1"/>
    </xf>
    <xf numFmtId="164" fontId="19" fillId="0" borderId="20" xfId="0" applyNumberFormat="1" applyFont="1" applyBorder="1" applyAlignment="1">
      <alignment horizontal="right" vertical="center" wrapText="1"/>
    </xf>
    <xf numFmtId="0" fontId="19" fillId="0" borderId="20" xfId="0" applyFont="1" applyBorder="1" applyAlignment="1">
      <alignment horizontal="center" vertical="center" wrapText="1"/>
    </xf>
    <xf numFmtId="0" fontId="35" fillId="0" borderId="10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164" fontId="19" fillId="0" borderId="9" xfId="0" applyNumberFormat="1" applyFont="1" applyBorder="1" applyAlignment="1">
      <alignment horizontal="right" vertical="center" wrapText="1"/>
    </xf>
    <xf numFmtId="164" fontId="19" fillId="0" borderId="47" xfId="0" applyNumberFormat="1" applyFont="1" applyBorder="1" applyAlignment="1">
      <alignment vertical="center" wrapText="1"/>
    </xf>
    <xf numFmtId="164" fontId="19" fillId="0" borderId="21" xfId="0" applyNumberFormat="1" applyFont="1" applyBorder="1" applyAlignment="1">
      <alignment horizontal="right" vertical="center" wrapText="1"/>
    </xf>
    <xf numFmtId="164" fontId="19" fillId="0" borderId="111" xfId="0" applyNumberFormat="1" applyFont="1" applyBorder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4" fontId="18" fillId="0" borderId="112" xfId="0" applyNumberFormat="1" applyFont="1" applyBorder="1" applyAlignment="1">
      <alignment horizontal="right" vertical="center" wrapText="1"/>
    </xf>
    <xf numFmtId="164" fontId="18" fillId="5" borderId="113" xfId="0" applyNumberFormat="1" applyFont="1" applyFill="1" applyBorder="1" applyAlignment="1">
      <alignment horizontal="right" vertical="center" wrapText="1"/>
    </xf>
    <xf numFmtId="0" fontId="21" fillId="0" borderId="114" xfId="3" applyFont="1" applyBorder="1" applyAlignment="1">
      <alignment vertical="center"/>
    </xf>
    <xf numFmtId="0" fontId="28" fillId="5" borderId="115" xfId="0" applyFont="1" applyFill="1" applyBorder="1" applyAlignment="1" applyProtection="1">
      <alignment wrapText="1"/>
      <protection locked="0"/>
    </xf>
    <xf numFmtId="49" fontId="27" fillId="0" borderId="114" xfId="0" applyNumberFormat="1" applyFont="1" applyBorder="1" applyAlignment="1" applyProtection="1">
      <alignment vertical="center"/>
      <protection locked="0"/>
    </xf>
    <xf numFmtId="0" fontId="24" fillId="4" borderId="12" xfId="3" applyFont="1" applyFill="1" applyBorder="1" applyAlignment="1">
      <alignment horizontal="center" vertical="top" wrapText="1"/>
    </xf>
    <xf numFmtId="0" fontId="37" fillId="0" borderId="0" xfId="3" applyFont="1"/>
    <xf numFmtId="0" fontId="38" fillId="0" borderId="0" xfId="3" applyFont="1"/>
    <xf numFmtId="164" fontId="19" fillId="0" borderId="31" xfId="0" applyNumberFormat="1" applyFont="1" applyFill="1" applyBorder="1" applyAlignment="1">
      <alignment horizontal="right" vertical="center" wrapText="1"/>
    </xf>
    <xf numFmtId="0" fontId="21" fillId="0" borderId="0" xfId="3" applyFont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" fillId="0" borderId="0" xfId="0" quotePrefix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8" fillId="0" borderId="80" xfId="0" applyNumberFormat="1" applyFont="1" applyBorder="1" applyAlignment="1">
      <alignment horizontal="left" vertical="center"/>
    </xf>
    <xf numFmtId="49" fontId="18" fillId="0" borderId="81" xfId="0" applyNumberFormat="1" applyFont="1" applyBorder="1" applyAlignment="1">
      <alignment horizontal="left" vertical="center"/>
    </xf>
    <xf numFmtId="49" fontId="18" fillId="0" borderId="82" xfId="0" applyNumberFormat="1" applyFont="1" applyBorder="1" applyAlignment="1">
      <alignment horizontal="left" vertical="center"/>
    </xf>
    <xf numFmtId="49" fontId="5" fillId="0" borderId="0" xfId="1" applyNumberFormat="1" applyFont="1" applyAlignment="1">
      <alignment horizontal="left"/>
    </xf>
    <xf numFmtId="49" fontId="17" fillId="0" borderId="0" xfId="1" applyNumberFormat="1" applyFont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left" vertical="top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61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7" xfId="0" applyFont="1" applyFill="1" applyBorder="1" applyAlignment="1">
      <alignment horizontal="center" vertical="top" wrapText="1"/>
    </xf>
    <xf numFmtId="49" fontId="18" fillId="2" borderId="63" xfId="0" applyNumberFormat="1" applyFont="1" applyFill="1" applyBorder="1" applyAlignment="1">
      <alignment horizontal="left" vertical="center" wrapText="1"/>
    </xf>
    <xf numFmtId="49" fontId="18" fillId="2" borderId="64" xfId="0" applyNumberFormat="1" applyFont="1" applyFill="1" applyBorder="1" applyAlignment="1">
      <alignment horizontal="left" vertical="center" wrapText="1"/>
    </xf>
    <xf numFmtId="49" fontId="18" fillId="2" borderId="65" xfId="0" applyNumberFormat="1" applyFont="1" applyFill="1" applyBorder="1" applyAlignment="1">
      <alignment horizontal="left" vertical="center" wrapText="1"/>
    </xf>
    <xf numFmtId="49" fontId="18" fillId="0" borderId="66" xfId="0" applyNumberFormat="1" applyFont="1" applyBorder="1" applyAlignment="1">
      <alignment horizontal="left" vertical="center" wrapText="1"/>
    </xf>
    <xf numFmtId="49" fontId="18" fillId="0" borderId="67" xfId="0" applyNumberFormat="1" applyFont="1" applyBorder="1" applyAlignment="1">
      <alignment horizontal="left" vertical="center" wrapText="1"/>
    </xf>
    <xf numFmtId="49" fontId="18" fillId="0" borderId="76" xfId="0" applyNumberFormat="1" applyFont="1" applyBorder="1" applyAlignment="1">
      <alignment horizontal="left" vertical="center" wrapText="1"/>
    </xf>
    <xf numFmtId="49" fontId="18" fillId="0" borderId="77" xfId="0" applyNumberFormat="1" applyFont="1" applyBorder="1" applyAlignment="1">
      <alignment horizontal="left" vertical="center" wrapText="1"/>
    </xf>
    <xf numFmtId="49" fontId="18" fillId="0" borderId="78" xfId="0" applyNumberFormat="1" applyFont="1" applyBorder="1" applyAlignment="1">
      <alignment horizontal="left" vertical="center" wrapText="1"/>
    </xf>
    <xf numFmtId="49" fontId="18" fillId="0" borderId="79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8" fillId="0" borderId="68" xfId="0" applyNumberFormat="1" applyFont="1" applyBorder="1" applyAlignment="1">
      <alignment horizontal="left" vertical="center" wrapText="1"/>
    </xf>
    <xf numFmtId="0" fontId="12" fillId="0" borderId="58" xfId="0" applyFont="1" applyBorder="1" applyAlignment="1">
      <alignment horizontal="center" vertical="center" wrapText="1"/>
    </xf>
    <xf numFmtId="14" fontId="11" fillId="0" borderId="0" xfId="0" applyNumberFormat="1" applyFont="1" applyAlignment="1" applyProtection="1">
      <alignment horizontal="left" wrapText="1"/>
      <protection locked="0"/>
    </xf>
    <xf numFmtId="0" fontId="27" fillId="0" borderId="0" xfId="0" applyFont="1" applyAlignment="1" applyProtection="1">
      <alignment horizontal="left"/>
      <protection locked="0"/>
    </xf>
    <xf numFmtId="0" fontId="24" fillId="0" borderId="36" xfId="3" applyFont="1" applyBorder="1" applyAlignment="1">
      <alignment horizontal="center" vertical="center"/>
    </xf>
    <xf numFmtId="0" fontId="24" fillId="0" borderId="116" xfId="3" applyFont="1" applyBorder="1" applyAlignment="1">
      <alignment horizontal="center" vertical="center"/>
    </xf>
    <xf numFmtId="0" fontId="21" fillId="0" borderId="38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1" fillId="0" borderId="35" xfId="3" applyFont="1" applyBorder="1" applyAlignment="1">
      <alignment horizontal="center" vertical="center"/>
    </xf>
    <xf numFmtId="0" fontId="21" fillId="0" borderId="40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32" xfId="3" applyFont="1" applyBorder="1" applyAlignment="1">
      <alignment horizontal="center" vertical="center"/>
    </xf>
    <xf numFmtId="0" fontId="9" fillId="0" borderId="0" xfId="4" applyFont="1" applyAlignment="1">
      <alignment horizontal="right" wrapText="1"/>
    </xf>
    <xf numFmtId="0" fontId="26" fillId="0" borderId="0" xfId="3" applyFont="1" applyAlignment="1">
      <alignment horizontal="left" vertical="center" wrapText="1"/>
    </xf>
    <xf numFmtId="0" fontId="11" fillId="0" borderId="0" xfId="0" applyFont="1" applyAlignment="1" applyProtection="1">
      <alignment horizontal="left" wrapText="1"/>
      <protection locked="0"/>
    </xf>
    <xf numFmtId="0" fontId="21" fillId="0" borderId="10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left" vertical="center" wrapText="1"/>
    </xf>
    <xf numFmtId="0" fontId="21" fillId="0" borderId="55" xfId="0" applyFont="1" applyBorder="1" applyAlignment="1">
      <alignment horizontal="left" vertical="center" wrapText="1"/>
    </xf>
    <xf numFmtId="0" fontId="12" fillId="3" borderId="41" xfId="0" applyFont="1" applyFill="1" applyBorder="1" applyAlignment="1">
      <alignment horizontal="center" vertical="top" wrapText="1"/>
    </xf>
    <xf numFmtId="0" fontId="12" fillId="3" borderId="98" xfId="0" applyFont="1" applyFill="1" applyBorder="1" applyAlignment="1">
      <alignment horizontal="center" vertical="top" wrapText="1"/>
    </xf>
    <xf numFmtId="0" fontId="21" fillId="0" borderId="108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110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24" fillId="4" borderId="25" xfId="3" applyFont="1" applyFill="1" applyBorder="1" applyAlignment="1">
      <alignment horizontal="center" vertical="top" wrapText="1"/>
    </xf>
    <xf numFmtId="0" fontId="24" fillId="4" borderId="26" xfId="3" applyFont="1" applyFill="1" applyBorder="1" applyAlignment="1">
      <alignment horizontal="center" vertical="top" wrapText="1"/>
    </xf>
    <xf numFmtId="0" fontId="24" fillId="4" borderId="48" xfId="3" applyFont="1" applyFill="1" applyBorder="1" applyAlignment="1">
      <alignment horizontal="center" vertical="top" wrapText="1"/>
    </xf>
    <xf numFmtId="165" fontId="24" fillId="4" borderId="25" xfId="3" applyNumberFormat="1" applyFont="1" applyFill="1" applyBorder="1" applyAlignment="1">
      <alignment horizontal="center" vertical="top" wrapText="1"/>
    </xf>
    <xf numFmtId="165" fontId="24" fillId="4" borderId="27" xfId="3" applyNumberFormat="1" applyFont="1" applyFill="1" applyBorder="1" applyAlignment="1">
      <alignment horizontal="center" vertical="top" wrapText="1"/>
    </xf>
    <xf numFmtId="0" fontId="25" fillId="2" borderId="1" xfId="3" applyFont="1" applyFill="1" applyBorder="1" applyAlignment="1">
      <alignment horizontal="center" vertical="top" wrapText="1"/>
    </xf>
    <xf numFmtId="0" fontId="25" fillId="2" borderId="23" xfId="3" applyFont="1" applyFill="1" applyBorder="1" applyAlignment="1">
      <alignment horizontal="center" vertical="top" wrapText="1"/>
    </xf>
    <xf numFmtId="0" fontId="21" fillId="0" borderId="97" xfId="0" applyFont="1" applyBorder="1" applyAlignment="1">
      <alignment horizontal="left" vertical="center" wrapText="1"/>
    </xf>
    <xf numFmtId="0" fontId="21" fillId="0" borderId="98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24" fillId="4" borderId="11" xfId="3" applyFont="1" applyFill="1" applyBorder="1" applyAlignment="1">
      <alignment horizontal="center" vertical="top" wrapText="1"/>
    </xf>
    <xf numFmtId="0" fontId="24" fillId="4" borderId="17" xfId="3" applyFont="1" applyFill="1" applyBorder="1" applyAlignment="1">
      <alignment horizontal="center" vertical="top" wrapText="1"/>
    </xf>
    <xf numFmtId="0" fontId="24" fillId="4" borderId="13" xfId="3" applyFont="1" applyFill="1" applyBorder="1" applyAlignment="1">
      <alignment horizontal="left" vertical="top" wrapText="1"/>
    </xf>
    <xf numFmtId="0" fontId="24" fillId="4" borderId="24" xfId="3" applyFont="1" applyFill="1" applyBorder="1" applyAlignment="1">
      <alignment horizontal="left" vertical="top" wrapText="1"/>
    </xf>
    <xf numFmtId="0" fontId="24" fillId="4" borderId="4" xfId="3" applyFont="1" applyFill="1" applyBorder="1" applyAlignment="1">
      <alignment horizontal="left" vertical="top" wrapText="1"/>
    </xf>
    <xf numFmtId="0" fontId="24" fillId="4" borderId="34" xfId="3" applyFont="1" applyFill="1" applyBorder="1" applyAlignment="1">
      <alignment horizontal="left" vertical="top" wrapText="1"/>
    </xf>
    <xf numFmtId="0" fontId="24" fillId="4" borderId="12" xfId="3" applyFont="1" applyFill="1" applyBorder="1" applyAlignment="1">
      <alignment horizontal="center" vertical="top" wrapText="1"/>
    </xf>
    <xf numFmtId="0" fontId="24" fillId="4" borderId="18" xfId="3" applyFont="1" applyFill="1" applyBorder="1" applyAlignment="1">
      <alignment horizontal="center" vertical="top" wrapText="1"/>
    </xf>
    <xf numFmtId="3" fontId="24" fillId="4" borderId="90" xfId="3" applyNumberFormat="1" applyFont="1" applyFill="1" applyBorder="1" applyAlignment="1">
      <alignment horizontal="center" vertical="top" wrapText="1"/>
    </xf>
    <xf numFmtId="3" fontId="24" fillId="4" borderId="93" xfId="3" applyNumberFormat="1" applyFont="1" applyFill="1" applyBorder="1" applyAlignment="1">
      <alignment horizontal="center" vertical="top" wrapText="1"/>
    </xf>
    <xf numFmtId="49" fontId="16" fillId="0" borderId="0" xfId="0" applyNumberFormat="1" applyFont="1" applyFill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0" fillId="0" borderId="0" xfId="2" applyFont="1" applyAlignment="1">
      <alignment horizontal="left" wrapText="1"/>
    </xf>
    <xf numFmtId="0" fontId="11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3" xfId="0" applyFont="1" applyBorder="1" applyAlignment="1">
      <alignment horizontal="center" vertical="top" wrapText="1"/>
    </xf>
    <xf numFmtId="0" fontId="11" fillId="0" borderId="0" xfId="2" applyFont="1" applyAlignment="1">
      <alignment horizontal="left"/>
    </xf>
    <xf numFmtId="49" fontId="11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</cellXfs>
  <cellStyles count="6">
    <cellStyle name="Normálna 2" xfId="2"/>
    <cellStyle name="Normálna 2 2" xfId="3"/>
    <cellStyle name="Normálna 2 3" xfId="5"/>
    <cellStyle name="Normálne" xfId="0" builtinId="0"/>
    <cellStyle name="normálne 2 2" xfId="1"/>
    <cellStyle name="Normálne 4" xfId="4"/>
  </cellStyles>
  <dxfs count="32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loha%20&#269;.%201,%202,%203,%204,%205,%206,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 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>
        <row r="6">
          <cell r="C6"/>
        </row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6"/>
  <sheetViews>
    <sheetView showGridLines="0" tabSelected="1" zoomScale="90" zoomScaleNormal="90" workbookViewId="0">
      <selection activeCell="A2" sqref="A2"/>
    </sheetView>
  </sheetViews>
  <sheetFormatPr defaultColWidth="9.140625" defaultRowHeight="15" x14ac:dyDescent="0.25"/>
  <cols>
    <col min="1" max="1" width="14.28515625" style="1" customWidth="1"/>
    <col min="2" max="2" width="99.42578125" style="1" customWidth="1"/>
    <col min="3" max="3" width="14.85546875" style="1" customWidth="1"/>
    <col min="4" max="4" width="44.140625" style="1" customWidth="1"/>
    <col min="5" max="16384" width="9.140625" style="1"/>
  </cols>
  <sheetData>
    <row r="1" spans="1:4" s="7" customFormat="1" ht="21" customHeight="1" x14ac:dyDescent="0.25">
      <c r="A1" s="229" t="s">
        <v>10</v>
      </c>
      <c r="B1" s="229"/>
      <c r="C1" s="46"/>
      <c r="D1" s="46"/>
    </row>
    <row r="2" spans="1:4" s="7" customFormat="1" ht="14.25" customHeight="1" x14ac:dyDescent="0.25">
      <c r="A2" s="47" t="s">
        <v>75</v>
      </c>
      <c r="B2" s="48"/>
      <c r="C2" s="46"/>
      <c r="D2" s="46"/>
    </row>
    <row r="3" spans="1:4" s="7" customFormat="1" ht="18.75" customHeight="1" x14ac:dyDescent="0.25">
      <c r="A3" s="230" t="s">
        <v>21</v>
      </c>
      <c r="B3" s="230"/>
      <c r="C3" s="230"/>
      <c r="D3" s="230"/>
    </row>
    <row r="4" spans="1:4" ht="13.5" customHeight="1" thickBot="1" x14ac:dyDescent="0.3"/>
    <row r="5" spans="1:4" s="7" customFormat="1" ht="73.5" customHeight="1" x14ac:dyDescent="0.25">
      <c r="A5" s="231" t="s">
        <v>22</v>
      </c>
      <c r="B5" s="232"/>
      <c r="C5" s="235" t="s">
        <v>37</v>
      </c>
      <c r="D5" s="236"/>
    </row>
    <row r="6" spans="1:4" s="7" customFormat="1" ht="34.9" customHeight="1" thickBot="1" x14ac:dyDescent="0.3">
      <c r="A6" s="233"/>
      <c r="B6" s="234"/>
      <c r="C6" s="116" t="s">
        <v>23</v>
      </c>
      <c r="D6" s="117" t="s">
        <v>76</v>
      </c>
    </row>
    <row r="7" spans="1:4" s="8" customFormat="1" ht="30" customHeight="1" x14ac:dyDescent="0.25">
      <c r="A7" s="237" t="s">
        <v>77</v>
      </c>
      <c r="B7" s="238"/>
      <c r="C7" s="238"/>
      <c r="D7" s="239"/>
    </row>
    <row r="8" spans="1:4" s="8" customFormat="1" ht="28.5" customHeight="1" x14ac:dyDescent="0.25">
      <c r="A8" s="240" t="s">
        <v>78</v>
      </c>
      <c r="B8" s="241"/>
      <c r="C8" s="118"/>
      <c r="D8" s="119"/>
    </row>
    <row r="9" spans="1:4" s="8" customFormat="1" ht="28.5" customHeight="1" thickBot="1" x14ac:dyDescent="0.3">
      <c r="A9" s="120" t="s">
        <v>12</v>
      </c>
      <c r="B9" s="121" t="s">
        <v>79</v>
      </c>
      <c r="C9" s="50"/>
      <c r="D9" s="122"/>
    </row>
    <row r="10" spans="1:4" s="8" customFormat="1" ht="28.5" customHeight="1" thickBot="1" x14ac:dyDescent="0.3">
      <c r="A10" s="120" t="s">
        <v>13</v>
      </c>
      <c r="B10" s="123" t="s">
        <v>80</v>
      </c>
      <c r="C10" s="50"/>
      <c r="D10" s="124"/>
    </row>
    <row r="11" spans="1:4" s="8" customFormat="1" ht="28.5" customHeight="1" thickBot="1" x14ac:dyDescent="0.3">
      <c r="A11" s="120" t="s">
        <v>14</v>
      </c>
      <c r="B11" s="123" t="s">
        <v>81</v>
      </c>
      <c r="C11" s="50"/>
      <c r="D11" s="124"/>
    </row>
    <row r="12" spans="1:4" s="8" customFormat="1" ht="28.5" customHeight="1" thickBot="1" x14ac:dyDescent="0.3">
      <c r="A12" s="120" t="s">
        <v>15</v>
      </c>
      <c r="B12" s="123" t="s">
        <v>82</v>
      </c>
      <c r="C12" s="50"/>
      <c r="D12" s="124"/>
    </row>
    <row r="13" spans="1:4" s="8" customFormat="1" ht="28.5" customHeight="1" thickBot="1" x14ac:dyDescent="0.3">
      <c r="A13" s="120" t="s">
        <v>17</v>
      </c>
      <c r="B13" s="123" t="s">
        <v>83</v>
      </c>
      <c r="C13" s="50"/>
      <c r="D13" s="124"/>
    </row>
    <row r="14" spans="1:4" s="8" customFormat="1" ht="28.5" customHeight="1" thickBot="1" x14ac:dyDescent="0.3">
      <c r="A14" s="120" t="s">
        <v>18</v>
      </c>
      <c r="B14" s="123" t="s">
        <v>84</v>
      </c>
      <c r="C14" s="50"/>
      <c r="D14" s="124"/>
    </row>
    <row r="15" spans="1:4" s="8" customFormat="1" ht="28.5" customHeight="1" thickBot="1" x14ac:dyDescent="0.3">
      <c r="A15" s="120" t="s">
        <v>41</v>
      </c>
      <c r="B15" s="123" t="s">
        <v>85</v>
      </c>
      <c r="C15" s="50"/>
      <c r="D15" s="124"/>
    </row>
    <row r="16" spans="1:4" s="8" customFormat="1" ht="28.5" customHeight="1" thickBot="1" x14ac:dyDescent="0.3">
      <c r="A16" s="120" t="s">
        <v>42</v>
      </c>
      <c r="B16" s="123" t="s">
        <v>86</v>
      </c>
      <c r="C16" s="50"/>
      <c r="D16" s="124"/>
    </row>
    <row r="17" spans="1:4" s="8" customFormat="1" ht="28.5" customHeight="1" thickBot="1" x14ac:dyDescent="0.3">
      <c r="A17" s="120" t="s">
        <v>43</v>
      </c>
      <c r="B17" s="125" t="s">
        <v>87</v>
      </c>
      <c r="C17" s="50"/>
      <c r="D17" s="124"/>
    </row>
    <row r="18" spans="1:4" s="8" customFormat="1" ht="28.5" customHeight="1" thickBot="1" x14ac:dyDescent="0.3">
      <c r="A18" s="120" t="s">
        <v>44</v>
      </c>
      <c r="B18" s="123" t="s">
        <v>88</v>
      </c>
      <c r="C18" s="50"/>
      <c r="D18" s="124"/>
    </row>
    <row r="19" spans="1:4" s="8" customFormat="1" ht="28.5" customHeight="1" thickBot="1" x14ac:dyDescent="0.3">
      <c r="A19" s="120" t="s">
        <v>51</v>
      </c>
      <c r="B19" s="125" t="s">
        <v>89</v>
      </c>
      <c r="C19" s="50"/>
      <c r="D19" s="124"/>
    </row>
    <row r="20" spans="1:4" s="8" customFormat="1" ht="28.5" customHeight="1" thickBot="1" x14ac:dyDescent="0.3">
      <c r="A20" s="120" t="s">
        <v>52</v>
      </c>
      <c r="B20" s="125" t="s">
        <v>90</v>
      </c>
      <c r="C20" s="50"/>
      <c r="D20" s="124"/>
    </row>
    <row r="21" spans="1:4" s="8" customFormat="1" ht="28.5" customHeight="1" thickBot="1" x14ac:dyDescent="0.3">
      <c r="A21" s="120" t="s">
        <v>53</v>
      </c>
      <c r="B21" s="125" t="s">
        <v>91</v>
      </c>
      <c r="C21" s="50"/>
      <c r="D21" s="124"/>
    </row>
    <row r="22" spans="1:4" s="8" customFormat="1" ht="28.5" customHeight="1" thickBot="1" x14ac:dyDescent="0.3">
      <c r="A22" s="120" t="s">
        <v>54</v>
      </c>
      <c r="B22" s="125" t="s">
        <v>92</v>
      </c>
      <c r="C22" s="50"/>
      <c r="D22" s="124"/>
    </row>
    <row r="23" spans="1:4" s="8" customFormat="1" ht="28.5" customHeight="1" thickBot="1" x14ac:dyDescent="0.3">
      <c r="A23" s="120" t="s">
        <v>66</v>
      </c>
      <c r="B23" s="125" t="s">
        <v>93</v>
      </c>
      <c r="C23" s="50"/>
      <c r="D23" s="124"/>
    </row>
    <row r="24" spans="1:4" s="8" customFormat="1" ht="28.5" customHeight="1" thickBot="1" x14ac:dyDescent="0.3">
      <c r="A24" s="120" t="s">
        <v>67</v>
      </c>
      <c r="B24" s="125" t="s">
        <v>94</v>
      </c>
      <c r="C24" s="50"/>
      <c r="D24" s="124"/>
    </row>
    <row r="25" spans="1:4" s="8" customFormat="1" ht="28.5" customHeight="1" thickBot="1" x14ac:dyDescent="0.3">
      <c r="A25" s="120" t="s">
        <v>95</v>
      </c>
      <c r="B25" s="125" t="s">
        <v>96</v>
      </c>
      <c r="C25" s="50"/>
      <c r="D25" s="124"/>
    </row>
    <row r="26" spans="1:4" s="8" customFormat="1" ht="28.5" customHeight="1" thickBot="1" x14ac:dyDescent="0.3">
      <c r="A26" s="120" t="s">
        <v>97</v>
      </c>
      <c r="B26" s="125" t="s">
        <v>98</v>
      </c>
      <c r="C26" s="50"/>
      <c r="D26" s="124"/>
    </row>
    <row r="27" spans="1:4" s="8" customFormat="1" ht="28.5" customHeight="1" thickBot="1" x14ac:dyDescent="0.3">
      <c r="A27" s="120" t="s">
        <v>99</v>
      </c>
      <c r="B27" s="125" t="s">
        <v>100</v>
      </c>
      <c r="C27" s="50"/>
      <c r="D27" s="124"/>
    </row>
    <row r="28" spans="1:4" s="8" customFormat="1" ht="28.5" customHeight="1" thickBot="1" x14ac:dyDescent="0.3">
      <c r="A28" s="120" t="s">
        <v>101</v>
      </c>
      <c r="B28" s="125" t="s">
        <v>102</v>
      </c>
      <c r="C28" s="50"/>
      <c r="D28" s="124"/>
    </row>
    <row r="29" spans="1:4" s="8" customFormat="1" ht="28.5" customHeight="1" thickBot="1" x14ac:dyDescent="0.3">
      <c r="A29" s="120" t="s">
        <v>103</v>
      </c>
      <c r="B29" s="125" t="s">
        <v>104</v>
      </c>
      <c r="C29" s="50"/>
      <c r="D29" s="124"/>
    </row>
    <row r="30" spans="1:4" s="8" customFormat="1" ht="28.5" customHeight="1" thickBot="1" x14ac:dyDescent="0.3">
      <c r="A30" s="120" t="s">
        <v>105</v>
      </c>
      <c r="B30" s="125" t="s">
        <v>106</v>
      </c>
      <c r="C30" s="50"/>
      <c r="D30" s="124"/>
    </row>
    <row r="31" spans="1:4" s="8" customFormat="1" ht="28.5" customHeight="1" thickBot="1" x14ac:dyDescent="0.3">
      <c r="A31" s="120" t="s">
        <v>107</v>
      </c>
      <c r="B31" s="125" t="s">
        <v>108</v>
      </c>
      <c r="C31" s="50"/>
      <c r="D31" s="124"/>
    </row>
    <row r="32" spans="1:4" s="8" customFormat="1" ht="28.5" customHeight="1" thickBot="1" x14ac:dyDescent="0.3">
      <c r="A32" s="126" t="s">
        <v>109</v>
      </c>
      <c r="B32" s="127" t="s">
        <v>110</v>
      </c>
      <c r="C32" s="128"/>
      <c r="D32" s="129"/>
    </row>
    <row r="33" spans="1:4" s="8" customFormat="1" ht="28.5" customHeight="1" x14ac:dyDescent="0.25">
      <c r="A33" s="237" t="s">
        <v>111</v>
      </c>
      <c r="B33" s="238"/>
      <c r="C33" s="238"/>
      <c r="D33" s="239"/>
    </row>
    <row r="34" spans="1:4" s="8" customFormat="1" ht="28.5" customHeight="1" x14ac:dyDescent="0.25">
      <c r="A34" s="242" t="s">
        <v>78</v>
      </c>
      <c r="B34" s="243"/>
      <c r="C34" s="243"/>
      <c r="D34" s="244"/>
    </row>
    <row r="35" spans="1:4" s="8" customFormat="1" ht="28.5" customHeight="1" thickBot="1" x14ac:dyDescent="0.3">
      <c r="A35" s="120" t="s">
        <v>12</v>
      </c>
      <c r="B35" s="125" t="s">
        <v>112</v>
      </c>
      <c r="C35" s="50"/>
      <c r="D35" s="124"/>
    </row>
    <row r="36" spans="1:4" s="8" customFormat="1" ht="28.5" customHeight="1" thickBot="1" x14ac:dyDescent="0.3">
      <c r="A36" s="120" t="s">
        <v>13</v>
      </c>
      <c r="B36" s="125" t="s">
        <v>113</v>
      </c>
      <c r="C36" s="50"/>
      <c r="D36" s="124"/>
    </row>
    <row r="37" spans="1:4" s="8" customFormat="1" ht="28.5" customHeight="1" thickBot="1" x14ac:dyDescent="0.3">
      <c r="A37" s="120" t="s">
        <v>14</v>
      </c>
      <c r="B37" s="125" t="s">
        <v>114</v>
      </c>
      <c r="C37" s="50"/>
      <c r="D37" s="124"/>
    </row>
    <row r="38" spans="1:4" s="8" customFormat="1" ht="28.5" customHeight="1" thickBot="1" x14ac:dyDescent="0.3">
      <c r="A38" s="120" t="s">
        <v>15</v>
      </c>
      <c r="B38" s="125" t="s">
        <v>115</v>
      </c>
      <c r="C38" s="50"/>
      <c r="D38" s="124"/>
    </row>
    <row r="39" spans="1:4" s="8" customFormat="1" ht="28.5" customHeight="1" thickBot="1" x14ac:dyDescent="0.3">
      <c r="A39" s="120" t="s">
        <v>17</v>
      </c>
      <c r="B39" s="125" t="s">
        <v>116</v>
      </c>
      <c r="C39" s="50"/>
      <c r="D39" s="124"/>
    </row>
    <row r="40" spans="1:4" s="8" customFormat="1" ht="28.5" customHeight="1" thickBot="1" x14ac:dyDescent="0.3">
      <c r="A40" s="120" t="s">
        <v>18</v>
      </c>
      <c r="B40" s="125" t="s">
        <v>117</v>
      </c>
      <c r="C40" s="50"/>
      <c r="D40" s="124"/>
    </row>
    <row r="41" spans="1:4" s="8" customFormat="1" ht="28.5" customHeight="1" thickBot="1" x14ac:dyDescent="0.3">
      <c r="A41" s="120" t="s">
        <v>41</v>
      </c>
      <c r="B41" s="125" t="s">
        <v>118</v>
      </c>
      <c r="C41" s="50"/>
      <c r="D41" s="124"/>
    </row>
    <row r="42" spans="1:4" s="8" customFormat="1" ht="28.5" customHeight="1" thickBot="1" x14ac:dyDescent="0.3">
      <c r="A42" s="120" t="s">
        <v>42</v>
      </c>
      <c r="B42" s="125" t="s">
        <v>119</v>
      </c>
      <c r="C42" s="50"/>
      <c r="D42" s="124"/>
    </row>
    <row r="43" spans="1:4" s="8" customFormat="1" ht="28.5" customHeight="1" thickBot="1" x14ac:dyDescent="0.3">
      <c r="A43" s="120" t="s">
        <v>43</v>
      </c>
      <c r="B43" s="125" t="s">
        <v>120</v>
      </c>
      <c r="C43" s="50"/>
      <c r="D43" s="124"/>
    </row>
    <row r="44" spans="1:4" s="8" customFormat="1" ht="28.5" customHeight="1" thickBot="1" x14ac:dyDescent="0.3">
      <c r="A44" s="120" t="s">
        <v>44</v>
      </c>
      <c r="B44" s="123" t="s">
        <v>85</v>
      </c>
      <c r="C44" s="50"/>
      <c r="D44" s="124"/>
    </row>
    <row r="45" spans="1:4" s="8" customFormat="1" ht="28.5" customHeight="1" thickBot="1" x14ac:dyDescent="0.3">
      <c r="A45" s="120" t="s">
        <v>51</v>
      </c>
      <c r="B45" s="123" t="s">
        <v>121</v>
      </c>
      <c r="C45" s="50"/>
      <c r="D45" s="124"/>
    </row>
    <row r="46" spans="1:4" s="8" customFormat="1" ht="28.5" customHeight="1" thickBot="1" x14ac:dyDescent="0.3">
      <c r="A46" s="120" t="s">
        <v>52</v>
      </c>
      <c r="B46" s="125" t="s">
        <v>122</v>
      </c>
      <c r="C46" s="50"/>
      <c r="D46" s="124"/>
    </row>
    <row r="47" spans="1:4" s="8" customFormat="1" ht="28.5" customHeight="1" thickBot="1" x14ac:dyDescent="0.3">
      <c r="A47" s="120" t="s">
        <v>53</v>
      </c>
      <c r="B47" s="123" t="s">
        <v>123</v>
      </c>
      <c r="C47" s="50"/>
      <c r="D47" s="124"/>
    </row>
    <row r="48" spans="1:4" s="8" customFormat="1" ht="28.5" customHeight="1" thickBot="1" x14ac:dyDescent="0.3">
      <c r="A48" s="120" t="s">
        <v>54</v>
      </c>
      <c r="B48" s="123" t="s">
        <v>124</v>
      </c>
      <c r="C48" s="50"/>
      <c r="D48" s="124"/>
    </row>
    <row r="49" spans="1:4" s="8" customFormat="1" ht="28.5" customHeight="1" thickBot="1" x14ac:dyDescent="0.3">
      <c r="A49" s="120" t="s">
        <v>66</v>
      </c>
      <c r="B49" s="125" t="s">
        <v>90</v>
      </c>
      <c r="C49" s="50"/>
      <c r="D49" s="124"/>
    </row>
    <row r="50" spans="1:4" s="8" customFormat="1" ht="28.5" customHeight="1" thickBot="1" x14ac:dyDescent="0.3">
      <c r="A50" s="126" t="s">
        <v>67</v>
      </c>
      <c r="B50" s="130" t="s">
        <v>91</v>
      </c>
      <c r="C50" s="128"/>
      <c r="D50" s="129"/>
    </row>
    <row r="51" spans="1:4" s="8" customFormat="1" ht="28.5" customHeight="1" x14ac:dyDescent="0.25">
      <c r="A51" s="237" t="s">
        <v>125</v>
      </c>
      <c r="B51" s="238"/>
      <c r="C51" s="238"/>
      <c r="D51" s="239"/>
    </row>
    <row r="52" spans="1:4" s="8" customFormat="1" ht="28.5" customHeight="1" x14ac:dyDescent="0.25">
      <c r="A52" s="245" t="s">
        <v>183</v>
      </c>
      <c r="B52" s="246"/>
      <c r="C52" s="246"/>
      <c r="D52" s="247"/>
    </row>
    <row r="53" spans="1:4" s="8" customFormat="1" ht="28.5" customHeight="1" thickBot="1" x14ac:dyDescent="0.3">
      <c r="A53" s="120" t="s">
        <v>12</v>
      </c>
      <c r="B53" s="131" t="s">
        <v>126</v>
      </c>
      <c r="C53" s="50"/>
      <c r="D53" s="124"/>
    </row>
    <row r="54" spans="1:4" s="8" customFormat="1" ht="28.5" customHeight="1" thickBot="1" x14ac:dyDescent="0.3">
      <c r="A54" s="120" t="s">
        <v>13</v>
      </c>
      <c r="B54" s="131" t="s">
        <v>127</v>
      </c>
      <c r="C54" s="50"/>
      <c r="D54" s="124"/>
    </row>
    <row r="55" spans="1:4" s="8" customFormat="1" ht="28.5" customHeight="1" thickBot="1" x14ac:dyDescent="0.3">
      <c r="A55" s="120" t="s">
        <v>14</v>
      </c>
      <c r="B55" s="131" t="s">
        <v>128</v>
      </c>
      <c r="C55" s="50"/>
      <c r="D55" s="124"/>
    </row>
    <row r="56" spans="1:4" s="8" customFormat="1" ht="28.5" customHeight="1" thickBot="1" x14ac:dyDescent="0.3">
      <c r="A56" s="120" t="s">
        <v>15</v>
      </c>
      <c r="B56" s="131" t="s">
        <v>129</v>
      </c>
      <c r="C56" s="50"/>
      <c r="D56" s="124"/>
    </row>
    <row r="57" spans="1:4" s="8" customFormat="1" ht="28.5" customHeight="1" thickBot="1" x14ac:dyDescent="0.3">
      <c r="A57" s="120" t="s">
        <v>17</v>
      </c>
      <c r="B57" s="131" t="s">
        <v>130</v>
      </c>
      <c r="C57" s="50"/>
      <c r="D57" s="124"/>
    </row>
    <row r="58" spans="1:4" s="8" customFormat="1" ht="28.5" customHeight="1" thickBot="1" x14ac:dyDescent="0.3">
      <c r="A58" s="120" t="s">
        <v>18</v>
      </c>
      <c r="B58" s="131" t="s">
        <v>131</v>
      </c>
      <c r="C58" s="50"/>
      <c r="D58" s="124"/>
    </row>
    <row r="59" spans="1:4" s="8" customFormat="1" ht="28.5" customHeight="1" thickBot="1" x14ac:dyDescent="0.3">
      <c r="A59" s="120" t="s">
        <v>41</v>
      </c>
      <c r="B59" s="131" t="s">
        <v>132</v>
      </c>
      <c r="C59" s="50"/>
      <c r="D59" s="124"/>
    </row>
    <row r="60" spans="1:4" s="8" customFormat="1" ht="36.6" customHeight="1" thickBot="1" x14ac:dyDescent="0.3">
      <c r="A60" s="120" t="s">
        <v>42</v>
      </c>
      <c r="B60" s="132" t="s">
        <v>133</v>
      </c>
      <c r="C60" s="50"/>
      <c r="D60" s="124"/>
    </row>
    <row r="61" spans="1:4" s="8" customFormat="1" ht="33.6" customHeight="1" thickBot="1" x14ac:dyDescent="0.3">
      <c r="A61" s="120" t="s">
        <v>43</v>
      </c>
      <c r="B61" s="132" t="s">
        <v>134</v>
      </c>
      <c r="C61" s="50"/>
      <c r="D61" s="124"/>
    </row>
    <row r="62" spans="1:4" s="8" customFormat="1" ht="28.5" customHeight="1" thickBot="1" x14ac:dyDescent="0.3">
      <c r="A62" s="120" t="s">
        <v>44</v>
      </c>
      <c r="B62" s="132" t="s">
        <v>135</v>
      </c>
      <c r="C62" s="50"/>
      <c r="D62" s="124"/>
    </row>
    <row r="63" spans="1:4" s="8" customFormat="1" ht="28.5" customHeight="1" thickBot="1" x14ac:dyDescent="0.3">
      <c r="A63" s="120" t="s">
        <v>51</v>
      </c>
      <c r="B63" s="132" t="s">
        <v>136</v>
      </c>
      <c r="C63" s="50"/>
      <c r="D63" s="124"/>
    </row>
    <row r="64" spans="1:4" s="8" customFormat="1" ht="28.5" customHeight="1" thickBot="1" x14ac:dyDescent="0.3">
      <c r="A64" s="120" t="s">
        <v>52</v>
      </c>
      <c r="B64" s="132" t="s">
        <v>137</v>
      </c>
      <c r="C64" s="50"/>
      <c r="D64" s="124"/>
    </row>
    <row r="65" spans="1:4" s="8" customFormat="1" ht="28.5" customHeight="1" thickBot="1" x14ac:dyDescent="0.3">
      <c r="A65" s="120" t="s">
        <v>53</v>
      </c>
      <c r="B65" s="132" t="s">
        <v>138</v>
      </c>
      <c r="C65" s="50"/>
      <c r="D65" s="124"/>
    </row>
    <row r="66" spans="1:4" s="8" customFormat="1" ht="28.5" customHeight="1" thickBot="1" x14ac:dyDescent="0.3">
      <c r="A66" s="120" t="s">
        <v>54</v>
      </c>
      <c r="B66" s="132" t="s">
        <v>139</v>
      </c>
      <c r="C66" s="50"/>
      <c r="D66" s="124"/>
    </row>
    <row r="67" spans="1:4" s="8" customFormat="1" ht="28.5" customHeight="1" thickBot="1" x14ac:dyDescent="0.3">
      <c r="A67" s="120" t="s">
        <v>66</v>
      </c>
      <c r="B67" s="132" t="s">
        <v>140</v>
      </c>
      <c r="C67" s="50"/>
      <c r="D67" s="124"/>
    </row>
    <row r="68" spans="1:4" s="8" customFormat="1" ht="28.5" customHeight="1" thickBot="1" x14ac:dyDescent="0.3">
      <c r="A68" s="120" t="s">
        <v>67</v>
      </c>
      <c r="B68" s="132" t="s">
        <v>141</v>
      </c>
      <c r="C68" s="50"/>
      <c r="D68" s="124"/>
    </row>
    <row r="69" spans="1:4" s="8" customFormat="1" ht="28.5" customHeight="1" thickBot="1" x14ac:dyDescent="0.3">
      <c r="A69" s="120" t="s">
        <v>95</v>
      </c>
      <c r="B69" s="132" t="s">
        <v>142</v>
      </c>
      <c r="C69" s="50"/>
      <c r="D69" s="124"/>
    </row>
    <row r="70" spans="1:4" s="8" customFormat="1" ht="28.5" customHeight="1" thickBot="1" x14ac:dyDescent="0.3">
      <c r="A70" s="120" t="s">
        <v>97</v>
      </c>
      <c r="B70" s="132" t="s">
        <v>143</v>
      </c>
      <c r="C70" s="50"/>
      <c r="D70" s="124"/>
    </row>
    <row r="71" spans="1:4" s="8" customFormat="1" ht="28.5" customHeight="1" thickBot="1" x14ac:dyDescent="0.3">
      <c r="A71" s="120" t="s">
        <v>99</v>
      </c>
      <c r="B71" s="132" t="s">
        <v>144</v>
      </c>
      <c r="C71" s="50"/>
      <c r="D71" s="124"/>
    </row>
    <row r="72" spans="1:4" s="8" customFormat="1" ht="28.5" customHeight="1" thickBot="1" x14ac:dyDescent="0.3">
      <c r="A72" s="120" t="s">
        <v>101</v>
      </c>
      <c r="B72" s="132" t="s">
        <v>145</v>
      </c>
      <c r="C72" s="50"/>
      <c r="D72" s="124"/>
    </row>
    <row r="73" spans="1:4" s="8" customFormat="1" ht="28.5" customHeight="1" thickBot="1" x14ac:dyDescent="0.3">
      <c r="A73" s="120" t="s">
        <v>103</v>
      </c>
      <c r="B73" s="132" t="s">
        <v>146</v>
      </c>
      <c r="C73" s="50"/>
      <c r="D73" s="124"/>
    </row>
    <row r="74" spans="1:4" s="8" customFormat="1" ht="28.5" customHeight="1" thickBot="1" x14ac:dyDescent="0.3">
      <c r="A74" s="120" t="s">
        <v>105</v>
      </c>
      <c r="B74" s="132" t="s">
        <v>147</v>
      </c>
      <c r="C74" s="50"/>
      <c r="D74" s="124"/>
    </row>
    <row r="75" spans="1:4" s="8" customFormat="1" ht="28.5" customHeight="1" thickBot="1" x14ac:dyDescent="0.3">
      <c r="A75" s="126" t="s">
        <v>107</v>
      </c>
      <c r="B75" s="133" t="s">
        <v>148</v>
      </c>
      <c r="C75" s="128"/>
      <c r="D75" s="129"/>
    </row>
    <row r="76" spans="1:4" s="8" customFormat="1" ht="28.5" customHeight="1" x14ac:dyDescent="0.25">
      <c r="A76" s="237" t="s">
        <v>149</v>
      </c>
      <c r="B76" s="238"/>
      <c r="C76" s="238"/>
      <c r="D76" s="239"/>
    </row>
    <row r="77" spans="1:4" s="8" customFormat="1" ht="29.1" customHeight="1" x14ac:dyDescent="0.25">
      <c r="A77" s="226" t="s">
        <v>150</v>
      </c>
      <c r="B77" s="227"/>
      <c r="C77" s="227"/>
      <c r="D77" s="228"/>
    </row>
    <row r="78" spans="1:4" s="8" customFormat="1" ht="29.1" customHeight="1" x14ac:dyDescent="0.25">
      <c r="A78" s="134" t="s">
        <v>12</v>
      </c>
      <c r="B78" s="135" t="s">
        <v>151</v>
      </c>
      <c r="C78" s="136"/>
      <c r="D78" s="137"/>
    </row>
    <row r="79" spans="1:4" s="8" customFormat="1" ht="29.1" customHeight="1" x14ac:dyDescent="0.25">
      <c r="A79" s="138" t="s">
        <v>13</v>
      </c>
      <c r="B79" s="132" t="s">
        <v>152</v>
      </c>
      <c r="C79" s="49"/>
      <c r="D79" s="139"/>
    </row>
    <row r="80" spans="1:4" s="8" customFormat="1" ht="29.1" customHeight="1" x14ac:dyDescent="0.25">
      <c r="A80" s="138" t="s">
        <v>14</v>
      </c>
      <c r="B80" s="132" t="s">
        <v>153</v>
      </c>
      <c r="C80" s="49"/>
      <c r="D80" s="139"/>
    </row>
    <row r="81" spans="1:8" s="8" customFormat="1" ht="29.1" customHeight="1" x14ac:dyDescent="0.25">
      <c r="A81" s="138" t="s">
        <v>15</v>
      </c>
      <c r="B81" s="132" t="s">
        <v>154</v>
      </c>
      <c r="C81" s="49"/>
      <c r="D81" s="139"/>
    </row>
    <row r="82" spans="1:8" s="8" customFormat="1" ht="29.1" customHeight="1" x14ac:dyDescent="0.25">
      <c r="A82" s="138" t="s">
        <v>17</v>
      </c>
      <c r="B82" s="132" t="s">
        <v>155</v>
      </c>
      <c r="C82" s="49"/>
      <c r="D82" s="139"/>
    </row>
    <row r="83" spans="1:8" s="8" customFormat="1" ht="29.1" customHeight="1" x14ac:dyDescent="0.25">
      <c r="A83" s="138" t="s">
        <v>18</v>
      </c>
      <c r="B83" s="132" t="s">
        <v>156</v>
      </c>
      <c r="C83" s="49"/>
      <c r="D83" s="139"/>
    </row>
    <row r="84" spans="1:8" s="8" customFormat="1" ht="29.1" customHeight="1" x14ac:dyDescent="0.25">
      <c r="A84" s="138" t="s">
        <v>41</v>
      </c>
      <c r="B84" s="132" t="s">
        <v>157</v>
      </c>
      <c r="C84" s="49"/>
      <c r="D84" s="139"/>
    </row>
    <row r="85" spans="1:8" s="8" customFormat="1" ht="29.1" customHeight="1" x14ac:dyDescent="0.25">
      <c r="A85" s="138" t="s">
        <v>42</v>
      </c>
      <c r="B85" s="132" t="s">
        <v>158</v>
      </c>
      <c r="C85" s="49"/>
      <c r="D85" s="139"/>
    </row>
    <row r="86" spans="1:8" s="8" customFormat="1" ht="29.1" customHeight="1" x14ac:dyDescent="0.25">
      <c r="A86" s="138" t="s">
        <v>43</v>
      </c>
      <c r="B86" s="132" t="s">
        <v>159</v>
      </c>
      <c r="C86" s="49"/>
      <c r="D86" s="139"/>
    </row>
    <row r="87" spans="1:8" s="8" customFormat="1" ht="29.1" customHeight="1" x14ac:dyDescent="0.25">
      <c r="A87" s="138" t="s">
        <v>44</v>
      </c>
      <c r="B87" s="132" t="s">
        <v>160</v>
      </c>
      <c r="C87" s="49"/>
      <c r="D87" s="139"/>
    </row>
    <row r="88" spans="1:8" s="8" customFormat="1" ht="42" customHeight="1" x14ac:dyDescent="0.25">
      <c r="A88" s="138" t="s">
        <v>51</v>
      </c>
      <c r="B88" s="132" t="s">
        <v>161</v>
      </c>
      <c r="C88" s="49"/>
      <c r="D88" s="139"/>
    </row>
    <row r="89" spans="1:8" s="8" customFormat="1" ht="29.1" customHeight="1" x14ac:dyDescent="0.25">
      <c r="A89" s="138" t="s">
        <v>52</v>
      </c>
      <c r="B89" s="132" t="s">
        <v>162</v>
      </c>
      <c r="C89" s="49"/>
      <c r="D89" s="139"/>
    </row>
    <row r="90" spans="1:8" s="8" customFormat="1" ht="29.1" customHeight="1" x14ac:dyDescent="0.25">
      <c r="A90" s="138" t="s">
        <v>53</v>
      </c>
      <c r="B90" s="132" t="s">
        <v>163</v>
      </c>
      <c r="C90" s="49"/>
      <c r="D90" s="139"/>
    </row>
    <row r="91" spans="1:8" s="8" customFormat="1" ht="29.1" customHeight="1" x14ac:dyDescent="0.25">
      <c r="A91" s="138" t="s">
        <v>54</v>
      </c>
      <c r="B91" s="132" t="s">
        <v>164</v>
      </c>
      <c r="C91" s="49"/>
      <c r="D91" s="139"/>
    </row>
    <row r="92" spans="1:8" s="8" customFormat="1" ht="29.1" customHeight="1" thickBot="1" x14ac:dyDescent="0.3">
      <c r="A92" s="140" t="s">
        <v>66</v>
      </c>
      <c r="B92" s="133" t="s">
        <v>165</v>
      </c>
      <c r="C92" s="141"/>
      <c r="D92" s="142"/>
    </row>
    <row r="93" spans="1:8" s="7" customFormat="1" ht="10.5" customHeight="1" x14ac:dyDescent="0.25">
      <c r="A93" s="1"/>
      <c r="B93" s="1"/>
      <c r="C93" s="1"/>
      <c r="D93" s="1"/>
    </row>
    <row r="94" spans="1:8" ht="24.95" customHeight="1" x14ac:dyDescent="0.25">
      <c r="A94" s="220" t="s">
        <v>24</v>
      </c>
      <c r="B94" s="220"/>
      <c r="C94" s="220"/>
      <c r="D94" s="220"/>
      <c r="H94" s="1" t="str">
        <f>IF('[1]Príloha č. 1 '!$D$27="","",'[1]Príloha č. 1 '!$D$27)</f>
        <v/>
      </c>
    </row>
    <row r="95" spans="1:8" ht="24.95" customHeight="1" x14ac:dyDescent="0.25">
      <c r="A95" s="217" t="s">
        <v>0</v>
      </c>
      <c r="B95" s="217"/>
      <c r="C95" s="221"/>
      <c r="D95" s="221"/>
    </row>
    <row r="96" spans="1:8" ht="24.95" customHeight="1" x14ac:dyDescent="0.25">
      <c r="A96" s="217" t="s">
        <v>1</v>
      </c>
      <c r="B96" s="217"/>
      <c r="C96" s="222"/>
      <c r="D96" s="222"/>
    </row>
    <row r="97" spans="1:11" ht="24.95" customHeight="1" x14ac:dyDescent="0.25">
      <c r="A97" s="217" t="s">
        <v>2</v>
      </c>
      <c r="B97" s="217"/>
      <c r="C97" s="222"/>
      <c r="D97" s="222"/>
    </row>
    <row r="98" spans="1:11" ht="24.95" customHeight="1" x14ac:dyDescent="0.25">
      <c r="A98" s="217" t="s">
        <v>3</v>
      </c>
      <c r="B98" s="217"/>
      <c r="C98" s="223"/>
      <c r="D98" s="223"/>
    </row>
    <row r="99" spans="1:11" ht="9.75" customHeight="1" x14ac:dyDescent="0.25"/>
    <row r="100" spans="1:11" ht="32.450000000000003" customHeight="1" x14ac:dyDescent="0.25">
      <c r="A100" s="224" t="s">
        <v>38</v>
      </c>
      <c r="B100" s="224"/>
      <c r="C100" s="224"/>
      <c r="D100" s="224"/>
    </row>
    <row r="101" spans="1:11" ht="24.95" customHeight="1" x14ac:dyDescent="0.25">
      <c r="A101" s="217" t="s">
        <v>4</v>
      </c>
      <c r="B101" s="217"/>
      <c r="C101" s="225"/>
      <c r="D101" s="225"/>
    </row>
    <row r="102" spans="1:11" ht="24.95" customHeight="1" x14ac:dyDescent="0.25">
      <c r="A102" s="217" t="s">
        <v>16</v>
      </c>
      <c r="B102" s="217"/>
      <c r="C102" s="218"/>
      <c r="D102" s="218"/>
    </row>
    <row r="103" spans="1:11" ht="24.95" customHeight="1" x14ac:dyDescent="0.25">
      <c r="A103" s="217" t="s">
        <v>5</v>
      </c>
      <c r="B103" s="217"/>
      <c r="C103" s="218"/>
      <c r="D103" s="218"/>
    </row>
    <row r="104" spans="1:11" ht="24.95" customHeight="1" x14ac:dyDescent="0.25">
      <c r="A104" s="217" t="s">
        <v>6</v>
      </c>
      <c r="B104" s="217"/>
      <c r="C104" s="218"/>
      <c r="D104" s="218"/>
    </row>
    <row r="106" spans="1:11" ht="24.95" customHeight="1" x14ac:dyDescent="0.25">
      <c r="A106" s="1" t="s">
        <v>7</v>
      </c>
      <c r="B106" s="45"/>
    </row>
    <row r="107" spans="1:11" ht="24.95" customHeight="1" x14ac:dyDescent="0.25">
      <c r="A107" s="1" t="s">
        <v>8</v>
      </c>
      <c r="B107" s="9"/>
    </row>
    <row r="108" spans="1:11" x14ac:dyDescent="0.25">
      <c r="H108" s="45"/>
      <c r="I108" s="45"/>
    </row>
    <row r="109" spans="1:11" s="3" customFormat="1" ht="17.25" customHeight="1" x14ac:dyDescent="0.25">
      <c r="C109" s="6" t="s">
        <v>19</v>
      </c>
      <c r="D109" s="6"/>
      <c r="J109" s="51"/>
      <c r="K109" s="51"/>
    </row>
    <row r="110" spans="1:11" s="3" customFormat="1" ht="24.95" customHeight="1" x14ac:dyDescent="0.25">
      <c r="C110" s="6" t="s">
        <v>20</v>
      </c>
      <c r="D110" s="143"/>
    </row>
    <row r="111" spans="1:11" s="3" customFormat="1" ht="24.95" customHeight="1" x14ac:dyDescent="0.25">
      <c r="C111" s="6"/>
      <c r="D111" s="6"/>
    </row>
    <row r="112" spans="1:11" x14ac:dyDescent="0.25">
      <c r="A112" s="219" t="s">
        <v>9</v>
      </c>
      <c r="B112" s="219"/>
      <c r="C112" s="219"/>
      <c r="D112" s="219"/>
    </row>
    <row r="113" spans="1:4" ht="15" customHeight="1" x14ac:dyDescent="0.25">
      <c r="A113" s="2"/>
      <c r="B113" s="10" t="s">
        <v>11</v>
      </c>
      <c r="C113" s="10"/>
      <c r="D113" s="10"/>
    </row>
    <row r="115" spans="1:4" ht="22.5" customHeight="1" x14ac:dyDescent="0.25"/>
    <row r="116" spans="1:4" ht="21" customHeight="1" x14ac:dyDescent="0.25"/>
  </sheetData>
  <mergeCells count="31">
    <mergeCell ref="A77:D77"/>
    <mergeCell ref="A1:B1"/>
    <mergeCell ref="A3:D3"/>
    <mergeCell ref="A5:B6"/>
    <mergeCell ref="C5:D5"/>
    <mergeCell ref="A7:D7"/>
    <mergeCell ref="A8:B8"/>
    <mergeCell ref="A33:D33"/>
    <mergeCell ref="A34:D34"/>
    <mergeCell ref="A51:D51"/>
    <mergeCell ref="A52:D52"/>
    <mergeCell ref="A76:D76"/>
    <mergeCell ref="A102:B102"/>
    <mergeCell ref="C102:D102"/>
    <mergeCell ref="A94:D94"/>
    <mergeCell ref="A95:B95"/>
    <mergeCell ref="C95:D95"/>
    <mergeCell ref="A96:B96"/>
    <mergeCell ref="C96:D96"/>
    <mergeCell ref="A97:B97"/>
    <mergeCell ref="C97:D97"/>
    <mergeCell ref="A98:B98"/>
    <mergeCell ref="C98:D98"/>
    <mergeCell ref="A100:D100"/>
    <mergeCell ref="A101:B101"/>
    <mergeCell ref="C101:D101"/>
    <mergeCell ref="A103:B103"/>
    <mergeCell ref="C103:D103"/>
    <mergeCell ref="A104:B104"/>
    <mergeCell ref="C104:D104"/>
    <mergeCell ref="A112:D112"/>
  </mergeCells>
  <conditionalFormatting sqref="C101:D104 C78:D92">
    <cfRule type="containsBlanks" dxfId="31" priority="6">
      <formula>LEN(TRIM(C78))=0</formula>
    </cfRule>
  </conditionalFormatting>
  <conditionalFormatting sqref="B106:B107">
    <cfRule type="containsBlanks" dxfId="30" priority="5">
      <formula>LEN(TRIM(B106))=0</formula>
    </cfRule>
  </conditionalFormatting>
  <conditionalFormatting sqref="C95:D98">
    <cfRule type="containsBlanks" dxfId="29" priority="4">
      <formula>LEN(TRIM(C95))=0</formula>
    </cfRule>
  </conditionalFormatting>
  <conditionalFormatting sqref="A113">
    <cfRule type="containsBlanks" dxfId="28" priority="3">
      <formula>LEN(TRIM(A113))=0</formula>
    </cfRule>
  </conditionalFormatting>
  <conditionalFormatting sqref="C9:D32 C35:D50 C53:D75">
    <cfRule type="containsBlanks" dxfId="27" priority="2">
      <formula>LEN(TRIM(C9))=0</formula>
    </cfRule>
  </conditionalFormatting>
  <conditionalFormatting sqref="D110">
    <cfRule type="containsBlanks" dxfId="26" priority="1">
      <formula>LEN(TRIM(D110))=0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53" fitToHeight="0" orientation="portrait" r:id="rId1"/>
  <headerFooter>
    <oddHeader>&amp;L&amp;"Times New Roman,Tučné"Príloha č. 1 Kúpnej zmluvy&amp;"Times New Roman,Normálne"
Špecifikácia predmetu zákazky</oddHeader>
  </headerFooter>
  <rowBreaks count="2" manualBreakCount="2">
    <brk id="99" max="7" man="1"/>
    <brk id="11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showGridLines="0" zoomScaleNormal="100" workbookViewId="0">
      <selection activeCell="A2" sqref="A2:J2"/>
    </sheetView>
  </sheetViews>
  <sheetFormatPr defaultColWidth="9.140625" defaultRowHeight="12" x14ac:dyDescent="0.2"/>
  <cols>
    <col min="1" max="1" width="5" style="82" customWidth="1"/>
    <col min="2" max="2" width="23.7109375" style="82" customWidth="1"/>
    <col min="3" max="3" width="17.42578125" style="82" customWidth="1"/>
    <col min="4" max="4" width="11.7109375" style="83" customWidth="1"/>
    <col min="5" max="5" width="14" style="83" customWidth="1"/>
    <col min="6" max="6" width="1.7109375" style="55" customWidth="1"/>
    <col min="7" max="10" width="14.7109375" style="55" customWidth="1"/>
    <col min="11" max="11" width="10.7109375" style="55" customWidth="1"/>
    <col min="12" max="12" width="9.140625" style="55"/>
    <col min="13" max="13" width="10.7109375" style="55" customWidth="1"/>
    <col min="14" max="14" width="11" style="55" customWidth="1"/>
    <col min="15" max="16" width="10.85546875" style="55" customWidth="1"/>
    <col min="17" max="16384" width="9.140625" style="55"/>
  </cols>
  <sheetData>
    <row r="1" spans="1:20" ht="14.25" customHeight="1" x14ac:dyDescent="0.25">
      <c r="A1" s="52" t="s">
        <v>10</v>
      </c>
      <c r="B1" s="53"/>
      <c r="C1" s="54"/>
      <c r="D1" s="54"/>
      <c r="E1" s="54"/>
      <c r="F1" s="54"/>
      <c r="G1" s="54"/>
      <c r="H1" s="54"/>
      <c r="I1" s="54"/>
      <c r="J1" s="54"/>
    </row>
    <row r="2" spans="1:20" ht="17.25" customHeight="1" x14ac:dyDescent="0.2">
      <c r="A2" s="293" t="s">
        <v>75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20" ht="24" customHeight="1" x14ac:dyDescent="0.2">
      <c r="A3" s="56"/>
      <c r="B3" s="294" t="s">
        <v>39</v>
      </c>
      <c r="C3" s="294"/>
      <c r="D3" s="294"/>
      <c r="E3" s="294"/>
      <c r="F3" s="294"/>
      <c r="G3" s="294"/>
      <c r="H3" s="294"/>
      <c r="I3" s="294"/>
      <c r="J3" s="294"/>
    </row>
    <row r="4" spans="1:20" ht="12" customHeight="1" thickBot="1" x14ac:dyDescent="0.25">
      <c r="A4" s="213" t="s">
        <v>166</v>
      </c>
      <c r="B4" s="55"/>
      <c r="C4" s="55"/>
      <c r="D4" s="55"/>
      <c r="E4" s="55"/>
      <c r="K4" s="144"/>
      <c r="L4" s="144"/>
      <c r="M4" s="144"/>
      <c r="N4" s="144"/>
      <c r="O4" s="144"/>
      <c r="P4" s="144"/>
      <c r="Q4" s="144"/>
      <c r="R4" s="144"/>
      <c r="S4" s="144"/>
      <c r="T4" s="144"/>
    </row>
    <row r="5" spans="1:20" s="57" customFormat="1" ht="40.5" customHeight="1" x14ac:dyDescent="0.25">
      <c r="A5" s="283" t="s">
        <v>167</v>
      </c>
      <c r="B5" s="285" t="s">
        <v>40</v>
      </c>
      <c r="C5" s="286"/>
      <c r="D5" s="289" t="s">
        <v>168</v>
      </c>
      <c r="E5" s="291" t="s">
        <v>55</v>
      </c>
      <c r="F5" s="145"/>
      <c r="G5" s="146" t="s">
        <v>56</v>
      </c>
      <c r="H5" s="212" t="s">
        <v>57</v>
      </c>
      <c r="I5" s="212" t="s">
        <v>58</v>
      </c>
      <c r="J5" s="212" t="s">
        <v>59</v>
      </c>
      <c r="K5" s="271" t="s">
        <v>60</v>
      </c>
      <c r="L5" s="272"/>
      <c r="M5" s="272"/>
      <c r="N5" s="273"/>
      <c r="O5" s="274" t="s">
        <v>61</v>
      </c>
      <c r="P5" s="275"/>
    </row>
    <row r="6" spans="1:20" s="57" customFormat="1" ht="26.25" customHeight="1" x14ac:dyDescent="0.25">
      <c r="A6" s="284"/>
      <c r="B6" s="287"/>
      <c r="C6" s="288"/>
      <c r="D6" s="290"/>
      <c r="E6" s="292"/>
      <c r="G6" s="147"/>
      <c r="H6" s="89"/>
      <c r="I6" s="90"/>
      <c r="J6" s="90"/>
      <c r="K6" s="91" t="s">
        <v>62</v>
      </c>
      <c r="L6" s="92" t="s">
        <v>63</v>
      </c>
      <c r="M6" s="92" t="s">
        <v>64</v>
      </c>
      <c r="N6" s="93" t="s">
        <v>65</v>
      </c>
      <c r="O6" s="94" t="s">
        <v>62</v>
      </c>
      <c r="P6" s="95" t="s">
        <v>65</v>
      </c>
    </row>
    <row r="7" spans="1:20" s="58" customFormat="1" ht="13.5" customHeight="1" thickBot="1" x14ac:dyDescent="0.3">
      <c r="A7" s="96" t="s">
        <v>12</v>
      </c>
      <c r="B7" s="276" t="s">
        <v>13</v>
      </c>
      <c r="C7" s="277"/>
      <c r="D7" s="97" t="s">
        <v>14</v>
      </c>
      <c r="E7" s="148" t="s">
        <v>15</v>
      </c>
      <c r="G7" s="149" t="s">
        <v>17</v>
      </c>
      <c r="H7" s="98" t="s">
        <v>18</v>
      </c>
      <c r="I7" s="98" t="s">
        <v>41</v>
      </c>
      <c r="J7" s="98" t="s">
        <v>42</v>
      </c>
      <c r="K7" s="98" t="s">
        <v>43</v>
      </c>
      <c r="L7" s="98" t="s">
        <v>44</v>
      </c>
      <c r="M7" s="98" t="s">
        <v>51</v>
      </c>
      <c r="N7" s="98" t="s">
        <v>52</v>
      </c>
      <c r="O7" s="98" t="s">
        <v>53</v>
      </c>
      <c r="P7" s="99" t="s">
        <v>54</v>
      </c>
    </row>
    <row r="8" spans="1:20" s="59" customFormat="1" ht="36" customHeight="1" thickBot="1" x14ac:dyDescent="0.3">
      <c r="A8" s="150" t="s">
        <v>12</v>
      </c>
      <c r="B8" s="278" t="s">
        <v>169</v>
      </c>
      <c r="C8" s="279"/>
      <c r="D8" s="151" t="s">
        <v>45</v>
      </c>
      <c r="E8" s="152">
        <v>6</v>
      </c>
      <c r="F8" s="153"/>
      <c r="G8" s="154"/>
      <c r="H8" s="155"/>
      <c r="I8" s="155"/>
      <c r="J8" s="156"/>
      <c r="K8" s="157"/>
      <c r="L8" s="158"/>
      <c r="M8" s="157">
        <f>K8*L8</f>
        <v>0</v>
      </c>
      <c r="N8" s="159">
        <f>K8+M8</f>
        <v>0</v>
      </c>
      <c r="O8" s="160">
        <f>E8*K8</f>
        <v>0</v>
      </c>
      <c r="P8" s="161">
        <f>E8*N8</f>
        <v>0</v>
      </c>
      <c r="Q8" s="115"/>
    </row>
    <row r="9" spans="1:20" s="59" customFormat="1" ht="9" customHeight="1" x14ac:dyDescent="0.2">
      <c r="A9" s="77"/>
      <c r="B9" s="77"/>
      <c r="C9" s="77"/>
      <c r="D9" s="75"/>
      <c r="E9" s="75"/>
      <c r="F9" s="162"/>
      <c r="G9" s="76"/>
      <c r="H9" s="76"/>
      <c r="I9" s="100"/>
      <c r="J9" s="101"/>
      <c r="P9" s="114"/>
    </row>
    <row r="10" spans="1:20" s="59" customFormat="1" ht="15" customHeight="1" x14ac:dyDescent="0.2">
      <c r="A10" s="102" t="s">
        <v>68</v>
      </c>
      <c r="B10" s="103"/>
      <c r="C10" s="104"/>
      <c r="D10" s="105"/>
      <c r="E10" s="106"/>
      <c r="F10" s="76"/>
      <c r="G10" s="76"/>
      <c r="H10" s="76"/>
      <c r="I10" s="100"/>
      <c r="J10" s="101"/>
    </row>
    <row r="11" spans="1:20" s="59" customFormat="1" ht="24" customHeight="1" x14ac:dyDescent="0.2">
      <c r="A11" s="107">
        <v>1</v>
      </c>
      <c r="B11" s="280" t="s">
        <v>69</v>
      </c>
      <c r="C11" s="281"/>
      <c r="D11" s="281"/>
      <c r="E11" s="282"/>
      <c r="F11" s="76"/>
      <c r="G11" s="108"/>
      <c r="H11" s="109" t="s">
        <v>70</v>
      </c>
      <c r="I11" s="100"/>
      <c r="J11" s="101"/>
    </row>
    <row r="12" spans="1:20" s="59" customFormat="1" ht="24" customHeight="1" x14ac:dyDescent="0.2">
      <c r="A12" s="107">
        <v>2</v>
      </c>
      <c r="B12" s="280" t="s">
        <v>71</v>
      </c>
      <c r="C12" s="281"/>
      <c r="D12" s="281"/>
      <c r="E12" s="282"/>
      <c r="F12" s="76"/>
      <c r="G12" s="110"/>
      <c r="H12" s="109" t="s">
        <v>72</v>
      </c>
      <c r="I12" s="100"/>
      <c r="J12" s="101"/>
    </row>
    <row r="13" spans="1:20" s="59" customFormat="1" ht="36" customHeight="1" thickBot="1" x14ac:dyDescent="0.25">
      <c r="A13" s="111">
        <v>3</v>
      </c>
      <c r="B13" s="262" t="s">
        <v>73</v>
      </c>
      <c r="C13" s="263"/>
      <c r="D13" s="263"/>
      <c r="E13" s="264"/>
      <c r="F13" s="76"/>
      <c r="G13" s="112"/>
      <c r="H13" s="113" t="s">
        <v>74</v>
      </c>
      <c r="I13" s="100"/>
      <c r="J13" s="101"/>
    </row>
    <row r="14" spans="1:20" s="59" customFormat="1" ht="9" customHeight="1" x14ac:dyDescent="0.2">
      <c r="A14" s="60"/>
      <c r="B14" s="60"/>
      <c r="C14" s="60"/>
      <c r="D14" s="61"/>
      <c r="E14" s="62"/>
      <c r="G14" s="63"/>
      <c r="H14" s="64"/>
      <c r="I14" s="100"/>
      <c r="J14" s="101"/>
    </row>
    <row r="15" spans="1:20" s="59" customFormat="1" ht="15" customHeight="1" thickBot="1" x14ac:dyDescent="0.25">
      <c r="A15" s="213" t="s">
        <v>170</v>
      </c>
      <c r="B15" s="214"/>
      <c r="C15" s="214"/>
      <c r="D15" s="214"/>
      <c r="E15" s="214"/>
      <c r="F15" s="214"/>
      <c r="G15" s="214"/>
      <c r="H15" s="214"/>
      <c r="I15" s="214"/>
      <c r="J15" s="55"/>
      <c r="K15" s="144"/>
      <c r="L15" s="144"/>
      <c r="M15" s="144"/>
      <c r="N15" s="144"/>
      <c r="O15" s="144"/>
      <c r="P15" s="144"/>
    </row>
    <row r="16" spans="1:20" s="59" customFormat="1" ht="24.75" customHeight="1" x14ac:dyDescent="0.25">
      <c r="A16" s="283" t="s">
        <v>167</v>
      </c>
      <c r="B16" s="285" t="s">
        <v>40</v>
      </c>
      <c r="C16" s="286"/>
      <c r="D16" s="289" t="s">
        <v>168</v>
      </c>
      <c r="E16" s="291" t="s">
        <v>55</v>
      </c>
      <c r="F16" s="145"/>
      <c r="G16" s="146" t="s">
        <v>56</v>
      </c>
      <c r="H16" s="212" t="s">
        <v>57</v>
      </c>
      <c r="I16" s="212" t="s">
        <v>58</v>
      </c>
      <c r="J16" s="212" t="s">
        <v>59</v>
      </c>
      <c r="K16" s="271" t="s">
        <v>60</v>
      </c>
      <c r="L16" s="272"/>
      <c r="M16" s="272"/>
      <c r="N16" s="273"/>
      <c r="O16" s="274" t="s">
        <v>61</v>
      </c>
      <c r="P16" s="275"/>
    </row>
    <row r="17" spans="1:16" s="59" customFormat="1" ht="24.75" customHeight="1" x14ac:dyDescent="0.25">
      <c r="A17" s="284"/>
      <c r="B17" s="287"/>
      <c r="C17" s="288"/>
      <c r="D17" s="290"/>
      <c r="E17" s="292"/>
      <c r="F17" s="57"/>
      <c r="G17" s="147"/>
      <c r="H17" s="89"/>
      <c r="I17" s="90"/>
      <c r="J17" s="90"/>
      <c r="K17" s="91" t="s">
        <v>62</v>
      </c>
      <c r="L17" s="92" t="s">
        <v>63</v>
      </c>
      <c r="M17" s="92" t="s">
        <v>64</v>
      </c>
      <c r="N17" s="93" t="s">
        <v>65</v>
      </c>
      <c r="O17" s="94" t="s">
        <v>62</v>
      </c>
      <c r="P17" s="95" t="s">
        <v>65</v>
      </c>
    </row>
    <row r="18" spans="1:16" s="59" customFormat="1" ht="13.5" customHeight="1" thickBot="1" x14ac:dyDescent="0.3">
      <c r="A18" s="96" t="s">
        <v>12</v>
      </c>
      <c r="B18" s="276" t="s">
        <v>13</v>
      </c>
      <c r="C18" s="277"/>
      <c r="D18" s="97" t="s">
        <v>14</v>
      </c>
      <c r="E18" s="148" t="s">
        <v>15</v>
      </c>
      <c r="F18" s="58"/>
      <c r="G18" s="149" t="s">
        <v>17</v>
      </c>
      <c r="H18" s="98" t="s">
        <v>18</v>
      </c>
      <c r="I18" s="98" t="s">
        <v>41</v>
      </c>
      <c r="J18" s="98" t="s">
        <v>42</v>
      </c>
      <c r="K18" s="98" t="s">
        <v>43</v>
      </c>
      <c r="L18" s="98" t="s">
        <v>44</v>
      </c>
      <c r="M18" s="98" t="s">
        <v>51</v>
      </c>
      <c r="N18" s="98" t="s">
        <v>52</v>
      </c>
      <c r="O18" s="98" t="s">
        <v>53</v>
      </c>
      <c r="P18" s="99" t="s">
        <v>54</v>
      </c>
    </row>
    <row r="19" spans="1:16" s="59" customFormat="1" ht="36" customHeight="1" thickBot="1" x14ac:dyDescent="0.3">
      <c r="A19" s="163" t="s">
        <v>13</v>
      </c>
      <c r="B19" s="278" t="s">
        <v>171</v>
      </c>
      <c r="C19" s="279"/>
      <c r="D19" s="164" t="s">
        <v>45</v>
      </c>
      <c r="E19" s="165">
        <v>6</v>
      </c>
      <c r="F19" s="166"/>
      <c r="G19" s="167"/>
      <c r="H19" s="168"/>
      <c r="I19" s="168"/>
      <c r="J19" s="169"/>
      <c r="K19" s="170"/>
      <c r="L19" s="171"/>
      <c r="M19" s="170">
        <f>K19*L19</f>
        <v>0</v>
      </c>
      <c r="N19" s="172">
        <f>K19+M19</f>
        <v>0</v>
      </c>
      <c r="O19" s="173">
        <f>E19*K19</f>
        <v>0</v>
      </c>
      <c r="P19" s="174">
        <f>E19*N19</f>
        <v>0</v>
      </c>
    </row>
    <row r="20" spans="1:16" s="59" customFormat="1" ht="9" customHeight="1" x14ac:dyDescent="0.2">
      <c r="A20" s="77"/>
      <c r="B20" s="77"/>
      <c r="C20" s="77"/>
      <c r="D20" s="75"/>
      <c r="E20" s="75"/>
      <c r="F20" s="162"/>
      <c r="G20" s="76"/>
      <c r="H20" s="76"/>
      <c r="I20" s="100"/>
      <c r="J20" s="101"/>
      <c r="P20" s="114"/>
    </row>
    <row r="21" spans="1:16" s="59" customFormat="1" ht="15" customHeight="1" x14ac:dyDescent="0.2">
      <c r="A21" s="102" t="s">
        <v>68</v>
      </c>
      <c r="B21" s="103"/>
      <c r="C21" s="104"/>
      <c r="D21" s="105"/>
      <c r="E21" s="106"/>
      <c r="F21" s="76"/>
      <c r="G21" s="76"/>
      <c r="H21" s="76"/>
      <c r="I21" s="100"/>
      <c r="J21" s="101"/>
    </row>
    <row r="22" spans="1:16" s="59" customFormat="1" ht="24" customHeight="1" x14ac:dyDescent="0.2">
      <c r="A22" s="107">
        <v>1</v>
      </c>
      <c r="B22" s="280" t="s">
        <v>69</v>
      </c>
      <c r="C22" s="281"/>
      <c r="D22" s="281"/>
      <c r="E22" s="282"/>
      <c r="F22" s="76"/>
      <c r="G22" s="108"/>
      <c r="H22" s="109" t="s">
        <v>70</v>
      </c>
      <c r="I22" s="100"/>
      <c r="J22" s="101"/>
    </row>
    <row r="23" spans="1:16" s="59" customFormat="1" ht="24" customHeight="1" x14ac:dyDescent="0.2">
      <c r="A23" s="107">
        <v>2</v>
      </c>
      <c r="B23" s="280" t="s">
        <v>71</v>
      </c>
      <c r="C23" s="281"/>
      <c r="D23" s="281"/>
      <c r="E23" s="282"/>
      <c r="F23" s="76"/>
      <c r="G23" s="110"/>
      <c r="H23" s="109" t="s">
        <v>72</v>
      </c>
      <c r="I23" s="100"/>
      <c r="J23" s="101"/>
    </row>
    <row r="24" spans="1:16" s="59" customFormat="1" ht="36" customHeight="1" thickBot="1" x14ac:dyDescent="0.25">
      <c r="A24" s="111">
        <v>3</v>
      </c>
      <c r="B24" s="262" t="s">
        <v>73</v>
      </c>
      <c r="C24" s="263"/>
      <c r="D24" s="263"/>
      <c r="E24" s="264"/>
      <c r="F24" s="76"/>
      <c r="G24" s="112"/>
      <c r="H24" s="113" t="s">
        <v>74</v>
      </c>
      <c r="I24" s="100"/>
      <c r="J24" s="101"/>
    </row>
    <row r="25" spans="1:16" s="59" customFormat="1" ht="9" customHeight="1" x14ac:dyDescent="0.2">
      <c r="A25" s="60"/>
      <c r="B25" s="60"/>
      <c r="C25" s="60"/>
      <c r="D25" s="61"/>
      <c r="E25" s="62"/>
      <c r="G25" s="63"/>
      <c r="H25" s="64"/>
      <c r="I25" s="100"/>
      <c r="J25" s="101"/>
    </row>
    <row r="26" spans="1:16" s="59" customFormat="1" ht="15.75" customHeight="1" thickBot="1" x14ac:dyDescent="0.25">
      <c r="A26" s="213" t="s">
        <v>172</v>
      </c>
      <c r="B26" s="214"/>
      <c r="C26" s="214"/>
      <c r="D26" s="214"/>
      <c r="E26" s="214"/>
      <c r="F26" s="214"/>
      <c r="G26" s="214"/>
      <c r="H26" s="214"/>
      <c r="I26" s="55"/>
      <c r="J26" s="55"/>
      <c r="K26" s="144"/>
      <c r="L26" s="144"/>
      <c r="M26" s="144"/>
      <c r="N26" s="144"/>
      <c r="O26" s="144"/>
      <c r="P26" s="144"/>
    </row>
    <row r="27" spans="1:16" s="59" customFormat="1" ht="24.75" customHeight="1" x14ac:dyDescent="0.25">
      <c r="A27" s="283" t="s">
        <v>167</v>
      </c>
      <c r="B27" s="285" t="s">
        <v>40</v>
      </c>
      <c r="C27" s="286"/>
      <c r="D27" s="289" t="s">
        <v>168</v>
      </c>
      <c r="E27" s="291" t="s">
        <v>55</v>
      </c>
      <c r="F27" s="145"/>
      <c r="G27" s="146" t="s">
        <v>56</v>
      </c>
      <c r="H27" s="212" t="s">
        <v>57</v>
      </c>
      <c r="I27" s="212" t="s">
        <v>58</v>
      </c>
      <c r="J27" s="212" t="s">
        <v>59</v>
      </c>
      <c r="K27" s="271" t="s">
        <v>60</v>
      </c>
      <c r="L27" s="272"/>
      <c r="M27" s="272"/>
      <c r="N27" s="273"/>
      <c r="O27" s="274" t="s">
        <v>61</v>
      </c>
      <c r="P27" s="275"/>
    </row>
    <row r="28" spans="1:16" s="59" customFormat="1" ht="24.75" customHeight="1" x14ac:dyDescent="0.25">
      <c r="A28" s="284"/>
      <c r="B28" s="287"/>
      <c r="C28" s="288"/>
      <c r="D28" s="290"/>
      <c r="E28" s="292"/>
      <c r="F28" s="57"/>
      <c r="G28" s="147"/>
      <c r="H28" s="89"/>
      <c r="I28" s="90"/>
      <c r="J28" s="90"/>
      <c r="K28" s="91" t="s">
        <v>62</v>
      </c>
      <c r="L28" s="92" t="s">
        <v>63</v>
      </c>
      <c r="M28" s="92" t="s">
        <v>64</v>
      </c>
      <c r="N28" s="93" t="s">
        <v>65</v>
      </c>
      <c r="O28" s="94" t="s">
        <v>62</v>
      </c>
      <c r="P28" s="95" t="s">
        <v>65</v>
      </c>
    </row>
    <row r="29" spans="1:16" s="59" customFormat="1" ht="13.5" customHeight="1" thickBot="1" x14ac:dyDescent="0.3">
      <c r="A29" s="96" t="s">
        <v>12</v>
      </c>
      <c r="B29" s="276" t="s">
        <v>13</v>
      </c>
      <c r="C29" s="277"/>
      <c r="D29" s="97" t="s">
        <v>14</v>
      </c>
      <c r="E29" s="148" t="s">
        <v>15</v>
      </c>
      <c r="F29" s="58"/>
      <c r="G29" s="149" t="s">
        <v>17</v>
      </c>
      <c r="H29" s="98" t="s">
        <v>18</v>
      </c>
      <c r="I29" s="98" t="s">
        <v>41</v>
      </c>
      <c r="J29" s="98" t="s">
        <v>42</v>
      </c>
      <c r="K29" s="98" t="s">
        <v>43</v>
      </c>
      <c r="L29" s="98" t="s">
        <v>44</v>
      </c>
      <c r="M29" s="98" t="s">
        <v>51</v>
      </c>
      <c r="N29" s="98" t="s">
        <v>52</v>
      </c>
      <c r="O29" s="98" t="s">
        <v>53</v>
      </c>
      <c r="P29" s="99" t="s">
        <v>54</v>
      </c>
    </row>
    <row r="30" spans="1:16" s="59" customFormat="1" ht="36" customHeight="1" thickBot="1" x14ac:dyDescent="0.3">
      <c r="A30" s="150" t="s">
        <v>14</v>
      </c>
      <c r="B30" s="278" t="s">
        <v>173</v>
      </c>
      <c r="C30" s="279"/>
      <c r="D30" s="151" t="s">
        <v>45</v>
      </c>
      <c r="E30" s="152">
        <v>2</v>
      </c>
      <c r="F30" s="153"/>
      <c r="G30" s="154"/>
      <c r="H30" s="155"/>
      <c r="I30" s="155"/>
      <c r="J30" s="156"/>
      <c r="K30" s="157"/>
      <c r="L30" s="158"/>
      <c r="M30" s="157">
        <f>K30*L30</f>
        <v>0</v>
      </c>
      <c r="N30" s="159">
        <f>K30+M30</f>
        <v>0</v>
      </c>
      <c r="O30" s="160">
        <f>E30*K30</f>
        <v>0</v>
      </c>
      <c r="P30" s="161">
        <f>E30*N30</f>
        <v>0</v>
      </c>
    </row>
    <row r="31" spans="1:16" s="59" customFormat="1" ht="9" customHeight="1" x14ac:dyDescent="0.2">
      <c r="A31" s="77"/>
      <c r="B31" s="77"/>
      <c r="C31" s="77"/>
      <c r="D31" s="75"/>
      <c r="E31" s="75"/>
      <c r="F31" s="162"/>
      <c r="G31" s="76"/>
      <c r="H31" s="76"/>
      <c r="I31" s="100"/>
      <c r="J31" s="101"/>
      <c r="P31" s="114"/>
    </row>
    <row r="32" spans="1:16" s="59" customFormat="1" ht="15.75" customHeight="1" x14ac:dyDescent="0.2">
      <c r="A32" s="102" t="s">
        <v>68</v>
      </c>
      <c r="B32" s="103"/>
      <c r="C32" s="104"/>
      <c r="D32" s="105"/>
      <c r="E32" s="106"/>
      <c r="F32" s="76"/>
      <c r="G32" s="76"/>
      <c r="H32" s="76"/>
      <c r="I32" s="100"/>
      <c r="J32" s="101"/>
    </row>
    <row r="33" spans="1:16" s="59" customFormat="1" ht="24" customHeight="1" x14ac:dyDescent="0.2">
      <c r="A33" s="107">
        <v>1</v>
      </c>
      <c r="B33" s="280" t="s">
        <v>69</v>
      </c>
      <c r="C33" s="281"/>
      <c r="D33" s="281"/>
      <c r="E33" s="282"/>
      <c r="F33" s="76"/>
      <c r="G33" s="108"/>
      <c r="H33" s="109" t="s">
        <v>70</v>
      </c>
      <c r="I33" s="100"/>
      <c r="J33" s="101"/>
    </row>
    <row r="34" spans="1:16" s="59" customFormat="1" ht="24" customHeight="1" x14ac:dyDescent="0.2">
      <c r="A34" s="107">
        <v>2</v>
      </c>
      <c r="B34" s="280" t="s">
        <v>71</v>
      </c>
      <c r="C34" s="281"/>
      <c r="D34" s="281"/>
      <c r="E34" s="282"/>
      <c r="F34" s="76"/>
      <c r="G34" s="110"/>
      <c r="H34" s="109" t="s">
        <v>72</v>
      </c>
      <c r="I34" s="100"/>
      <c r="J34" s="101"/>
    </row>
    <row r="35" spans="1:16" s="59" customFormat="1" ht="36" customHeight="1" thickBot="1" x14ac:dyDescent="0.25">
      <c r="A35" s="111">
        <v>3</v>
      </c>
      <c r="B35" s="262" t="s">
        <v>73</v>
      </c>
      <c r="C35" s="263"/>
      <c r="D35" s="263"/>
      <c r="E35" s="264"/>
      <c r="F35" s="76"/>
      <c r="G35" s="112"/>
      <c r="H35" s="113" t="s">
        <v>74</v>
      </c>
      <c r="I35" s="100"/>
      <c r="J35" s="101"/>
    </row>
    <row r="36" spans="1:16" s="59" customFormat="1" ht="13.5" customHeight="1" x14ac:dyDescent="0.2">
      <c r="A36" s="60"/>
      <c r="B36" s="60"/>
      <c r="C36" s="60"/>
      <c r="D36" s="61"/>
      <c r="E36" s="62"/>
      <c r="G36" s="63"/>
      <c r="H36" s="64"/>
      <c r="I36" s="100"/>
      <c r="J36" s="101"/>
    </row>
    <row r="37" spans="1:16" s="59" customFormat="1" ht="23.25" customHeight="1" thickBot="1" x14ac:dyDescent="0.25">
      <c r="A37" s="213" t="s">
        <v>174</v>
      </c>
      <c r="B37" s="214"/>
      <c r="C37" s="214"/>
      <c r="D37" s="214"/>
      <c r="E37" s="214"/>
      <c r="F37" s="214"/>
      <c r="G37" s="214"/>
      <c r="H37" s="55"/>
      <c r="I37" s="55"/>
      <c r="J37" s="55"/>
      <c r="K37" s="144"/>
      <c r="L37" s="144"/>
      <c r="M37" s="144"/>
      <c r="N37" s="144"/>
      <c r="O37" s="144"/>
      <c r="P37" s="144"/>
    </row>
    <row r="38" spans="1:16" s="59" customFormat="1" ht="24.75" customHeight="1" x14ac:dyDescent="0.25">
      <c r="A38" s="283" t="s">
        <v>167</v>
      </c>
      <c r="B38" s="285" t="s">
        <v>40</v>
      </c>
      <c r="C38" s="286"/>
      <c r="D38" s="289" t="s">
        <v>168</v>
      </c>
      <c r="E38" s="291" t="s">
        <v>55</v>
      </c>
      <c r="F38" s="145"/>
      <c r="G38" s="146" t="s">
        <v>56</v>
      </c>
      <c r="H38" s="212" t="s">
        <v>57</v>
      </c>
      <c r="I38" s="212" t="s">
        <v>58</v>
      </c>
      <c r="J38" s="212" t="s">
        <v>59</v>
      </c>
      <c r="K38" s="271" t="s">
        <v>60</v>
      </c>
      <c r="L38" s="272"/>
      <c r="M38" s="272"/>
      <c r="N38" s="273"/>
      <c r="O38" s="274" t="s">
        <v>61</v>
      </c>
      <c r="P38" s="275"/>
    </row>
    <row r="39" spans="1:16" s="59" customFormat="1" ht="24.75" customHeight="1" x14ac:dyDescent="0.25">
      <c r="A39" s="284"/>
      <c r="B39" s="287"/>
      <c r="C39" s="288"/>
      <c r="D39" s="290"/>
      <c r="E39" s="292"/>
      <c r="F39" s="57"/>
      <c r="G39" s="147"/>
      <c r="H39" s="89"/>
      <c r="I39" s="90"/>
      <c r="J39" s="90"/>
      <c r="K39" s="91" t="s">
        <v>62</v>
      </c>
      <c r="L39" s="92" t="s">
        <v>63</v>
      </c>
      <c r="M39" s="92" t="s">
        <v>64</v>
      </c>
      <c r="N39" s="93" t="s">
        <v>65</v>
      </c>
      <c r="O39" s="94" t="s">
        <v>62</v>
      </c>
      <c r="P39" s="95" t="s">
        <v>65</v>
      </c>
    </row>
    <row r="40" spans="1:16" s="59" customFormat="1" ht="13.5" customHeight="1" thickBot="1" x14ac:dyDescent="0.3">
      <c r="A40" s="96" t="s">
        <v>12</v>
      </c>
      <c r="B40" s="276" t="s">
        <v>13</v>
      </c>
      <c r="C40" s="277"/>
      <c r="D40" s="97" t="s">
        <v>14</v>
      </c>
      <c r="E40" s="148" t="s">
        <v>15</v>
      </c>
      <c r="F40" s="58"/>
      <c r="G40" s="149" t="s">
        <v>17</v>
      </c>
      <c r="H40" s="98" t="s">
        <v>18</v>
      </c>
      <c r="I40" s="98" t="s">
        <v>41</v>
      </c>
      <c r="J40" s="98" t="s">
        <v>42</v>
      </c>
      <c r="K40" s="98" t="s">
        <v>43</v>
      </c>
      <c r="L40" s="98" t="s">
        <v>44</v>
      </c>
      <c r="M40" s="98" t="s">
        <v>51</v>
      </c>
      <c r="N40" s="98" t="s">
        <v>52</v>
      </c>
      <c r="O40" s="98" t="s">
        <v>53</v>
      </c>
      <c r="P40" s="99" t="s">
        <v>54</v>
      </c>
    </row>
    <row r="41" spans="1:16" s="59" customFormat="1" ht="40.15" customHeight="1" thickBot="1" x14ac:dyDescent="0.3">
      <c r="A41" s="150" t="s">
        <v>15</v>
      </c>
      <c r="B41" s="278" t="s">
        <v>175</v>
      </c>
      <c r="C41" s="279"/>
      <c r="D41" s="151" t="s">
        <v>45</v>
      </c>
      <c r="E41" s="152">
        <v>1</v>
      </c>
      <c r="F41" s="153"/>
      <c r="G41" s="154"/>
      <c r="H41" s="155"/>
      <c r="I41" s="155"/>
      <c r="J41" s="156"/>
      <c r="K41" s="157"/>
      <c r="L41" s="158"/>
      <c r="M41" s="157">
        <f>K41*L41</f>
        <v>0</v>
      </c>
      <c r="N41" s="159">
        <f>K41+M41</f>
        <v>0</v>
      </c>
      <c r="O41" s="160">
        <f>E41*K41</f>
        <v>0</v>
      </c>
      <c r="P41" s="161">
        <f>E41*N41</f>
        <v>0</v>
      </c>
    </row>
    <row r="42" spans="1:16" s="59" customFormat="1" ht="9" customHeight="1" x14ac:dyDescent="0.2">
      <c r="A42" s="77"/>
      <c r="B42" s="77"/>
      <c r="C42" s="77"/>
      <c r="D42" s="75"/>
      <c r="E42" s="75"/>
      <c r="F42" s="162"/>
      <c r="G42" s="76"/>
      <c r="H42" s="76"/>
      <c r="I42" s="100"/>
      <c r="J42" s="101"/>
      <c r="P42" s="114"/>
    </row>
    <row r="43" spans="1:16" s="59" customFormat="1" ht="14.25" customHeight="1" x14ac:dyDescent="0.2">
      <c r="A43" s="102" t="s">
        <v>68</v>
      </c>
      <c r="B43" s="103"/>
      <c r="C43" s="104"/>
      <c r="D43" s="105"/>
      <c r="E43" s="106"/>
      <c r="F43" s="76"/>
      <c r="G43" s="76"/>
      <c r="H43" s="76"/>
      <c r="I43" s="100"/>
      <c r="J43" s="101"/>
    </row>
    <row r="44" spans="1:16" s="59" customFormat="1" ht="18" customHeight="1" x14ac:dyDescent="0.2">
      <c r="A44" s="107">
        <v>1</v>
      </c>
      <c r="B44" s="280" t="s">
        <v>69</v>
      </c>
      <c r="C44" s="281"/>
      <c r="D44" s="281"/>
      <c r="E44" s="282"/>
      <c r="F44" s="76"/>
      <c r="G44" s="108"/>
      <c r="H44" s="109" t="s">
        <v>70</v>
      </c>
      <c r="I44" s="100"/>
      <c r="J44" s="101"/>
    </row>
    <row r="45" spans="1:16" s="59" customFormat="1" ht="18" customHeight="1" x14ac:dyDescent="0.2">
      <c r="A45" s="107">
        <v>2</v>
      </c>
      <c r="B45" s="280" t="s">
        <v>71</v>
      </c>
      <c r="C45" s="281"/>
      <c r="D45" s="281"/>
      <c r="E45" s="282"/>
      <c r="F45" s="76"/>
      <c r="G45" s="110"/>
      <c r="H45" s="109" t="s">
        <v>72</v>
      </c>
      <c r="I45" s="100"/>
      <c r="J45" s="101"/>
    </row>
    <row r="46" spans="1:16" s="59" customFormat="1" ht="36" customHeight="1" thickBot="1" x14ac:dyDescent="0.25">
      <c r="A46" s="111">
        <v>3</v>
      </c>
      <c r="B46" s="262" t="s">
        <v>73</v>
      </c>
      <c r="C46" s="263"/>
      <c r="D46" s="263"/>
      <c r="E46" s="264"/>
      <c r="F46" s="76"/>
      <c r="G46" s="112"/>
      <c r="H46" s="113" t="s">
        <v>74</v>
      </c>
      <c r="I46" s="100"/>
      <c r="J46" s="101"/>
    </row>
    <row r="47" spans="1:16" s="59" customFormat="1" ht="22.5" customHeight="1" thickBot="1" x14ac:dyDescent="0.25">
      <c r="A47" s="60"/>
      <c r="B47" s="60"/>
      <c r="C47" s="60"/>
      <c r="D47" s="61"/>
      <c r="E47" s="62"/>
      <c r="G47" s="63"/>
      <c r="H47" s="64"/>
      <c r="I47" s="100"/>
      <c r="J47" s="101"/>
    </row>
    <row r="48" spans="1:16" s="59" customFormat="1" ht="48.6" customHeight="1" thickBot="1" x14ac:dyDescent="0.25">
      <c r="A48" s="175" t="s">
        <v>167</v>
      </c>
      <c r="B48" s="265" t="s">
        <v>40</v>
      </c>
      <c r="C48" s="266"/>
      <c r="D48" s="176" t="s">
        <v>176</v>
      </c>
      <c r="E48" s="177" t="s">
        <v>177</v>
      </c>
      <c r="F48" s="105"/>
      <c r="G48" s="178" t="s">
        <v>178</v>
      </c>
      <c r="H48" s="179" t="s">
        <v>179</v>
      </c>
      <c r="I48" s="180" t="s">
        <v>180</v>
      </c>
      <c r="J48" s="181" t="s">
        <v>181</v>
      </c>
    </row>
    <row r="49" spans="1:11" s="59" customFormat="1" ht="35.25" customHeight="1" x14ac:dyDescent="0.2">
      <c r="A49" s="182" t="s">
        <v>12</v>
      </c>
      <c r="B49" s="267" t="s">
        <v>169</v>
      </c>
      <c r="C49" s="268"/>
      <c r="D49" s="183" t="s">
        <v>45</v>
      </c>
      <c r="E49" s="184">
        <v>6</v>
      </c>
      <c r="F49" s="105"/>
      <c r="G49" s="185">
        <f>K8</f>
        <v>0</v>
      </c>
      <c r="H49" s="186">
        <f>N8</f>
        <v>0</v>
      </c>
      <c r="I49" s="187">
        <f>O8</f>
        <v>0</v>
      </c>
      <c r="J49" s="188">
        <f>P8</f>
        <v>0</v>
      </c>
    </row>
    <row r="50" spans="1:11" s="59" customFormat="1" ht="35.25" customHeight="1" x14ac:dyDescent="0.2">
      <c r="A50" s="189" t="s">
        <v>13</v>
      </c>
      <c r="B50" s="267" t="s">
        <v>171</v>
      </c>
      <c r="C50" s="268"/>
      <c r="D50" s="190" t="s">
        <v>45</v>
      </c>
      <c r="E50" s="191">
        <v>6</v>
      </c>
      <c r="F50" s="105"/>
      <c r="G50" s="192">
        <f>K19</f>
        <v>0</v>
      </c>
      <c r="H50" s="193">
        <f>N19</f>
        <v>0</v>
      </c>
      <c r="I50" s="194">
        <f>O19</f>
        <v>0</v>
      </c>
      <c r="J50" s="195">
        <f>P19</f>
        <v>0</v>
      </c>
    </row>
    <row r="51" spans="1:11" s="59" customFormat="1" ht="35.25" customHeight="1" x14ac:dyDescent="0.2">
      <c r="A51" s="189" t="s">
        <v>14</v>
      </c>
      <c r="B51" s="267" t="s">
        <v>173</v>
      </c>
      <c r="C51" s="268"/>
      <c r="D51" s="190" t="s">
        <v>45</v>
      </c>
      <c r="E51" s="196">
        <v>1</v>
      </c>
      <c r="F51" s="105"/>
      <c r="G51" s="192">
        <f>K30</f>
        <v>0</v>
      </c>
      <c r="H51" s="193">
        <f>N30</f>
        <v>0</v>
      </c>
      <c r="I51" s="194">
        <f>O30</f>
        <v>0</v>
      </c>
      <c r="J51" s="195">
        <f>P30</f>
        <v>0</v>
      </c>
    </row>
    <row r="52" spans="1:11" s="59" customFormat="1" ht="35.25" customHeight="1" thickBot="1" x14ac:dyDescent="0.25">
      <c r="A52" s="197" t="s">
        <v>15</v>
      </c>
      <c r="B52" s="269" t="s">
        <v>175</v>
      </c>
      <c r="C52" s="270"/>
      <c r="D52" s="198" t="s">
        <v>45</v>
      </c>
      <c r="E52" s="199">
        <v>1</v>
      </c>
      <c r="F52" s="105"/>
      <c r="G52" s="200">
        <f>K41</f>
        <v>0</v>
      </c>
      <c r="H52" s="201">
        <f>N41</f>
        <v>0</v>
      </c>
      <c r="I52" s="202">
        <f>O41</f>
        <v>0</v>
      </c>
      <c r="J52" s="203">
        <f>P41</f>
        <v>0</v>
      </c>
    </row>
    <row r="53" spans="1:11" s="59" customFormat="1" ht="24.75" customHeight="1" thickTop="1" thickBot="1" x14ac:dyDescent="0.25">
      <c r="A53" s="204"/>
      <c r="B53" s="205"/>
      <c r="C53" s="205"/>
      <c r="D53" s="206"/>
      <c r="E53" s="206"/>
      <c r="F53" s="105"/>
      <c r="G53" s="105"/>
      <c r="H53" s="207" t="s">
        <v>182</v>
      </c>
      <c r="I53" s="215">
        <f>SUM(I49:I52)</f>
        <v>0</v>
      </c>
      <c r="J53" s="208">
        <f>SUM(J49:J52)</f>
        <v>0</v>
      </c>
      <c r="K53" s="209"/>
    </row>
    <row r="54" spans="1:11" s="59" customFormat="1" ht="6" customHeight="1" x14ac:dyDescent="0.2">
      <c r="A54" s="60"/>
      <c r="B54" s="60"/>
      <c r="C54" s="60"/>
      <c r="D54" s="61"/>
      <c r="E54" s="62"/>
      <c r="G54" s="63"/>
      <c r="H54" s="64"/>
      <c r="I54" s="100"/>
      <c r="J54" s="101"/>
    </row>
    <row r="55" spans="1:11" s="67" customFormat="1" ht="25.15" customHeight="1" x14ac:dyDescent="0.2">
      <c r="A55" s="65" t="s">
        <v>46</v>
      </c>
      <c r="B55" s="65"/>
      <c r="C55" s="251"/>
      <c r="D55" s="252"/>
      <c r="E55" s="66"/>
      <c r="F55" s="59"/>
      <c r="G55" s="59"/>
      <c r="H55" s="59"/>
      <c r="I55" s="59"/>
      <c r="J55" s="59"/>
    </row>
    <row r="56" spans="1:11" s="67" customFormat="1" ht="25.15" customHeight="1" x14ac:dyDescent="0.2">
      <c r="A56" s="65" t="s">
        <v>47</v>
      </c>
      <c r="B56" s="65"/>
      <c r="C56" s="253"/>
      <c r="D56" s="254"/>
      <c r="E56" s="66"/>
      <c r="F56" s="59"/>
      <c r="G56" s="59"/>
      <c r="H56" s="59"/>
      <c r="I56" s="59"/>
      <c r="J56" s="59"/>
    </row>
    <row r="57" spans="1:11" s="67" customFormat="1" ht="25.15" customHeight="1" x14ac:dyDescent="0.2">
      <c r="A57" s="65" t="s">
        <v>2</v>
      </c>
      <c r="B57" s="65"/>
      <c r="C57" s="255"/>
      <c r="D57" s="256"/>
      <c r="E57" s="66"/>
      <c r="F57" s="59"/>
      <c r="G57" s="59"/>
      <c r="H57" s="59"/>
      <c r="I57" s="59"/>
      <c r="J57" s="59"/>
    </row>
    <row r="58" spans="1:11" s="70" customFormat="1" ht="25.15" customHeight="1" x14ac:dyDescent="0.2">
      <c r="A58" s="65" t="s">
        <v>3</v>
      </c>
      <c r="B58" s="65"/>
      <c r="C58" s="257"/>
      <c r="D58" s="258"/>
      <c r="E58" s="66"/>
      <c r="F58" s="59"/>
      <c r="G58" s="259" t="s">
        <v>48</v>
      </c>
      <c r="H58" s="259"/>
      <c r="I58" s="68"/>
      <c r="J58" s="69"/>
    </row>
    <row r="59" spans="1:11" ht="8.4499999999999993" customHeight="1" x14ac:dyDescent="0.2">
      <c r="A59" s="71"/>
      <c r="B59" s="71"/>
      <c r="C59" s="71"/>
      <c r="D59" s="72"/>
      <c r="E59" s="60"/>
      <c r="F59" s="59"/>
      <c r="G59" s="260" t="s">
        <v>49</v>
      </c>
      <c r="H59" s="260"/>
      <c r="I59" s="73"/>
      <c r="J59" s="73"/>
    </row>
    <row r="60" spans="1:11" ht="25.15" customHeight="1" x14ac:dyDescent="0.25">
      <c r="A60" s="74" t="s">
        <v>7</v>
      </c>
      <c r="B60" s="261" t="str">
        <f>IF('[1]Príloha č. 1 '!$B$23="","",'[1]Príloha č. 1 '!$B$23)</f>
        <v/>
      </c>
      <c r="C60" s="261"/>
      <c r="D60" s="75"/>
      <c r="E60" s="75"/>
      <c r="F60" s="76"/>
      <c r="G60" s="260"/>
      <c r="H60" s="260"/>
      <c r="I60" s="248" t="str">
        <f>IF('[1]Príloha č. 1 '!$D$27="","",'[1]Príloha č. 1 '!$D$27)</f>
        <v/>
      </c>
      <c r="J60" s="248"/>
    </row>
    <row r="61" spans="1:11" ht="25.15" customHeight="1" x14ac:dyDescent="0.25">
      <c r="A61" s="74" t="s">
        <v>8</v>
      </c>
      <c r="B61" s="249" t="str">
        <f>IF('[1]Príloha č. 1 '!$B$24="","",'[1]Príloha č. 1 '!$B$24)</f>
        <v/>
      </c>
      <c r="C61" s="249"/>
      <c r="D61" s="75"/>
      <c r="E61" s="75"/>
      <c r="F61" s="76"/>
      <c r="G61" s="76"/>
      <c r="H61" s="76"/>
      <c r="I61" s="76"/>
      <c r="J61" s="76"/>
    </row>
    <row r="62" spans="1:11" ht="9" customHeight="1" x14ac:dyDescent="0.2">
      <c r="A62" s="77"/>
      <c r="B62" s="77"/>
      <c r="C62" s="77"/>
      <c r="D62" s="75"/>
      <c r="E62" s="75"/>
      <c r="F62" s="76"/>
      <c r="G62" s="76"/>
      <c r="H62" s="76"/>
      <c r="I62" s="76"/>
      <c r="J62" s="76"/>
    </row>
    <row r="63" spans="1:11" x14ac:dyDescent="0.2">
      <c r="A63" s="250" t="s">
        <v>9</v>
      </c>
      <c r="B63" s="250"/>
      <c r="C63" s="70"/>
      <c r="D63" s="78"/>
      <c r="E63" s="78"/>
      <c r="F63" s="79"/>
      <c r="G63" s="79"/>
      <c r="H63" s="79"/>
      <c r="I63" s="79"/>
      <c r="J63" s="79"/>
    </row>
    <row r="64" spans="1:11" ht="11.25" customHeight="1" x14ac:dyDescent="0.2">
      <c r="A64" s="80"/>
      <c r="B64" s="81" t="s">
        <v>11</v>
      </c>
    </row>
    <row r="65" spans="1:2" ht="6.75" customHeight="1" thickBot="1" x14ac:dyDescent="0.25">
      <c r="A65" s="84"/>
      <c r="B65" s="85"/>
    </row>
    <row r="66" spans="1:2" ht="11.25" customHeight="1" thickTop="1" thickBot="1" x14ac:dyDescent="0.25">
      <c r="A66" s="210"/>
      <c r="B66" s="211" t="s">
        <v>50</v>
      </c>
    </row>
    <row r="67" spans="1:2" ht="12.75" thickTop="1" x14ac:dyDescent="0.2">
      <c r="A67" s="216"/>
    </row>
  </sheetData>
  <mergeCells count="61">
    <mergeCell ref="B12:E12"/>
    <mergeCell ref="A2:J2"/>
    <mergeCell ref="B3:J3"/>
    <mergeCell ref="A5:A6"/>
    <mergeCell ref="B5:C6"/>
    <mergeCell ref="D5:D6"/>
    <mergeCell ref="E5:E6"/>
    <mergeCell ref="K5:N5"/>
    <mergeCell ref="O5:P5"/>
    <mergeCell ref="B7:C7"/>
    <mergeCell ref="B8:C8"/>
    <mergeCell ref="B11:E11"/>
    <mergeCell ref="B13:E13"/>
    <mergeCell ref="A16:A17"/>
    <mergeCell ref="B16:C17"/>
    <mergeCell ref="D16:D17"/>
    <mergeCell ref="E16:E17"/>
    <mergeCell ref="K27:N27"/>
    <mergeCell ref="O27:P27"/>
    <mergeCell ref="O16:P16"/>
    <mergeCell ref="B18:C18"/>
    <mergeCell ref="B19:C19"/>
    <mergeCell ref="B22:E22"/>
    <mergeCell ref="B23:E23"/>
    <mergeCell ref="B24:E24"/>
    <mergeCell ref="K16:N16"/>
    <mergeCell ref="A38:A39"/>
    <mergeCell ref="B38:C39"/>
    <mergeCell ref="D38:D39"/>
    <mergeCell ref="E38:E39"/>
    <mergeCell ref="A27:A28"/>
    <mergeCell ref="B27:C28"/>
    <mergeCell ref="D27:D28"/>
    <mergeCell ref="E27:E28"/>
    <mergeCell ref="B29:C29"/>
    <mergeCell ref="B30:C30"/>
    <mergeCell ref="B33:E33"/>
    <mergeCell ref="B34:E34"/>
    <mergeCell ref="B35:E35"/>
    <mergeCell ref="B52:C52"/>
    <mergeCell ref="K38:N38"/>
    <mergeCell ref="O38:P38"/>
    <mergeCell ref="B40:C40"/>
    <mergeCell ref="B41:C41"/>
    <mergeCell ref="B44:E44"/>
    <mergeCell ref="B45:E45"/>
    <mergeCell ref="B46:E46"/>
    <mergeCell ref="B48:C48"/>
    <mergeCell ref="B49:C49"/>
    <mergeCell ref="B50:C50"/>
    <mergeCell ref="B51:C51"/>
    <mergeCell ref="I60:J60"/>
    <mergeCell ref="B61:C61"/>
    <mergeCell ref="A63:B63"/>
    <mergeCell ref="C55:D55"/>
    <mergeCell ref="C56:D56"/>
    <mergeCell ref="C57:D57"/>
    <mergeCell ref="C58:D58"/>
    <mergeCell ref="G58:H58"/>
    <mergeCell ref="G59:H60"/>
    <mergeCell ref="B60:C60"/>
  </mergeCells>
  <conditionalFormatting sqref="C55:C58">
    <cfRule type="containsBlanks" dxfId="25" priority="24">
      <formula>LEN(TRIM(C55))=0</formula>
    </cfRule>
  </conditionalFormatting>
  <conditionalFormatting sqref="B60:C60">
    <cfRule type="containsBlanks" dxfId="24" priority="23">
      <formula>LEN(TRIM(B60))=0</formula>
    </cfRule>
  </conditionalFormatting>
  <conditionalFormatting sqref="B61:C61">
    <cfRule type="containsBlanks" dxfId="23" priority="22">
      <formula>LEN(TRIM(B61))=0</formula>
    </cfRule>
  </conditionalFormatting>
  <conditionalFormatting sqref="I60:J60">
    <cfRule type="containsBlanks" dxfId="22" priority="21">
      <formula>LEN(TRIM(I60))=0</formula>
    </cfRule>
  </conditionalFormatting>
  <conditionalFormatting sqref="G12">
    <cfRule type="containsBlanks" dxfId="21" priority="19">
      <formula>LEN(TRIM(G12))=0</formula>
    </cfRule>
  </conditionalFormatting>
  <conditionalFormatting sqref="G11 G13">
    <cfRule type="containsBlanks" dxfId="20" priority="20">
      <formula>LEN(TRIM(G11))=0</formula>
    </cfRule>
  </conditionalFormatting>
  <conditionalFormatting sqref="G8:J8 L8">
    <cfRule type="containsBlanks" dxfId="19" priority="18">
      <formula>LEN(TRIM(G8))=0</formula>
    </cfRule>
  </conditionalFormatting>
  <conditionalFormatting sqref="K8">
    <cfRule type="containsBlanks" dxfId="18" priority="16">
      <formula>LEN(TRIM(K8))=0</formula>
    </cfRule>
  </conditionalFormatting>
  <conditionalFormatting sqref="M8:P8">
    <cfRule type="containsBlanks" dxfId="17" priority="17">
      <formula>LEN(TRIM(M8))=0</formula>
    </cfRule>
  </conditionalFormatting>
  <conditionalFormatting sqref="G23">
    <cfRule type="containsBlanks" dxfId="16" priority="14">
      <formula>LEN(TRIM(G23))=0</formula>
    </cfRule>
  </conditionalFormatting>
  <conditionalFormatting sqref="G22 G24">
    <cfRule type="containsBlanks" dxfId="15" priority="15">
      <formula>LEN(TRIM(G22))=0</formula>
    </cfRule>
  </conditionalFormatting>
  <conditionalFormatting sqref="G34">
    <cfRule type="containsBlanks" dxfId="14" priority="12">
      <formula>LEN(TRIM(G34))=0</formula>
    </cfRule>
  </conditionalFormatting>
  <conditionalFormatting sqref="G33 G35">
    <cfRule type="containsBlanks" dxfId="13" priority="13">
      <formula>LEN(TRIM(G33))=0</formula>
    </cfRule>
  </conditionalFormatting>
  <conditionalFormatting sqref="G45">
    <cfRule type="containsBlanks" dxfId="12" priority="10">
      <formula>LEN(TRIM(G45))=0</formula>
    </cfRule>
  </conditionalFormatting>
  <conditionalFormatting sqref="G44 G46">
    <cfRule type="containsBlanks" dxfId="11" priority="11">
      <formula>LEN(TRIM(G44))=0</formula>
    </cfRule>
  </conditionalFormatting>
  <conditionalFormatting sqref="G19:J19 L19">
    <cfRule type="containsBlanks" dxfId="10" priority="9">
      <formula>LEN(TRIM(G19))=0</formula>
    </cfRule>
  </conditionalFormatting>
  <conditionalFormatting sqref="K19">
    <cfRule type="containsBlanks" dxfId="9" priority="7">
      <formula>LEN(TRIM(K19))=0</formula>
    </cfRule>
  </conditionalFormatting>
  <conditionalFormatting sqref="M19:P19">
    <cfRule type="containsBlanks" dxfId="8" priority="8">
      <formula>LEN(TRIM(M19))=0</formula>
    </cfRule>
  </conditionalFormatting>
  <conditionalFormatting sqref="G30:J30 L30">
    <cfRule type="containsBlanks" dxfId="7" priority="6">
      <formula>LEN(TRIM(G30))=0</formula>
    </cfRule>
  </conditionalFormatting>
  <conditionalFormatting sqref="K30">
    <cfRule type="containsBlanks" dxfId="6" priority="4">
      <formula>LEN(TRIM(K30))=0</formula>
    </cfRule>
  </conditionalFormatting>
  <conditionalFormatting sqref="M30:P30">
    <cfRule type="containsBlanks" dxfId="5" priority="5">
      <formula>LEN(TRIM(M30))=0</formula>
    </cfRule>
  </conditionalFormatting>
  <conditionalFormatting sqref="G41:J41 L41">
    <cfRule type="containsBlanks" dxfId="4" priority="3">
      <formula>LEN(TRIM(G41))=0</formula>
    </cfRule>
  </conditionalFormatting>
  <conditionalFormatting sqref="K41">
    <cfRule type="containsBlanks" dxfId="3" priority="1">
      <formula>LEN(TRIM(K41))=0</formula>
    </cfRule>
  </conditionalFormatting>
  <conditionalFormatting sqref="M41:P41">
    <cfRule type="containsBlanks" dxfId="2" priority="2">
      <formula>LEN(TRIM(M41))=0</formula>
    </cfRule>
  </conditionalFormatting>
  <pageMargins left="0.74803149606299213" right="0.74803149606299213" top="0.98425196850393704" bottom="0.59055118110236227" header="0.51181102362204722" footer="0.51181102362204722"/>
  <pageSetup scale="61" fitToHeight="0" orientation="landscape" r:id="rId1"/>
  <headerFooter alignWithMargins="0">
    <oddHeader xml:space="preserve">&amp;L&amp;"Times New Roman,Tučné"Príloha č. 2 &amp;"Times New Roman,Normálne"Kúpnej zmluvy
Štrukturovaný rozpočet ceny </oddHeader>
  </headerFooter>
  <rowBreaks count="2" manualBreakCount="2">
    <brk id="36" max="15" man="1"/>
    <brk id="68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zoomScaleNormal="100" workbookViewId="0">
      <selection activeCell="J23" sqref="J23"/>
    </sheetView>
  </sheetViews>
  <sheetFormatPr defaultColWidth="9.140625" defaultRowHeight="12" x14ac:dyDescent="0.2"/>
  <cols>
    <col min="1" max="1" width="5.28515625" style="12" customWidth="1"/>
    <col min="2" max="4" width="22.7109375" style="12" customWidth="1"/>
    <col min="5" max="5" width="14.28515625" style="12" customWidth="1"/>
    <col min="6" max="6" width="22.7109375" style="12" customWidth="1"/>
    <col min="7" max="16384" width="9.140625" style="12"/>
  </cols>
  <sheetData>
    <row r="1" spans="1:13" ht="12.75" x14ac:dyDescent="0.25">
      <c r="A1" s="296" t="s">
        <v>10</v>
      </c>
      <c r="B1" s="297"/>
      <c r="C1" s="11"/>
      <c r="D1" s="11"/>
      <c r="E1" s="11"/>
      <c r="F1" s="11"/>
    </row>
    <row r="2" spans="1:13" ht="14.25" customHeight="1" x14ac:dyDescent="0.2">
      <c r="A2" s="300" t="s">
        <v>75</v>
      </c>
      <c r="B2" s="300"/>
      <c r="C2" s="300"/>
      <c r="D2" s="300"/>
      <c r="E2" s="300"/>
      <c r="F2" s="300"/>
      <c r="G2" s="88"/>
      <c r="H2" s="88"/>
      <c r="I2" s="88"/>
      <c r="J2" s="88"/>
      <c r="K2" s="88"/>
      <c r="L2" s="88"/>
    </row>
    <row r="3" spans="1:13" x14ac:dyDescent="0.2">
      <c r="A3" s="298"/>
      <c r="B3" s="298"/>
      <c r="C3" s="298"/>
      <c r="D3" s="298"/>
      <c r="E3" s="298"/>
      <c r="F3" s="298"/>
    </row>
    <row r="4" spans="1:13" ht="18.75" x14ac:dyDescent="0.2">
      <c r="A4" s="299" t="s">
        <v>25</v>
      </c>
      <c r="B4" s="299"/>
      <c r="C4" s="299"/>
      <c r="D4" s="299"/>
      <c r="E4" s="299"/>
      <c r="F4" s="299"/>
      <c r="G4" s="13"/>
      <c r="H4" s="13"/>
      <c r="I4" s="13"/>
      <c r="J4" s="13"/>
      <c r="K4" s="13"/>
      <c r="L4" s="13"/>
      <c r="M4" s="13"/>
    </row>
    <row r="5" spans="1:13" x14ac:dyDescent="0.2">
      <c r="A5" s="14"/>
      <c r="B5" s="14"/>
      <c r="C5" s="14"/>
      <c r="D5" s="14"/>
      <c r="E5" s="14"/>
      <c r="F5" s="14"/>
    </row>
    <row r="6" spans="1:13" s="16" customFormat="1" ht="52.5" customHeight="1" x14ac:dyDescent="0.25">
      <c r="A6" s="295" t="s">
        <v>26</v>
      </c>
      <c r="B6" s="295"/>
      <c r="C6" s="295"/>
      <c r="D6" s="295"/>
      <c r="E6" s="295"/>
      <c r="F6" s="295"/>
      <c r="G6" s="15"/>
      <c r="H6" s="15"/>
      <c r="I6" s="15"/>
      <c r="J6" s="15"/>
      <c r="K6" s="15"/>
      <c r="L6" s="15"/>
      <c r="M6" s="15"/>
    </row>
    <row r="7" spans="1:13" s="16" customFormat="1" ht="20.100000000000001" customHeight="1" x14ac:dyDescent="0.25">
      <c r="A7" s="17" t="s">
        <v>12</v>
      </c>
      <c r="B7" s="295" t="s">
        <v>27</v>
      </c>
      <c r="C7" s="295"/>
      <c r="D7" s="295"/>
      <c r="E7" s="295"/>
      <c r="F7" s="295"/>
      <c r="G7" s="18"/>
      <c r="H7" s="18"/>
      <c r="I7" s="18"/>
      <c r="J7" s="18"/>
      <c r="K7" s="18"/>
      <c r="L7" s="18"/>
      <c r="M7" s="18"/>
    </row>
    <row r="8" spans="1:13" s="16" customFormat="1" ht="20.100000000000001" customHeight="1" x14ac:dyDescent="0.25">
      <c r="A8" s="17" t="s">
        <v>13</v>
      </c>
      <c r="B8" s="295" t="s">
        <v>36</v>
      </c>
      <c r="C8" s="295"/>
      <c r="D8" s="295"/>
      <c r="E8" s="295"/>
      <c r="F8" s="295"/>
      <c r="G8" s="18"/>
      <c r="H8" s="18"/>
      <c r="I8" s="18"/>
      <c r="J8" s="18"/>
      <c r="K8" s="18"/>
      <c r="L8" s="18"/>
      <c r="M8" s="18"/>
    </row>
    <row r="9" spans="1:13" s="16" customFormat="1" ht="20.100000000000001" customHeight="1" x14ac:dyDescent="0.25">
      <c r="A9" s="17" t="s">
        <v>14</v>
      </c>
      <c r="B9" s="295" t="s">
        <v>28</v>
      </c>
      <c r="C9" s="295"/>
      <c r="D9" s="295"/>
      <c r="E9" s="295"/>
      <c r="F9" s="295"/>
      <c r="G9" s="18"/>
      <c r="H9" s="18"/>
      <c r="I9" s="18"/>
      <c r="J9" s="18"/>
      <c r="K9" s="18"/>
      <c r="L9" s="18"/>
      <c r="M9" s="18"/>
    </row>
    <row r="10" spans="1:13" s="16" customFormat="1" ht="20.100000000000001" customHeight="1" x14ac:dyDescent="0.25">
      <c r="A10" s="17" t="s">
        <v>15</v>
      </c>
      <c r="B10" s="295" t="s">
        <v>29</v>
      </c>
      <c r="C10" s="295"/>
      <c r="D10" s="295"/>
      <c r="E10" s="295"/>
      <c r="F10" s="295"/>
      <c r="G10" s="18"/>
      <c r="H10" s="18"/>
      <c r="I10" s="18"/>
      <c r="J10" s="18"/>
      <c r="K10" s="18"/>
      <c r="L10" s="18"/>
      <c r="M10" s="18"/>
    </row>
    <row r="11" spans="1:13" ht="15.75" thickBot="1" x14ac:dyDescent="0.3">
      <c r="A11" s="296"/>
      <c r="B11" s="296"/>
      <c r="C11" s="296"/>
      <c r="D11" s="296"/>
      <c r="E11" s="296"/>
      <c r="F11" s="296"/>
    </row>
    <row r="12" spans="1:13" ht="99.75" x14ac:dyDescent="0.2">
      <c r="A12" s="19" t="s">
        <v>30</v>
      </c>
      <c r="B12" s="20" t="s">
        <v>31</v>
      </c>
      <c r="C12" s="20" t="s">
        <v>32</v>
      </c>
      <c r="D12" s="20" t="s">
        <v>33</v>
      </c>
      <c r="E12" s="87" t="s">
        <v>34</v>
      </c>
      <c r="F12" s="86" t="s">
        <v>35</v>
      </c>
    </row>
    <row r="13" spans="1:13" ht="15" customHeight="1" x14ac:dyDescent="0.2">
      <c r="A13" s="21" t="s">
        <v>12</v>
      </c>
      <c r="B13" s="22" t="s">
        <v>13</v>
      </c>
      <c r="C13" s="22" t="s">
        <v>14</v>
      </c>
      <c r="D13" s="22" t="s">
        <v>15</v>
      </c>
      <c r="E13" s="22" t="s">
        <v>17</v>
      </c>
      <c r="F13" s="23" t="s">
        <v>18</v>
      </c>
    </row>
    <row r="14" spans="1:13" s="29" customFormat="1" ht="15" customHeight="1" x14ac:dyDescent="0.25">
      <c r="A14" s="24"/>
      <c r="B14" s="25"/>
      <c r="C14" s="26"/>
      <c r="D14" s="25"/>
      <c r="E14" s="27"/>
      <c r="F14" s="28"/>
    </row>
    <row r="15" spans="1:13" s="29" customFormat="1" ht="15" customHeight="1" x14ac:dyDescent="0.25">
      <c r="A15" s="24"/>
      <c r="B15" s="25"/>
      <c r="C15" s="26"/>
      <c r="D15" s="25"/>
      <c r="E15" s="27"/>
      <c r="F15" s="28"/>
    </row>
    <row r="16" spans="1:13" s="29" customFormat="1" ht="15" customHeight="1" x14ac:dyDescent="0.25">
      <c r="A16" s="24"/>
      <c r="B16" s="25"/>
      <c r="C16" s="26"/>
      <c r="D16" s="25"/>
      <c r="E16" s="27"/>
      <c r="F16" s="28"/>
    </row>
    <row r="17" spans="1:7" s="29" customFormat="1" ht="15" customHeight="1" x14ac:dyDescent="0.25">
      <c r="A17" s="24"/>
      <c r="B17" s="25"/>
      <c r="C17" s="26"/>
      <c r="D17" s="25"/>
      <c r="E17" s="27"/>
      <c r="F17" s="28"/>
    </row>
    <row r="18" spans="1:7" s="29" customFormat="1" ht="15" customHeight="1" x14ac:dyDescent="0.25">
      <c r="A18" s="30"/>
      <c r="B18" s="31"/>
      <c r="C18" s="32"/>
      <c r="D18" s="31"/>
      <c r="E18" s="33"/>
      <c r="F18" s="34"/>
    </row>
    <row r="19" spans="1:7" s="29" customFormat="1" ht="15.75" thickBot="1" x14ac:dyDescent="0.3">
      <c r="A19" s="35"/>
      <c r="B19" s="36"/>
      <c r="C19" s="37"/>
      <c r="D19" s="36"/>
      <c r="E19" s="38"/>
      <c r="F19" s="39"/>
    </row>
    <row r="20" spans="1:7" s="29" customFormat="1" ht="15" x14ac:dyDescent="0.25">
      <c r="A20" s="305"/>
      <c r="B20" s="305"/>
      <c r="C20" s="305"/>
      <c r="D20" s="305"/>
      <c r="E20" s="305"/>
      <c r="F20" s="305"/>
    </row>
    <row r="21" spans="1:7" ht="15" customHeight="1" x14ac:dyDescent="0.25">
      <c r="A21" s="40"/>
      <c r="B21" s="40"/>
      <c r="C21" s="40"/>
      <c r="D21" s="40"/>
      <c r="E21" s="40"/>
      <c r="F21" s="40"/>
    </row>
    <row r="22" spans="1:7" s="3" customFormat="1" ht="24.95" customHeight="1" x14ac:dyDescent="0.25">
      <c r="A22" s="3" t="s">
        <v>7</v>
      </c>
      <c r="B22" s="301"/>
      <c r="C22" s="301"/>
    </row>
    <row r="23" spans="1:7" s="3" customFormat="1" ht="24.95" customHeight="1" x14ac:dyDescent="0.25">
      <c r="A23" s="3" t="s">
        <v>8</v>
      </c>
      <c r="B23" s="301"/>
      <c r="C23" s="301"/>
    </row>
    <row r="24" spans="1:7" s="3" customFormat="1" ht="15" x14ac:dyDescent="0.25"/>
    <row r="25" spans="1:7" s="3" customFormat="1" ht="15" customHeight="1" x14ac:dyDescent="0.25">
      <c r="D25" s="41" t="s">
        <v>19</v>
      </c>
      <c r="E25" s="5"/>
    </row>
    <row r="26" spans="1:7" ht="23.25" customHeight="1" x14ac:dyDescent="0.2">
      <c r="C26" s="4"/>
      <c r="D26" s="41" t="s">
        <v>20</v>
      </c>
      <c r="E26" s="302"/>
      <c r="F26" s="302"/>
    </row>
    <row r="27" spans="1:7" s="42" customFormat="1" x14ac:dyDescent="0.2">
      <c r="A27" s="303" t="s">
        <v>9</v>
      </c>
      <c r="B27" s="303"/>
    </row>
    <row r="28" spans="1:7" s="42" customFormat="1" ht="12" customHeight="1" x14ac:dyDescent="0.2">
      <c r="A28" s="43"/>
      <c r="B28" s="304" t="s">
        <v>11</v>
      </c>
      <c r="C28" s="304"/>
      <c r="D28" s="304"/>
      <c r="E28" s="304"/>
      <c r="F28" s="304"/>
      <c r="G28" s="44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3:F3"/>
    <mergeCell ref="A4:F4"/>
    <mergeCell ref="A6:F6"/>
    <mergeCell ref="A2:F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" right="0.7" top="0.75" bottom="0.75" header="0.3" footer="0.3"/>
  <pageSetup paperSize="9" scale="79" orientation="portrait" r:id="rId1"/>
  <headerFooter>
    <oddHeader>&amp;L&amp;"Times New Roman,Tučné"Príloha č. 3 Kúpnej zmluvy&amp;"Times New Roman,Normálne"
Zoznam známych subdodávateľov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Ing. Renáta Sobotková</cp:lastModifiedBy>
  <cp:lastPrinted>2022-11-24T13:11:00Z</cp:lastPrinted>
  <dcterms:created xsi:type="dcterms:W3CDTF">2014-08-04T05:30:35Z</dcterms:created>
  <dcterms:modified xsi:type="dcterms:W3CDTF">2022-11-25T10:20:39Z</dcterms:modified>
</cp:coreProperties>
</file>