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035"/>
  </bookViews>
  <sheets>
    <sheet name="3.cast NetSe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C32" i="1" s="1"/>
  <c r="G23" i="1"/>
  <c r="C31" i="1" s="1"/>
  <c r="G21" i="1"/>
  <c r="G20" i="1"/>
  <c r="G19" i="1"/>
  <c r="G15" i="1"/>
  <c r="G17" i="1"/>
  <c r="G16" i="1"/>
  <c r="G14" i="1"/>
  <c r="G13" i="1"/>
  <c r="G12" i="1"/>
  <c r="G11" i="1"/>
  <c r="C30" i="1" l="1"/>
  <c r="F11" i="1"/>
  <c r="H11" i="1" s="1"/>
  <c r="G4" i="1"/>
  <c r="G5" i="1"/>
  <c r="G6" i="1"/>
  <c r="G7" i="1"/>
  <c r="G8" i="1"/>
  <c r="G9" i="1"/>
  <c r="G10" i="1"/>
  <c r="G3" i="1"/>
  <c r="F24" i="1"/>
  <c r="H24" i="1" s="1"/>
  <c r="F23" i="1"/>
  <c r="H23" i="1" s="1"/>
  <c r="F21" i="1"/>
  <c r="H21" i="1" s="1"/>
  <c r="F19" i="1"/>
  <c r="H19" i="1" s="1"/>
  <c r="F16" i="1"/>
  <c r="H16" i="1" s="1"/>
  <c r="F20" i="1"/>
  <c r="H20" i="1" s="1"/>
  <c r="F17" i="1"/>
  <c r="H17" i="1" s="1"/>
  <c r="F15" i="1"/>
  <c r="H15" i="1" s="1"/>
  <c r="F14" i="1"/>
  <c r="H14" i="1" s="1"/>
  <c r="F13" i="1"/>
  <c r="H13" i="1" s="1"/>
  <c r="F12" i="1"/>
  <c r="H12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3" i="1"/>
  <c r="H3" i="1" s="1"/>
  <c r="C29" i="1" l="1"/>
  <c r="C33" i="1" s="1"/>
</calcChain>
</file>

<file path=xl/sharedStrings.xml><?xml version="1.0" encoding="utf-8"?>
<sst xmlns="http://schemas.openxmlformats.org/spreadsheetml/2006/main" count="66" uniqueCount="46">
  <si>
    <t>Predpokladaný počet</t>
  </si>
  <si>
    <t>Položka</t>
  </si>
  <si>
    <t>človekodeň</t>
  </si>
  <si>
    <t>Človekodeň – je merná jednotka pre vykazovanie prácnosti, za ktorú sa považuje 8 pracovných človekohodín jedného pracovníka dodávateľa, pričom Človekohodina – je merná jednotka pre vykazovanie prácnosti, za ktorú sa považuje 1 pracovná hodina (60 minút) jedného pracovníka dodávateľa.</t>
  </si>
  <si>
    <t>Položka č. 2 - Manažovateľný Layer 2 prepínač</t>
  </si>
  <si>
    <t>Servisná podpora</t>
  </si>
  <si>
    <t xml:space="preserve">Položka č. 6 - Monitoring sieťovej prevádzky so škálov 2000 Flow Rate </t>
  </si>
  <si>
    <t>Merná jednotka</t>
  </si>
  <si>
    <t xml:space="preserve">Položka č. 7 - Bezpečnostné kontexty pre existujúce zariadenie </t>
  </si>
  <si>
    <t>licencia</t>
  </si>
  <si>
    <t xml:space="preserve">Položka č. 2 - Privilegovaný prístup administrátorov  </t>
  </si>
  <si>
    <t xml:space="preserve">Manažovací server pre monitoring a riadenie privilegovaných prístupov </t>
  </si>
  <si>
    <t>Položka č. 1 - Inštalačné a konfiguračné práce - hardvér</t>
  </si>
  <si>
    <t>Položka č. 2 - Inštalačné a konfiguračné práce - softvér</t>
  </si>
  <si>
    <t xml:space="preserve">Položka č. 1 - Sieťová karta pre existujúci agregačný smerovač a prevodníky  </t>
  </si>
  <si>
    <t xml:space="preserve">Položka č. 3 - Samostatné manažovateľné sieťové prepínače do existujúcej prepínacej matice a prevodníky </t>
  </si>
  <si>
    <t xml:space="preserve">Položka č. 4 - Sieťová karta  pre existujúci SAN prepínač a prevodníky </t>
  </si>
  <si>
    <t xml:space="preserve">Položka č. 5 - Modul manažmentu bezpečnosti pre existujúce bezpečnostné brány  </t>
  </si>
  <si>
    <t xml:space="preserve">Položka č. 8 - Adaptívna bezpečnostná platforma   </t>
  </si>
  <si>
    <t>I. NETWORKING</t>
  </si>
  <si>
    <t>II. SECURITY</t>
  </si>
  <si>
    <t>III. NETWORKING a SECURITY</t>
  </si>
  <si>
    <t>Cena celkom za dodávané zariadenia 
(súčet položky č. 1 až položky č.8) časť I. NETWORKING</t>
  </si>
  <si>
    <t>Cena celkom za dodávané zariadenia 
(súčet položky č. 1 a položky č.2) časť II. SECURITY</t>
  </si>
  <si>
    <t>Cena celkom za inštalačné a konfiguračné práce - hardvér
(položka č. 1) časť III. NETWORKING a SECURITY</t>
  </si>
  <si>
    <t>Cena celkom za inštalačné a konfiguračné práce - softvér
(položka č. 2) časť III. NETWORKING a SECURITY</t>
  </si>
  <si>
    <t>Cena spolu (za predpokladaný počet) 
v EUR bez DPH</t>
  </si>
  <si>
    <t>Cena spolu (za predpokladaný počet) 
v EUR s DPH</t>
  </si>
  <si>
    <t>Jednotková cena 
v EUR s DPH</t>
  </si>
  <si>
    <t>Jednotková cena 
v EUR bez DPH</t>
  </si>
  <si>
    <r>
      <t xml:space="preserve">Kritérium: </t>
    </r>
    <r>
      <rPr>
        <b/>
        <sz val="12"/>
        <color theme="1"/>
        <rFont val="Calibri"/>
        <family val="2"/>
        <charset val="238"/>
        <scheme val="minor"/>
      </rPr>
      <t>Celková cena za dodanie požadovaného predmetu zákazky vyjadrená v EUR bez DPH</t>
    </r>
  </si>
  <si>
    <t xml:space="preserve">Sieťová karta pre existujúce zariadenie                        </t>
  </si>
  <si>
    <t>kus</t>
  </si>
  <si>
    <t>zariadenie</t>
  </si>
  <si>
    <t>Manažovateľný Layer 2 prepínač</t>
  </si>
  <si>
    <t xml:space="preserve">Samostatné manažovateľné sieťové prepínače do existujúcej prepínacej matice a prevodníky </t>
  </si>
  <si>
    <t xml:space="preserve">Bezpečnostné kontexty pre existujúce zariadenie </t>
  </si>
  <si>
    <t xml:space="preserve">Adaptívna bezpečnostná platforma   </t>
  </si>
  <si>
    <t xml:space="preserve">Sieťová karta  pre existujúci SAN prepínač a prevodníky </t>
  </si>
  <si>
    <t xml:space="preserve">Modul manažmentu bezpečnosti pre existujúce bezpečnostné brány </t>
  </si>
  <si>
    <t xml:space="preserve">Monitoring sieťovej prevádzky so škálov 2000 Flow Rate </t>
  </si>
  <si>
    <t xml:space="preserve">Položka č. 1 - Modul do existujúceho šasi pre riadenie bezpečnosti a aplikácií a prevodníky    </t>
  </si>
  <si>
    <t>Blade modul</t>
  </si>
  <si>
    <t>kpl</t>
  </si>
  <si>
    <t xml:space="preserve">Inštalačné a konfiguračné práce - hardvér
</t>
  </si>
  <si>
    <t xml:space="preserve">Inštalačné a konfiguračné práce - softvér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</si>
</sst>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\ _E_U_R_-;\-* #,##0\ _E_U_R_-;_-* &quot;-&quot;??\ _E_U_R_-;_-@_-"/>
    <numFmt numFmtId="166" formatCode="_-* #,##0.00\ [$€-1]_-;\-* #,##0.00\ [$€-1]_-;_-* &quot;-&quot;??\ [$€-1]_-;_-@_-"/>
    <numFmt numFmtId="167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14">
    <xf numFmtId="0" fontId="0" fillId="0" borderId="0" xfId="0"/>
    <xf numFmtId="166" fontId="4" fillId="0" borderId="0" xfId="0" applyNumberFormat="1" applyFont="1" applyAlignment="1">
      <alignment horizontal="right" vertical="top"/>
    </xf>
    <xf numFmtId="166" fontId="4" fillId="0" borderId="0" xfId="0" applyNumberFormat="1" applyFont="1" applyAlignment="1" applyProtection="1">
      <alignment horizontal="right" vertical="top"/>
      <protection locked="0"/>
    </xf>
    <xf numFmtId="166" fontId="7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4" fillId="0" borderId="0" xfId="0" quotePrefix="1" applyFont="1" applyAlignment="1">
      <alignment horizontal="left" vertical="top" wrapText="1"/>
    </xf>
    <xf numFmtId="166" fontId="7" fillId="0" borderId="0" xfId="0" applyNumberFormat="1" applyFont="1" applyAlignment="1" applyProtection="1">
      <alignment horizontal="right" vertical="top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66" fontId="3" fillId="3" borderId="1" xfId="2" applyNumberFormat="1" applyFont="1" applyFill="1" applyBorder="1" applyAlignment="1" applyProtection="1">
      <alignment horizontal="center" vertical="center" wrapText="1"/>
    </xf>
    <xf numFmtId="0" fontId="5" fillId="4" borderId="21" xfId="0" applyFont="1" applyFill="1" applyBorder="1" applyAlignment="1">
      <alignment vertical="center" wrapText="1"/>
    </xf>
    <xf numFmtId="1" fontId="4" fillId="0" borderId="23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0" fillId="0" borderId="33" xfId="0" applyBorder="1"/>
    <xf numFmtId="1" fontId="4" fillId="0" borderId="5" xfId="0" applyNumberFormat="1" applyFont="1" applyBorder="1" applyAlignment="1">
      <alignment horizontal="center" vertical="center"/>
    </xf>
    <xf numFmtId="0" fontId="0" fillId="0" borderId="0" xfId="0"/>
    <xf numFmtId="0" fontId="4" fillId="0" borderId="15" xfId="0" applyFont="1" applyBorder="1" applyAlignment="1">
      <alignment horizontal="left" vertical="center" wrapText="1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0" fontId="5" fillId="6" borderId="27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 wrapText="1"/>
    </xf>
    <xf numFmtId="0" fontId="5" fillId="6" borderId="26" xfId="0" applyFont="1" applyFill="1" applyBorder="1" applyAlignment="1">
      <alignment vertical="center" wrapText="1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4" fillId="0" borderId="15" xfId="0" applyNumberFormat="1" applyFont="1" applyBorder="1" applyAlignment="1">
      <alignment horizontal="center" vertical="center"/>
    </xf>
    <xf numFmtId="0" fontId="5" fillId="4" borderId="13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167" fontId="8" fillId="0" borderId="0" xfId="2" applyNumberFormat="1" applyFont="1" applyFill="1" applyBorder="1" applyAlignment="1" applyProtection="1">
      <alignment vertical="top"/>
    </xf>
    <xf numFmtId="1" fontId="4" fillId="0" borderId="5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0" borderId="17" xfId="0" applyFont="1" applyBorder="1" applyAlignment="1">
      <alignment horizontal="center" vertical="center" wrapText="1"/>
    </xf>
    <xf numFmtId="1" fontId="6" fillId="0" borderId="17" xfId="0" applyNumberFormat="1" applyFont="1" applyBorder="1" applyAlignment="1" applyProtection="1">
      <alignment horizontal="center" vertical="center" wrapText="1"/>
      <protection locked="0"/>
    </xf>
    <xf numFmtId="1" fontId="4" fillId="0" borderId="18" xfId="0" applyNumberFormat="1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4" fillId="0" borderId="0" xfId="1" applyNumberFormat="1" applyFont="1" applyFill="1" applyBorder="1" applyAlignment="1" applyProtection="1">
      <alignment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4" fillId="0" borderId="23" xfId="3" applyFont="1" applyFill="1" applyBorder="1" applyAlignment="1">
      <alignment horizontal="left" vertical="center" wrapText="1"/>
    </xf>
    <xf numFmtId="1" fontId="7" fillId="0" borderId="23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>
      <alignment horizontal="left" vertical="center" wrapText="1"/>
    </xf>
    <xf numFmtId="0" fontId="4" fillId="0" borderId="32" xfId="0" applyNumberFormat="1" applyFont="1" applyBorder="1" applyAlignment="1">
      <alignment horizontal="left" vertical="center" wrapText="1"/>
    </xf>
    <xf numFmtId="0" fontId="4" fillId="0" borderId="18" xfId="0" applyNumberFormat="1" applyFont="1" applyBorder="1" applyAlignment="1">
      <alignment horizontal="left" vertical="center" wrapText="1"/>
    </xf>
    <xf numFmtId="0" fontId="7" fillId="0" borderId="5" xfId="0" applyNumberFormat="1" applyFont="1" applyFill="1" applyBorder="1"/>
    <xf numFmtId="0" fontId="4" fillId="0" borderId="23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vertical="center" wrapText="1"/>
    </xf>
    <xf numFmtId="0" fontId="7" fillId="0" borderId="17" xfId="0" applyNumberFormat="1" applyFont="1" applyBorder="1" applyAlignment="1">
      <alignment vertical="center" wrapText="1"/>
    </xf>
    <xf numFmtId="0" fontId="4" fillId="0" borderId="18" xfId="0" quotePrefix="1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vertical="center" wrapText="1"/>
    </xf>
    <xf numFmtId="0" fontId="7" fillId="0" borderId="23" xfId="0" applyNumberFormat="1" applyFont="1" applyBorder="1" applyAlignment="1">
      <alignment horizontal="left" vertical="center" wrapText="1"/>
    </xf>
    <xf numFmtId="0" fontId="7" fillId="0" borderId="17" xfId="0" quotePrefix="1" applyNumberFormat="1" applyFont="1" applyBorder="1" applyAlignment="1">
      <alignment vertical="center" wrapText="1"/>
    </xf>
    <xf numFmtId="0" fontId="4" fillId="0" borderId="23" xfId="0" quotePrefix="1" applyNumberFormat="1" applyFont="1" applyBorder="1" applyAlignment="1">
      <alignment horizontal="left" vertical="center" wrapText="1"/>
    </xf>
    <xf numFmtId="0" fontId="6" fillId="0" borderId="14" xfId="0" applyNumberFormat="1" applyFont="1" applyBorder="1" applyAlignment="1">
      <alignment vertical="center" wrapText="1"/>
    </xf>
    <xf numFmtId="0" fontId="5" fillId="4" borderId="21" xfId="1" applyNumberFormat="1" applyFont="1" applyFill="1" applyBorder="1" applyAlignment="1">
      <alignment horizontal="left" vertical="center" wrapText="1"/>
    </xf>
    <xf numFmtId="44" fontId="4" fillId="7" borderId="14" xfId="0" applyNumberFormat="1" applyFont="1" applyFill="1" applyBorder="1" applyAlignment="1">
      <alignment horizontal="center" vertical="center"/>
    </xf>
    <xf numFmtId="44" fontId="4" fillId="0" borderId="14" xfId="0" applyNumberFormat="1" applyFont="1" applyFill="1" applyBorder="1" applyAlignment="1">
      <alignment horizontal="center" vertical="center"/>
    </xf>
    <xf numFmtId="44" fontId="4" fillId="0" borderId="14" xfId="0" applyNumberFormat="1" applyFont="1" applyBorder="1" applyAlignment="1">
      <alignment horizontal="center" vertical="center"/>
    </xf>
    <xf numFmtId="44" fontId="4" fillId="0" borderId="9" xfId="0" applyNumberFormat="1" applyFont="1" applyBorder="1" applyAlignment="1">
      <alignment horizontal="center" vertical="center"/>
    </xf>
    <xf numFmtId="44" fontId="4" fillId="7" borderId="17" xfId="0" applyNumberFormat="1" applyFont="1" applyFill="1" applyBorder="1" applyAlignment="1">
      <alignment horizontal="center" vertical="center"/>
    </xf>
    <xf numFmtId="44" fontId="4" fillId="0" borderId="17" xfId="0" applyNumberFormat="1" applyFont="1" applyFill="1" applyBorder="1" applyAlignment="1">
      <alignment horizontal="center" vertical="center"/>
    </xf>
    <xf numFmtId="44" fontId="4" fillId="0" borderId="17" xfId="0" applyNumberFormat="1" applyFont="1" applyBorder="1" applyAlignment="1">
      <alignment horizontal="center" vertical="center"/>
    </xf>
    <xf numFmtId="44" fontId="4" fillId="0" borderId="7" xfId="0" applyNumberFormat="1" applyFont="1" applyBorder="1" applyAlignment="1">
      <alignment horizontal="center" vertical="center"/>
    </xf>
    <xf numFmtId="44" fontId="4" fillId="7" borderId="15" xfId="0" applyNumberFormat="1" applyFont="1" applyFill="1" applyBorder="1" applyAlignment="1">
      <alignment horizontal="center" vertical="center"/>
    </xf>
    <xf numFmtId="44" fontId="4" fillId="7" borderId="32" xfId="0" applyNumberFormat="1" applyFont="1" applyFill="1" applyBorder="1" applyAlignment="1">
      <alignment horizontal="center" vertical="center"/>
    </xf>
    <xf numFmtId="44" fontId="7" fillId="7" borderId="18" xfId="0" applyNumberFormat="1" applyFont="1" applyFill="1" applyBorder="1" applyAlignment="1">
      <alignment horizontal="center" vertical="center" wrapText="1"/>
    </xf>
    <xf numFmtId="44" fontId="4" fillId="7" borderId="18" xfId="0" applyNumberFormat="1" applyFont="1" applyFill="1" applyBorder="1" applyAlignment="1">
      <alignment horizontal="center" vertical="center"/>
    </xf>
    <xf numFmtId="44" fontId="6" fillId="7" borderId="15" xfId="0" applyNumberFormat="1" applyFont="1" applyFill="1" applyBorder="1" applyAlignment="1" applyProtection="1">
      <alignment horizontal="center" vertical="center" wrapText="1"/>
      <protection locked="0"/>
    </xf>
    <xf numFmtId="44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44" fontId="6" fillId="7" borderId="18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2" xfId="0" applyNumberFormat="1" applyFont="1" applyFill="1" applyBorder="1" applyAlignment="1">
      <alignment horizontal="center" vertical="center"/>
    </xf>
    <xf numFmtId="44" fontId="7" fillId="7" borderId="15" xfId="0" applyNumberFormat="1" applyFont="1" applyFill="1" applyBorder="1" applyAlignment="1" applyProtection="1">
      <alignment horizontal="center" vertical="center"/>
      <protection locked="0"/>
    </xf>
    <xf numFmtId="44" fontId="7" fillId="0" borderId="15" xfId="0" applyNumberFormat="1" applyFont="1" applyFill="1" applyBorder="1" applyAlignment="1" applyProtection="1">
      <alignment horizontal="center" vertical="center"/>
      <protection locked="0"/>
    </xf>
    <xf numFmtId="44" fontId="7" fillId="0" borderId="1" xfId="0" applyNumberFormat="1" applyFont="1" applyBorder="1" applyAlignment="1" applyProtection="1">
      <alignment horizontal="center" vertical="center"/>
      <protection locked="0"/>
    </xf>
    <xf numFmtId="44" fontId="4" fillId="7" borderId="5" xfId="0" applyNumberFormat="1" applyFont="1" applyFill="1" applyBorder="1" applyAlignment="1">
      <alignment horizontal="center" vertical="center"/>
    </xf>
    <xf numFmtId="44" fontId="4" fillId="0" borderId="3" xfId="0" applyNumberFormat="1" applyFont="1" applyFill="1" applyBorder="1" applyAlignment="1">
      <alignment horizontal="center" vertical="center"/>
    </xf>
    <xf numFmtId="44" fontId="4" fillId="0" borderId="15" xfId="0" applyNumberFormat="1" applyFont="1" applyFill="1" applyBorder="1" applyAlignment="1">
      <alignment horizontal="center" vertical="center"/>
    </xf>
    <xf numFmtId="44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5" xfId="0" applyNumberFormat="1" applyFont="1" applyFill="1" applyBorder="1" applyAlignment="1">
      <alignment horizontal="center" vertical="center"/>
    </xf>
    <xf numFmtId="44" fontId="4" fillId="7" borderId="23" xfId="0" applyNumberFormat="1" applyFont="1" applyFill="1" applyBorder="1" applyAlignment="1">
      <alignment horizontal="center" vertical="center"/>
    </xf>
    <xf numFmtId="44" fontId="4" fillId="0" borderId="23" xfId="0" applyNumberFormat="1" applyFont="1" applyFill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/>
    </xf>
    <xf numFmtId="44" fontId="7" fillId="7" borderId="25" xfId="0" applyNumberFormat="1" applyFont="1" applyFill="1" applyBorder="1" applyAlignment="1" applyProtection="1">
      <alignment horizontal="center" vertical="center"/>
      <protection locked="0"/>
    </xf>
    <xf numFmtId="44" fontId="7" fillId="7" borderId="23" xfId="0" applyNumberFormat="1" applyFont="1" applyFill="1" applyBorder="1" applyAlignment="1" applyProtection="1">
      <alignment horizontal="center" vertical="center"/>
      <protection locked="0"/>
    </xf>
    <xf numFmtId="44" fontId="7" fillId="0" borderId="23" xfId="0" applyNumberFormat="1" applyFont="1" applyFill="1" applyBorder="1" applyAlignment="1" applyProtection="1">
      <alignment horizontal="center" vertical="center"/>
      <protection locked="0"/>
    </xf>
    <xf numFmtId="44" fontId="7" fillId="0" borderId="24" xfId="0" applyNumberFormat="1" applyFont="1" applyBorder="1" applyAlignment="1" applyProtection="1">
      <alignment horizontal="center" vertical="center"/>
      <protection locked="0"/>
    </xf>
    <xf numFmtId="166" fontId="3" fillId="6" borderId="27" xfId="2" applyNumberFormat="1" applyFont="1" applyFill="1" applyBorder="1" applyAlignment="1" applyProtection="1">
      <alignment vertical="center" wrapText="1"/>
    </xf>
    <xf numFmtId="166" fontId="3" fillId="6" borderId="22" xfId="2" applyNumberFormat="1" applyFont="1" applyFill="1" applyBorder="1" applyAlignment="1" applyProtection="1">
      <alignment vertical="center" wrapText="1"/>
    </xf>
    <xf numFmtId="166" fontId="3" fillId="6" borderId="26" xfId="2" applyNumberFormat="1" applyFont="1" applyFill="1" applyBorder="1" applyAlignment="1" applyProtection="1">
      <alignment vertical="center" wrapText="1"/>
    </xf>
    <xf numFmtId="44" fontId="10" fillId="0" borderId="28" xfId="2" applyNumberFormat="1" applyFont="1" applyFill="1" applyBorder="1" applyAlignment="1" applyProtection="1">
      <alignment horizontal="center" vertical="center"/>
    </xf>
    <xf numFmtId="44" fontId="10" fillId="0" borderId="29" xfId="2" applyNumberFormat="1" applyFont="1" applyFill="1" applyBorder="1" applyAlignment="1" applyProtection="1">
      <alignment horizontal="center" vertical="center"/>
    </xf>
    <xf numFmtId="44" fontId="10" fillId="0" borderId="31" xfId="2" applyNumberFormat="1" applyFont="1" applyFill="1" applyBorder="1" applyAlignment="1" applyProtection="1">
      <alignment horizontal="center" vertical="center"/>
    </xf>
    <xf numFmtId="44" fontId="10" fillId="0" borderId="11" xfId="2" applyNumberFormat="1" applyFont="1" applyFill="1" applyBorder="1" applyAlignment="1" applyProtection="1">
      <alignment horizontal="center" vertical="center"/>
    </xf>
    <xf numFmtId="44" fontId="10" fillId="9" borderId="12" xfId="2" applyNumberFormat="1" applyFont="1" applyFill="1" applyBorder="1" applyAlignment="1" applyProtection="1">
      <alignment horizontal="center" vertical="center"/>
    </xf>
    <xf numFmtId="166" fontId="3" fillId="3" borderId="34" xfId="2" applyNumberFormat="1" applyFont="1" applyFill="1" applyBorder="1" applyAlignment="1" applyProtection="1">
      <alignment horizontal="center" vertical="center" wrapText="1"/>
    </xf>
    <xf numFmtId="166" fontId="3" fillId="3" borderId="26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wrapText="1"/>
    </xf>
    <xf numFmtId="165" fontId="9" fillId="8" borderId="27" xfId="1" applyNumberFormat="1" applyFont="1" applyFill="1" applyBorder="1" applyAlignment="1" applyProtection="1">
      <alignment horizontal="left" vertical="top" wrapText="1"/>
    </xf>
    <xf numFmtId="165" fontId="9" fillId="8" borderId="26" xfId="1" applyNumberFormat="1" applyFont="1" applyFill="1" applyBorder="1" applyAlignment="1" applyProtection="1">
      <alignment horizontal="left" vertical="top" wrapText="1"/>
    </xf>
    <xf numFmtId="165" fontId="9" fillId="8" borderId="13" xfId="1" applyNumberFormat="1" applyFont="1" applyFill="1" applyBorder="1" applyAlignment="1" applyProtection="1">
      <alignment horizontal="left" vertical="top" wrapText="1"/>
    </xf>
    <xf numFmtId="0" fontId="10" fillId="8" borderId="1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165" fontId="9" fillId="8" borderId="10" xfId="1" applyNumberFormat="1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165" fontId="9" fillId="5" borderId="6" xfId="1" applyNumberFormat="1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165" fontId="9" fillId="8" borderId="30" xfId="1" applyNumberFormat="1" applyFont="1" applyFill="1" applyBorder="1" applyAlignment="1">
      <alignment horizontal="left" vertical="top" wrapText="1"/>
    </xf>
    <xf numFmtId="0" fontId="10" fillId="8" borderId="20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165" fontId="5" fillId="4" borderId="13" xfId="1" applyNumberFormat="1" applyFont="1" applyFill="1" applyBorder="1" applyAlignment="1">
      <alignment horizontal="left" vertical="center" wrapText="1"/>
    </xf>
    <xf numFmtId="165" fontId="5" fillId="4" borderId="16" xfId="1" applyNumberFormat="1" applyFont="1" applyFill="1" applyBorder="1" applyAlignment="1">
      <alignment horizontal="left" vertical="center" wrapText="1"/>
    </xf>
  </cellXfs>
  <cellStyles count="4">
    <cellStyle name="Čiarka" xfId="1" builtinId="3"/>
    <cellStyle name="Mena" xfId="2" builtinId="4"/>
    <cellStyle name="Normálna" xfId="0" builtinId="0"/>
    <cellStyle name="Zlá" xfId="3" builtinId="2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zoomScaleNormal="100" workbookViewId="0">
      <selection activeCell="E3" sqref="E3"/>
    </sheetView>
  </sheetViews>
  <sheetFormatPr defaultRowHeight="15" x14ac:dyDescent="0.25"/>
  <cols>
    <col min="1" max="1" width="31.28515625" customWidth="1"/>
    <col min="2" max="2" width="39.5703125" customWidth="1"/>
    <col min="3" max="3" width="16.85546875" customWidth="1"/>
    <col min="4" max="4" width="18.140625" style="17" bestFit="1" customWidth="1"/>
    <col min="5" max="6" width="18.28515625" customWidth="1"/>
    <col min="7" max="7" width="23.5703125" style="17" customWidth="1"/>
    <col min="8" max="8" width="23.42578125" customWidth="1"/>
    <col min="9" max="9" width="9.140625" customWidth="1"/>
  </cols>
  <sheetData>
    <row r="1" spans="1:9" ht="39" thickBot="1" x14ac:dyDescent="0.3">
      <c r="A1" s="92" t="s">
        <v>1</v>
      </c>
      <c r="B1" s="93"/>
      <c r="C1" s="10" t="s">
        <v>7</v>
      </c>
      <c r="D1" s="10" t="s">
        <v>0</v>
      </c>
      <c r="E1" s="10" t="s">
        <v>29</v>
      </c>
      <c r="F1" s="10" t="s">
        <v>28</v>
      </c>
      <c r="G1" s="10" t="s">
        <v>26</v>
      </c>
      <c r="H1" s="10" t="s">
        <v>27</v>
      </c>
    </row>
    <row r="2" spans="1:9" ht="15.75" thickBot="1" x14ac:dyDescent="0.3">
      <c r="A2" s="84" t="s">
        <v>19</v>
      </c>
      <c r="B2" s="85"/>
      <c r="C2" s="85"/>
      <c r="D2" s="85"/>
      <c r="E2" s="85"/>
      <c r="F2" s="85"/>
      <c r="G2" s="85"/>
      <c r="H2" s="86"/>
    </row>
    <row r="3" spans="1:9" ht="29.25" customHeight="1" x14ac:dyDescent="0.25">
      <c r="A3" s="99" t="s">
        <v>14</v>
      </c>
      <c r="B3" s="36" t="s">
        <v>31</v>
      </c>
      <c r="C3" s="44" t="s">
        <v>32</v>
      </c>
      <c r="D3" s="14">
        <v>4</v>
      </c>
      <c r="E3" s="53"/>
      <c r="F3" s="54">
        <f>E3*1.2</f>
        <v>0</v>
      </c>
      <c r="G3" s="55">
        <f>D3*E3</f>
        <v>0</v>
      </c>
      <c r="H3" s="56">
        <f>D3*F3</f>
        <v>0</v>
      </c>
      <c r="I3" s="15"/>
    </row>
    <row r="4" spans="1:9" ht="26.25" customHeight="1" thickBot="1" x14ac:dyDescent="0.3">
      <c r="A4" s="100"/>
      <c r="B4" s="39" t="s">
        <v>5</v>
      </c>
      <c r="C4" s="45" t="s">
        <v>33</v>
      </c>
      <c r="D4" s="13">
        <v>4</v>
      </c>
      <c r="E4" s="57"/>
      <c r="F4" s="58">
        <f t="shared" ref="F4:F10" si="0">E4*1.2</f>
        <v>0</v>
      </c>
      <c r="G4" s="59">
        <f t="shared" ref="G4:G24" si="1">D4*E4</f>
        <v>0</v>
      </c>
      <c r="H4" s="60">
        <f t="shared" ref="H4:H20" si="2">D4*F4</f>
        <v>0</v>
      </c>
      <c r="I4" s="15"/>
    </row>
    <row r="5" spans="1:9" ht="27" customHeight="1" x14ac:dyDescent="0.25">
      <c r="A5" s="112" t="s">
        <v>4</v>
      </c>
      <c r="B5" s="36" t="s">
        <v>34</v>
      </c>
      <c r="C5" s="44" t="s">
        <v>32</v>
      </c>
      <c r="D5" s="14">
        <v>2</v>
      </c>
      <c r="E5" s="61"/>
      <c r="F5" s="54">
        <f t="shared" si="0"/>
        <v>0</v>
      </c>
      <c r="G5" s="55">
        <f t="shared" si="1"/>
        <v>0</v>
      </c>
      <c r="H5" s="56">
        <f t="shared" si="2"/>
        <v>0</v>
      </c>
    </row>
    <row r="6" spans="1:9" ht="28.5" customHeight="1" thickBot="1" x14ac:dyDescent="0.3">
      <c r="A6" s="113"/>
      <c r="B6" s="39" t="s">
        <v>5</v>
      </c>
      <c r="C6" s="45" t="s">
        <v>33</v>
      </c>
      <c r="D6" s="13">
        <v>2</v>
      </c>
      <c r="E6" s="62"/>
      <c r="F6" s="58">
        <f t="shared" si="0"/>
        <v>0</v>
      </c>
      <c r="G6" s="59">
        <f t="shared" si="1"/>
        <v>0</v>
      </c>
      <c r="H6" s="60">
        <f t="shared" si="2"/>
        <v>0</v>
      </c>
      <c r="I6" s="29"/>
    </row>
    <row r="7" spans="1:9" ht="26.25" customHeight="1" x14ac:dyDescent="0.25">
      <c r="A7" s="99" t="s">
        <v>15</v>
      </c>
      <c r="B7" s="36" t="s">
        <v>35</v>
      </c>
      <c r="C7" s="44" t="s">
        <v>32</v>
      </c>
      <c r="D7" s="23">
        <v>6</v>
      </c>
      <c r="E7" s="53"/>
      <c r="F7" s="54">
        <f t="shared" si="0"/>
        <v>0</v>
      </c>
      <c r="G7" s="55">
        <f t="shared" si="1"/>
        <v>0</v>
      </c>
      <c r="H7" s="56">
        <f t="shared" si="2"/>
        <v>0</v>
      </c>
    </row>
    <row r="8" spans="1:9" ht="25.5" customHeight="1" thickBot="1" x14ac:dyDescent="0.3">
      <c r="A8" s="100"/>
      <c r="B8" s="40" t="s">
        <v>5</v>
      </c>
      <c r="C8" s="45" t="s">
        <v>33</v>
      </c>
      <c r="D8" s="30">
        <v>6</v>
      </c>
      <c r="E8" s="63"/>
      <c r="F8" s="58">
        <f t="shared" si="0"/>
        <v>0</v>
      </c>
      <c r="G8" s="59">
        <f t="shared" si="1"/>
        <v>0</v>
      </c>
      <c r="H8" s="60">
        <f t="shared" si="2"/>
        <v>0</v>
      </c>
    </row>
    <row r="9" spans="1:9" ht="25.5" customHeight="1" x14ac:dyDescent="0.25">
      <c r="A9" s="110" t="s">
        <v>16</v>
      </c>
      <c r="B9" s="36" t="s">
        <v>38</v>
      </c>
      <c r="C9" s="44" t="s">
        <v>32</v>
      </c>
      <c r="D9" s="23">
        <v>4</v>
      </c>
      <c r="E9" s="53"/>
      <c r="F9" s="54">
        <f t="shared" si="0"/>
        <v>0</v>
      </c>
      <c r="G9" s="55">
        <f t="shared" si="1"/>
        <v>0</v>
      </c>
      <c r="H9" s="56">
        <f t="shared" si="2"/>
        <v>0</v>
      </c>
    </row>
    <row r="10" spans="1:9" ht="25.5" customHeight="1" thickBot="1" x14ac:dyDescent="0.3">
      <c r="A10" s="103"/>
      <c r="B10" s="39" t="s">
        <v>5</v>
      </c>
      <c r="C10" s="45" t="s">
        <v>33</v>
      </c>
      <c r="D10" s="31">
        <v>4</v>
      </c>
      <c r="E10" s="64"/>
      <c r="F10" s="58">
        <f t="shared" si="0"/>
        <v>0</v>
      </c>
      <c r="G10" s="59">
        <f t="shared" si="1"/>
        <v>0</v>
      </c>
      <c r="H10" s="60">
        <f t="shared" si="2"/>
        <v>0</v>
      </c>
    </row>
    <row r="11" spans="1:9" ht="25.5" x14ac:dyDescent="0.25">
      <c r="A11" s="110" t="s">
        <v>17</v>
      </c>
      <c r="B11" s="51" t="s">
        <v>39</v>
      </c>
      <c r="C11" s="44" t="s">
        <v>32</v>
      </c>
      <c r="D11" s="23">
        <v>2</v>
      </c>
      <c r="E11" s="65"/>
      <c r="F11" s="66">
        <f>E11*1.2</f>
        <v>0</v>
      </c>
      <c r="G11" s="55">
        <f t="shared" si="1"/>
        <v>0</v>
      </c>
      <c r="H11" s="56">
        <f t="shared" si="2"/>
        <v>0</v>
      </c>
    </row>
    <row r="12" spans="1:9" ht="23.25" customHeight="1" thickBot="1" x14ac:dyDescent="0.3">
      <c r="A12" s="111"/>
      <c r="B12" s="39" t="s">
        <v>5</v>
      </c>
      <c r="C12" s="45" t="s">
        <v>33</v>
      </c>
      <c r="D12" s="13">
        <v>2</v>
      </c>
      <c r="E12" s="62"/>
      <c r="F12" s="58">
        <f t="shared" ref="F12:F15" si="3">E12*1.2</f>
        <v>0</v>
      </c>
      <c r="G12" s="59">
        <f t="shared" si="1"/>
        <v>0</v>
      </c>
      <c r="H12" s="60">
        <f t="shared" si="2"/>
        <v>0</v>
      </c>
    </row>
    <row r="13" spans="1:9" ht="27" customHeight="1" x14ac:dyDescent="0.25">
      <c r="A13" s="99" t="s">
        <v>6</v>
      </c>
      <c r="B13" s="51" t="s">
        <v>40</v>
      </c>
      <c r="C13" s="44" t="s">
        <v>43</v>
      </c>
      <c r="D13" s="23">
        <v>2</v>
      </c>
      <c r="E13" s="61"/>
      <c r="F13" s="54">
        <f t="shared" si="3"/>
        <v>0</v>
      </c>
      <c r="G13" s="55">
        <f t="shared" si="1"/>
        <v>0</v>
      </c>
      <c r="H13" s="56">
        <f t="shared" si="2"/>
        <v>0</v>
      </c>
    </row>
    <row r="14" spans="1:9" ht="27" customHeight="1" thickBot="1" x14ac:dyDescent="0.3">
      <c r="A14" s="100"/>
      <c r="B14" s="39" t="s">
        <v>5</v>
      </c>
      <c r="C14" s="45"/>
      <c r="D14" s="13">
        <v>2</v>
      </c>
      <c r="E14" s="62"/>
      <c r="F14" s="58">
        <f t="shared" si="3"/>
        <v>0</v>
      </c>
      <c r="G14" s="59">
        <f t="shared" si="1"/>
        <v>0</v>
      </c>
      <c r="H14" s="60">
        <f t="shared" si="2"/>
        <v>0</v>
      </c>
    </row>
    <row r="15" spans="1:9" ht="38.25" customHeight="1" thickBot="1" x14ac:dyDescent="0.3">
      <c r="A15" s="26" t="s">
        <v>8</v>
      </c>
      <c r="B15" s="41" t="s">
        <v>36</v>
      </c>
      <c r="C15" s="46" t="s">
        <v>9</v>
      </c>
      <c r="D15" s="32">
        <v>1</v>
      </c>
      <c r="E15" s="67"/>
      <c r="F15" s="68">
        <f t="shared" si="3"/>
        <v>0</v>
      </c>
      <c r="G15" s="59">
        <f t="shared" si="1"/>
        <v>0</v>
      </c>
      <c r="H15" s="60">
        <f t="shared" si="2"/>
        <v>0</v>
      </c>
    </row>
    <row r="16" spans="1:9" ht="21.75" customHeight="1" x14ac:dyDescent="0.25">
      <c r="A16" s="102" t="s">
        <v>18</v>
      </c>
      <c r="B16" s="36" t="s">
        <v>37</v>
      </c>
      <c r="C16" s="44" t="s">
        <v>43</v>
      </c>
      <c r="D16" s="19">
        <v>1</v>
      </c>
      <c r="E16" s="69"/>
      <c r="F16" s="70">
        <f>E16*1.2</f>
        <v>0</v>
      </c>
      <c r="G16" s="55">
        <f t="shared" si="1"/>
        <v>0</v>
      </c>
      <c r="H16" s="56">
        <f t="shared" si="2"/>
        <v>0</v>
      </c>
    </row>
    <row r="17" spans="1:16" ht="21" customHeight="1" thickBot="1" x14ac:dyDescent="0.3">
      <c r="A17" s="103"/>
      <c r="B17" s="39" t="s">
        <v>5</v>
      </c>
      <c r="C17" s="45"/>
      <c r="D17" s="16">
        <v>1</v>
      </c>
      <c r="E17" s="72"/>
      <c r="F17" s="73">
        <f t="shared" ref="F17" si="4">E17*1.2</f>
        <v>0</v>
      </c>
      <c r="G17" s="59">
        <f t="shared" si="1"/>
        <v>0</v>
      </c>
      <c r="H17" s="60">
        <f t="shared" si="2"/>
        <v>0</v>
      </c>
    </row>
    <row r="18" spans="1:16" ht="21" customHeight="1" thickBot="1" x14ac:dyDescent="0.3">
      <c r="A18" s="20" t="s">
        <v>20</v>
      </c>
      <c r="B18" s="21"/>
      <c r="C18" s="21"/>
      <c r="D18" s="21"/>
      <c r="E18" s="21"/>
      <c r="F18" s="21"/>
      <c r="G18" s="21"/>
      <c r="H18" s="22"/>
    </row>
    <row r="19" spans="1:16" ht="21" customHeight="1" x14ac:dyDescent="0.25">
      <c r="A19" s="99" t="s">
        <v>41</v>
      </c>
      <c r="B19" s="36" t="s">
        <v>42</v>
      </c>
      <c r="C19" s="44" t="s">
        <v>32</v>
      </c>
      <c r="D19" s="24">
        <v>2</v>
      </c>
      <c r="E19" s="61"/>
      <c r="F19" s="74">
        <f>E19*1.2</f>
        <v>0</v>
      </c>
      <c r="G19" s="55">
        <f t="shared" si="1"/>
        <v>0</v>
      </c>
      <c r="H19" s="56">
        <f t="shared" si="2"/>
        <v>0</v>
      </c>
    </row>
    <row r="20" spans="1:16" ht="19.5" customHeight="1" thickBot="1" x14ac:dyDescent="0.3">
      <c r="A20" s="101"/>
      <c r="B20" s="42" t="s">
        <v>5</v>
      </c>
      <c r="C20" s="47" t="s">
        <v>33</v>
      </c>
      <c r="D20" s="28">
        <v>2</v>
      </c>
      <c r="E20" s="75"/>
      <c r="F20" s="76">
        <f t="shared" ref="F20" si="5">E20*1.2</f>
        <v>0</v>
      </c>
      <c r="G20" s="59">
        <f t="shared" si="1"/>
        <v>0</v>
      </c>
      <c r="H20" s="60">
        <f t="shared" si="2"/>
        <v>0</v>
      </c>
    </row>
    <row r="21" spans="1:16" ht="26.25" thickBot="1" x14ac:dyDescent="0.3">
      <c r="A21" s="52" t="s">
        <v>10</v>
      </c>
      <c r="B21" s="43" t="s">
        <v>11</v>
      </c>
      <c r="C21" s="48" t="s">
        <v>9</v>
      </c>
      <c r="D21" s="12">
        <v>4000</v>
      </c>
      <c r="E21" s="77"/>
      <c r="F21" s="78">
        <f>E21*1.2</f>
        <v>0</v>
      </c>
      <c r="G21" s="59">
        <f t="shared" si="1"/>
        <v>0</v>
      </c>
      <c r="H21" s="79">
        <f>D21*F21</f>
        <v>0</v>
      </c>
    </row>
    <row r="22" spans="1:16" ht="21" customHeight="1" thickBot="1" x14ac:dyDescent="0.3">
      <c r="A22" s="20" t="s">
        <v>21</v>
      </c>
      <c r="B22" s="21"/>
      <c r="C22" s="21"/>
      <c r="D22" s="21"/>
      <c r="E22" s="21"/>
      <c r="F22" s="21"/>
      <c r="G22" s="21"/>
      <c r="H22" s="22"/>
    </row>
    <row r="23" spans="1:16" ht="26.25" thickBot="1" x14ac:dyDescent="0.3">
      <c r="A23" s="25" t="s">
        <v>12</v>
      </c>
      <c r="B23" s="18" t="s">
        <v>44</v>
      </c>
      <c r="C23" s="49" t="s">
        <v>2</v>
      </c>
      <c r="D23" s="19">
        <v>668</v>
      </c>
      <c r="E23" s="80"/>
      <c r="F23" s="70">
        <f>E23*1.2</f>
        <v>0</v>
      </c>
      <c r="G23" s="55">
        <f t="shared" si="1"/>
        <v>0</v>
      </c>
      <c r="H23" s="71">
        <f>D23*F23</f>
        <v>0</v>
      </c>
    </row>
    <row r="24" spans="1:16" ht="27" customHeight="1" thickBot="1" x14ac:dyDescent="0.3">
      <c r="A24" s="11" t="s">
        <v>13</v>
      </c>
      <c r="B24" s="37" t="s">
        <v>45</v>
      </c>
      <c r="C24" s="50" t="s">
        <v>2</v>
      </c>
      <c r="D24" s="38">
        <v>563</v>
      </c>
      <c r="E24" s="81"/>
      <c r="F24" s="82">
        <f>E24*1.2</f>
        <v>0</v>
      </c>
      <c r="G24" s="59">
        <f t="shared" si="1"/>
        <v>0</v>
      </c>
      <c r="H24" s="83">
        <f>D24*F24</f>
        <v>0</v>
      </c>
    </row>
    <row r="25" spans="1:16" x14ac:dyDescent="0.25">
      <c r="A25" s="5"/>
      <c r="B25" s="4"/>
      <c r="C25" s="6"/>
      <c r="D25" s="6"/>
      <c r="E25" s="7"/>
      <c r="F25" s="7"/>
      <c r="G25" s="7"/>
      <c r="H25" s="7"/>
    </row>
    <row r="26" spans="1:16" x14ac:dyDescent="0.25">
      <c r="A26" s="94" t="s">
        <v>3</v>
      </c>
      <c r="B26" s="94"/>
      <c r="C26" s="94"/>
      <c r="D26" s="94"/>
      <c r="E26" s="94"/>
      <c r="F26" s="94"/>
      <c r="G26" s="94"/>
      <c r="H26" s="94"/>
      <c r="I26" s="35"/>
    </row>
    <row r="27" spans="1:16" x14ac:dyDescent="0.25">
      <c r="A27" s="94"/>
      <c r="B27" s="94"/>
      <c r="C27" s="94"/>
      <c r="D27" s="94"/>
      <c r="E27" s="94"/>
      <c r="F27" s="94"/>
      <c r="G27" s="94"/>
      <c r="H27" s="94"/>
      <c r="I27" s="33"/>
      <c r="J27" s="34"/>
      <c r="K27" s="34"/>
      <c r="L27" s="34"/>
      <c r="M27" s="34"/>
      <c r="N27" s="34"/>
      <c r="O27" s="34"/>
      <c r="P27" s="34"/>
    </row>
    <row r="28" spans="1:16" ht="15.75" thickBot="1" x14ac:dyDescent="0.3">
      <c r="A28" s="9"/>
      <c r="E28" s="3"/>
      <c r="F28" s="3"/>
      <c r="G28" s="3"/>
      <c r="H28" s="3"/>
      <c r="I28" s="3"/>
    </row>
    <row r="29" spans="1:16" ht="41.25" customHeight="1" thickBot="1" x14ac:dyDescent="0.3">
      <c r="A29" s="97" t="s">
        <v>22</v>
      </c>
      <c r="B29" s="98"/>
      <c r="C29" s="87">
        <f>SUM(G3:G17)</f>
        <v>0</v>
      </c>
      <c r="D29" s="27"/>
      <c r="E29" s="1"/>
      <c r="F29" s="1"/>
      <c r="G29" s="1"/>
      <c r="H29" s="1"/>
      <c r="I29" s="1"/>
    </row>
    <row r="30" spans="1:16" ht="41.25" customHeight="1" thickBot="1" x14ac:dyDescent="0.3">
      <c r="A30" s="95" t="s">
        <v>23</v>
      </c>
      <c r="B30" s="96"/>
      <c r="C30" s="88">
        <f xml:space="preserve"> SUM(G19:G21)</f>
        <v>0</v>
      </c>
      <c r="D30" s="27"/>
      <c r="E30" s="1"/>
      <c r="F30" s="1"/>
      <c r="G30" s="1"/>
      <c r="H30" s="1"/>
      <c r="I30" s="1"/>
    </row>
    <row r="31" spans="1:16" ht="41.25" customHeight="1" x14ac:dyDescent="0.25">
      <c r="A31" s="108" t="s">
        <v>24</v>
      </c>
      <c r="B31" s="109"/>
      <c r="C31" s="89">
        <f>G23</f>
        <v>0</v>
      </c>
      <c r="D31" s="27"/>
      <c r="E31" s="2"/>
      <c r="F31" s="2"/>
      <c r="G31" s="2"/>
      <c r="H31" s="2"/>
      <c r="I31" s="1"/>
    </row>
    <row r="32" spans="1:16" ht="39.75" customHeight="1" x14ac:dyDescent="0.25">
      <c r="A32" s="104" t="s">
        <v>25</v>
      </c>
      <c r="B32" s="105"/>
      <c r="C32" s="90">
        <f>G24</f>
        <v>0</v>
      </c>
      <c r="D32" s="27"/>
      <c r="E32" s="2"/>
      <c r="F32" s="2"/>
      <c r="G32" s="2"/>
      <c r="H32" s="2"/>
      <c r="I32" s="1"/>
    </row>
    <row r="33" spans="1:9" ht="45" customHeight="1" thickBot="1" x14ac:dyDescent="0.3">
      <c r="A33" s="106" t="s">
        <v>30</v>
      </c>
      <c r="B33" s="107"/>
      <c r="C33" s="91">
        <f>SUM(C29:C32)</f>
        <v>0</v>
      </c>
      <c r="D33" s="27"/>
      <c r="E33" s="2"/>
      <c r="F33" s="2"/>
      <c r="G33" s="2"/>
      <c r="H33" s="2"/>
      <c r="I33" s="1"/>
    </row>
    <row r="34" spans="1:9" x14ac:dyDescent="0.25">
      <c r="A34" s="4"/>
      <c r="B34" s="4"/>
      <c r="C34" s="8"/>
      <c r="D34" s="8"/>
      <c r="E34" s="7"/>
      <c r="F34" s="7"/>
      <c r="G34" s="7"/>
      <c r="H34" s="2"/>
    </row>
    <row r="35" spans="1:9" x14ac:dyDescent="0.25">
      <c r="A35" s="4"/>
      <c r="B35" s="4"/>
      <c r="C35" s="8"/>
      <c r="D35" s="8"/>
      <c r="E35" s="7"/>
      <c r="F35" s="7"/>
      <c r="G35" s="7"/>
      <c r="H35" s="2"/>
    </row>
    <row r="36" spans="1:9" x14ac:dyDescent="0.25">
      <c r="A36" s="4"/>
      <c r="B36" s="4"/>
      <c r="C36" s="8"/>
      <c r="D36" s="8"/>
      <c r="E36" s="7"/>
      <c r="F36" s="7"/>
      <c r="G36" s="7"/>
      <c r="H36" s="2"/>
    </row>
    <row r="37" spans="1:9" x14ac:dyDescent="0.25">
      <c r="A37" s="4"/>
      <c r="B37" s="4"/>
      <c r="C37" s="8"/>
      <c r="D37" s="8"/>
      <c r="E37" s="7"/>
      <c r="F37" s="7"/>
      <c r="G37" s="7"/>
      <c r="H37" s="2"/>
    </row>
    <row r="38" spans="1:9" x14ac:dyDescent="0.25">
      <c r="A38" s="4"/>
      <c r="B38" s="4"/>
      <c r="C38" s="8"/>
      <c r="D38" s="8"/>
      <c r="E38" s="7"/>
      <c r="F38" s="7"/>
      <c r="G38" s="7"/>
      <c r="H38" s="2"/>
    </row>
    <row r="39" spans="1:9" x14ac:dyDescent="0.25">
      <c r="A39" s="4"/>
      <c r="B39" s="4"/>
      <c r="C39" s="8"/>
      <c r="D39" s="8"/>
      <c r="E39" s="7"/>
      <c r="F39" s="7"/>
      <c r="G39" s="7"/>
      <c r="H39" s="2"/>
    </row>
    <row r="40" spans="1:9" x14ac:dyDescent="0.25">
      <c r="A40" s="4"/>
      <c r="B40" s="4"/>
      <c r="C40" s="8"/>
      <c r="D40" s="8"/>
      <c r="E40" s="7"/>
      <c r="F40" s="7"/>
      <c r="G40" s="7"/>
      <c r="H40" s="2"/>
    </row>
    <row r="41" spans="1:9" x14ac:dyDescent="0.25">
      <c r="A41" s="4"/>
      <c r="B41" s="4"/>
      <c r="C41" s="8"/>
      <c r="D41" s="8"/>
      <c r="E41" s="7"/>
      <c r="F41" s="7"/>
      <c r="G41" s="7"/>
      <c r="H41" s="2"/>
    </row>
    <row r="42" spans="1:9" x14ac:dyDescent="0.25">
      <c r="A42" s="4"/>
      <c r="B42" s="4"/>
      <c r="C42" s="8"/>
      <c r="D42" s="8"/>
      <c r="E42" s="7"/>
      <c r="F42" s="7"/>
      <c r="G42" s="7"/>
      <c r="H42" s="2"/>
    </row>
    <row r="43" spans="1:9" x14ac:dyDescent="0.25">
      <c r="A43" s="4"/>
      <c r="B43" s="4"/>
      <c r="C43" s="8"/>
      <c r="D43" s="8"/>
      <c r="E43" s="7"/>
      <c r="F43" s="7"/>
      <c r="G43" s="7"/>
      <c r="H43" s="2"/>
    </row>
    <row r="44" spans="1:9" x14ac:dyDescent="0.25">
      <c r="A44" s="4"/>
      <c r="B44" s="4"/>
      <c r="C44" s="8"/>
      <c r="D44" s="8"/>
      <c r="E44" s="7"/>
      <c r="F44" s="7"/>
      <c r="G44" s="7"/>
      <c r="H44" s="2"/>
    </row>
    <row r="45" spans="1:9" x14ac:dyDescent="0.25">
      <c r="A45" s="4"/>
      <c r="B45" s="4"/>
      <c r="C45" s="8"/>
      <c r="D45" s="8"/>
      <c r="E45" s="7"/>
      <c r="F45" s="7"/>
      <c r="G45" s="7"/>
      <c r="H45" s="2"/>
    </row>
    <row r="46" spans="1:9" x14ac:dyDescent="0.25">
      <c r="A46" s="4"/>
      <c r="B46" s="4"/>
      <c r="C46" s="8"/>
      <c r="D46" s="8"/>
      <c r="E46" s="7"/>
      <c r="F46" s="7"/>
      <c r="G46" s="7"/>
      <c r="H46" s="2"/>
    </row>
    <row r="47" spans="1:9" x14ac:dyDescent="0.25">
      <c r="A47" s="4"/>
      <c r="B47" s="4"/>
      <c r="C47" s="8"/>
      <c r="D47" s="8"/>
      <c r="E47" s="7"/>
      <c r="F47" s="7"/>
      <c r="G47" s="7"/>
      <c r="H47" s="2"/>
    </row>
    <row r="48" spans="1:9" x14ac:dyDescent="0.25">
      <c r="A48" s="4"/>
      <c r="B48" s="4"/>
      <c r="C48" s="8"/>
      <c r="D48" s="8"/>
      <c r="E48" s="7"/>
      <c r="F48" s="7"/>
      <c r="G48" s="7"/>
      <c r="H48" s="2"/>
    </row>
    <row r="49" spans="1:8" x14ac:dyDescent="0.25">
      <c r="A49" s="4"/>
      <c r="B49" s="4"/>
      <c r="C49" s="8"/>
      <c r="D49" s="8"/>
      <c r="E49" s="7"/>
      <c r="F49" s="7"/>
      <c r="G49" s="7"/>
      <c r="H49" s="2"/>
    </row>
    <row r="50" spans="1:8" x14ac:dyDescent="0.25">
      <c r="A50" s="4"/>
      <c r="B50" s="4"/>
      <c r="C50" s="8"/>
      <c r="D50" s="8"/>
      <c r="E50" s="7"/>
      <c r="F50" s="7"/>
      <c r="G50" s="7"/>
      <c r="H50" s="2"/>
    </row>
    <row r="51" spans="1:8" x14ac:dyDescent="0.25">
      <c r="A51" s="4"/>
      <c r="B51" s="4"/>
      <c r="C51" s="8"/>
      <c r="D51" s="8"/>
      <c r="E51" s="7"/>
      <c r="F51" s="7"/>
      <c r="G51" s="7"/>
      <c r="H51" s="2"/>
    </row>
  </sheetData>
  <mergeCells count="15">
    <mergeCell ref="A32:B32"/>
    <mergeCell ref="A33:B33"/>
    <mergeCell ref="A31:B31"/>
    <mergeCell ref="A3:A4"/>
    <mergeCell ref="A9:A10"/>
    <mergeCell ref="A11:A12"/>
    <mergeCell ref="A7:A8"/>
    <mergeCell ref="A5:A6"/>
    <mergeCell ref="A1:B1"/>
    <mergeCell ref="A26:H27"/>
    <mergeCell ref="A30:B30"/>
    <mergeCell ref="A29:B29"/>
    <mergeCell ref="A13:A14"/>
    <mergeCell ref="A19:A20"/>
    <mergeCell ref="A16:A17"/>
  </mergeCells>
  <pageMargins left="0.7" right="0.7" top="0.75" bottom="0.75" header="0.3" footer="0.3"/>
  <pageSetup paperSize="9" scale="56" orientation="landscape" r:id="rId1"/>
  <ignoredErrors>
    <ignoredError sqref="F16 F11 F23:F24 H23:H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3.cast NetSec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2021-09-11T18:29:38Z</dcterms:created>
  <dcterms:modified xsi:type="dcterms:W3CDTF">2023-02-20T07:36:05Z</dcterms:modified>
</cp:coreProperties>
</file>