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eva_sabova_bratislava_sk/Documents/Desktop/Zákazky/2023/1_Kancelárske potreby/Vysvetľovanie SP/"/>
    </mc:Choice>
  </mc:AlternateContent>
  <xr:revisionPtr revIDLastSave="0" documentId="8_{D7C22531-DED1-2248-BCA7-97E30DE9F481}" xr6:coauthVersionLast="47" xr6:coauthVersionMax="47" xr10:uidLastSave="{00000000-0000-0000-0000-000000000000}"/>
  <bookViews>
    <workbookView xWindow="6460" yWindow="4680" windowWidth="21600" windowHeight="11380" activeTab="1" xr2:uid="{86624249-D7B0-490C-9EB1-EBC5B064B60A}"/>
  </bookViews>
  <sheets>
    <sheet name="Návrh na plnenie kritérií" sheetId="2" r:id="rId1"/>
    <sheet name="Položkový rozpočet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9" i="2" l="1"/>
  <c r="I365" i="1"/>
  <c r="E23" i="2"/>
  <c r="E25" i="2"/>
  <c r="E15" i="2"/>
  <c r="G15" i="2"/>
  <c r="E17" i="2"/>
  <c r="F358" i="1"/>
  <c r="F356" i="1"/>
  <c r="F357" i="1"/>
  <c r="F5" i="1"/>
  <c r="F4" i="1"/>
  <c r="F365" i="1"/>
  <c r="F359" i="1"/>
  <c r="F360" i="1"/>
  <c r="F6" i="1"/>
  <c r="F7" i="1"/>
  <c r="F8" i="1"/>
  <c r="F9" i="1"/>
  <c r="F10" i="1"/>
  <c r="F11" i="1"/>
  <c r="F12" i="1"/>
  <c r="F15" i="2"/>
  <c r="G6" i="1"/>
  <c r="G5" i="1"/>
  <c r="G4" i="1"/>
  <c r="G7" i="1"/>
  <c r="G8" i="1"/>
  <c r="G9" i="1"/>
  <c r="G10" i="1"/>
  <c r="G12" i="1"/>
  <c r="F13" i="1"/>
  <c r="G13" i="1"/>
  <c r="F14" i="1"/>
  <c r="G14" i="1"/>
  <c r="F15" i="1"/>
  <c r="G15" i="1"/>
  <c r="F16" i="1"/>
  <c r="G16" i="1"/>
  <c r="F17" i="1"/>
  <c r="G17" i="1"/>
  <c r="F18" i="1"/>
  <c r="G18" i="1"/>
  <c r="F19" i="1"/>
  <c r="G19" i="1"/>
  <c r="F20" i="1"/>
  <c r="G20" i="1"/>
  <c r="F21" i="1"/>
  <c r="G21" i="1"/>
  <c r="F22" i="1"/>
  <c r="G22" i="1"/>
  <c r="F23" i="1"/>
  <c r="G23" i="1"/>
  <c r="F24" i="1"/>
  <c r="G24" i="1"/>
  <c r="F25" i="1"/>
  <c r="G25" i="1"/>
  <c r="F26" i="1"/>
  <c r="G26" i="1"/>
  <c r="F27" i="1"/>
  <c r="G27" i="1"/>
  <c r="F28" i="1"/>
  <c r="G28" i="1"/>
  <c r="F29" i="1"/>
  <c r="G29" i="1"/>
  <c r="F30" i="1"/>
  <c r="G30" i="1"/>
  <c r="F31" i="1"/>
  <c r="G31" i="1"/>
  <c r="F32" i="1"/>
  <c r="G32" i="1"/>
  <c r="F33" i="1"/>
  <c r="G33" i="1"/>
  <c r="F34" i="1"/>
  <c r="G34" i="1"/>
  <c r="F35" i="1"/>
  <c r="G35" i="1"/>
  <c r="F36" i="1"/>
  <c r="G36" i="1"/>
  <c r="F37" i="1"/>
  <c r="G37" i="1"/>
  <c r="F38" i="1"/>
  <c r="G38" i="1"/>
  <c r="F39" i="1"/>
  <c r="G39" i="1"/>
  <c r="F40" i="1"/>
  <c r="G40" i="1"/>
  <c r="F41" i="1"/>
  <c r="G41" i="1"/>
  <c r="F42" i="1"/>
  <c r="G42" i="1"/>
  <c r="F43" i="1"/>
  <c r="G43" i="1"/>
  <c r="F44" i="1"/>
  <c r="G44" i="1"/>
  <c r="F45" i="1"/>
  <c r="G45" i="1"/>
  <c r="F46" i="1"/>
  <c r="G46" i="1"/>
  <c r="F47" i="1"/>
  <c r="G47" i="1"/>
  <c r="F48" i="1"/>
  <c r="G48" i="1"/>
  <c r="F49" i="1"/>
  <c r="G49" i="1"/>
  <c r="F50" i="1"/>
  <c r="G50" i="1"/>
  <c r="F51" i="1"/>
  <c r="G51" i="1"/>
  <c r="F52" i="1"/>
  <c r="G52" i="1"/>
  <c r="F53" i="1"/>
  <c r="G53" i="1"/>
  <c r="F54" i="1"/>
  <c r="G54" i="1"/>
  <c r="F55" i="1"/>
  <c r="G55" i="1"/>
  <c r="F56" i="1"/>
  <c r="G56" i="1"/>
  <c r="F57" i="1"/>
  <c r="G57" i="1"/>
  <c r="F58" i="1"/>
  <c r="G58" i="1"/>
  <c r="F59" i="1"/>
  <c r="G59" i="1"/>
  <c r="F60" i="1"/>
  <c r="G60" i="1"/>
  <c r="F61" i="1"/>
  <c r="G61" i="1"/>
  <c r="F62" i="1"/>
  <c r="G62" i="1"/>
  <c r="F63" i="1"/>
  <c r="G63" i="1"/>
  <c r="F65" i="1"/>
  <c r="G65" i="1"/>
  <c r="F66" i="1"/>
  <c r="G66" i="1"/>
  <c r="F67" i="1"/>
  <c r="G67" i="1"/>
  <c r="F68" i="1"/>
  <c r="G68" i="1"/>
  <c r="F69" i="1"/>
  <c r="G69" i="1"/>
  <c r="F70" i="1"/>
  <c r="G70" i="1"/>
  <c r="F71" i="1"/>
  <c r="G71" i="1"/>
  <c r="F72" i="1"/>
  <c r="G72" i="1"/>
  <c r="F73" i="1"/>
  <c r="G73" i="1"/>
  <c r="F74" i="1"/>
  <c r="G74" i="1"/>
  <c r="F75" i="1"/>
  <c r="G75" i="1"/>
  <c r="F76" i="1"/>
  <c r="G76" i="1"/>
  <c r="F77" i="1"/>
  <c r="G77" i="1"/>
  <c r="F78" i="1"/>
  <c r="G78" i="1"/>
  <c r="F79" i="1"/>
  <c r="G79" i="1"/>
  <c r="F80" i="1"/>
  <c r="G80" i="1"/>
  <c r="F81" i="1"/>
  <c r="G81" i="1"/>
  <c r="F82" i="1"/>
  <c r="G82" i="1"/>
  <c r="F83" i="1"/>
  <c r="G83" i="1"/>
  <c r="F84" i="1"/>
  <c r="G84" i="1"/>
  <c r="F85" i="1"/>
  <c r="G85" i="1"/>
  <c r="F86" i="1"/>
  <c r="G86" i="1"/>
  <c r="F87" i="1"/>
  <c r="G87" i="1"/>
  <c r="F88" i="1"/>
  <c r="G88" i="1"/>
  <c r="F89" i="1"/>
  <c r="G89" i="1"/>
  <c r="F90" i="1"/>
  <c r="G90" i="1"/>
  <c r="F91" i="1"/>
  <c r="G91" i="1"/>
  <c r="F92" i="1"/>
  <c r="G92" i="1"/>
  <c r="F93" i="1"/>
  <c r="G93" i="1"/>
  <c r="F94" i="1"/>
  <c r="G94" i="1"/>
  <c r="F95" i="1"/>
  <c r="G95" i="1"/>
  <c r="F96" i="1"/>
  <c r="G96" i="1"/>
  <c r="F97" i="1"/>
  <c r="G97" i="1"/>
  <c r="F98" i="1"/>
  <c r="G98" i="1"/>
  <c r="F100" i="1"/>
  <c r="G100" i="1"/>
  <c r="F101" i="1"/>
  <c r="G101" i="1"/>
  <c r="F102" i="1"/>
  <c r="G102" i="1"/>
  <c r="F103" i="1"/>
  <c r="G103" i="1"/>
  <c r="F104" i="1"/>
  <c r="G104" i="1"/>
  <c r="F105" i="1"/>
  <c r="G105" i="1"/>
  <c r="F106" i="1"/>
  <c r="G106" i="1"/>
  <c r="F107" i="1"/>
  <c r="G107" i="1"/>
  <c r="F108" i="1"/>
  <c r="G108" i="1"/>
  <c r="F109" i="1"/>
  <c r="G109" i="1"/>
  <c r="F110" i="1"/>
  <c r="G110" i="1"/>
  <c r="F111" i="1"/>
  <c r="G111" i="1"/>
  <c r="F112" i="1"/>
  <c r="G112" i="1"/>
  <c r="F113" i="1"/>
  <c r="G113" i="1"/>
  <c r="F114" i="1"/>
  <c r="G114" i="1"/>
  <c r="F115" i="1"/>
  <c r="G115" i="1"/>
  <c r="F116" i="1"/>
  <c r="G116" i="1"/>
  <c r="F117" i="1"/>
  <c r="G117" i="1"/>
  <c r="F118" i="1"/>
  <c r="G118" i="1"/>
  <c r="F119" i="1"/>
  <c r="G119" i="1"/>
  <c r="F120" i="1"/>
  <c r="G120" i="1"/>
  <c r="F121" i="1"/>
  <c r="G121" i="1"/>
  <c r="F122" i="1"/>
  <c r="G122" i="1"/>
  <c r="F124" i="1"/>
  <c r="G124" i="1"/>
  <c r="F125" i="1"/>
  <c r="G125" i="1"/>
  <c r="F126" i="1"/>
  <c r="G126" i="1"/>
  <c r="F127" i="1"/>
  <c r="G127" i="1"/>
  <c r="F128" i="1"/>
  <c r="G128" i="1"/>
  <c r="F129" i="1"/>
  <c r="G129" i="1"/>
  <c r="F130" i="1"/>
  <c r="G130" i="1"/>
  <c r="F131" i="1"/>
  <c r="G131" i="1"/>
  <c r="F132" i="1"/>
  <c r="G132" i="1"/>
  <c r="F133" i="1"/>
  <c r="G133" i="1"/>
  <c r="F134" i="1"/>
  <c r="G134" i="1"/>
  <c r="F135" i="1"/>
  <c r="G135" i="1"/>
  <c r="F137" i="1"/>
  <c r="G137" i="1"/>
  <c r="F138" i="1"/>
  <c r="G138" i="1"/>
  <c r="F139" i="1"/>
  <c r="G139" i="1"/>
  <c r="F140" i="1"/>
  <c r="G140" i="1"/>
  <c r="F141" i="1"/>
  <c r="G141" i="1"/>
  <c r="F142" i="1"/>
  <c r="G142" i="1"/>
  <c r="F143" i="1"/>
  <c r="G143" i="1"/>
  <c r="F144" i="1"/>
  <c r="G144" i="1"/>
  <c r="F145" i="1"/>
  <c r="G145" i="1"/>
  <c r="F146" i="1"/>
  <c r="G146" i="1"/>
  <c r="F147" i="1"/>
  <c r="G147" i="1"/>
  <c r="F148" i="1"/>
  <c r="G148" i="1"/>
  <c r="F149" i="1"/>
  <c r="G149" i="1"/>
  <c r="F150" i="1"/>
  <c r="G150" i="1"/>
  <c r="F151" i="1"/>
  <c r="G151" i="1"/>
  <c r="F152" i="1"/>
  <c r="G152" i="1"/>
  <c r="F153" i="1"/>
  <c r="G153" i="1"/>
  <c r="F154" i="1"/>
  <c r="G154" i="1"/>
  <c r="F155" i="1"/>
  <c r="G155" i="1"/>
  <c r="F156" i="1"/>
  <c r="G156" i="1"/>
  <c r="F157" i="1"/>
  <c r="G157" i="1"/>
  <c r="F158" i="1"/>
  <c r="G158" i="1"/>
  <c r="F160" i="1"/>
  <c r="G160" i="1"/>
  <c r="F161" i="1"/>
  <c r="G161" i="1"/>
  <c r="F162" i="1"/>
  <c r="G162" i="1"/>
  <c r="F163" i="1"/>
  <c r="G163" i="1"/>
  <c r="F164" i="1"/>
  <c r="G164" i="1"/>
  <c r="F165" i="1"/>
  <c r="G165" i="1"/>
  <c r="F166" i="1"/>
  <c r="G166" i="1"/>
  <c r="F167" i="1"/>
  <c r="G167" i="1"/>
  <c r="F168" i="1"/>
  <c r="G168" i="1"/>
  <c r="F169" i="1"/>
  <c r="G169" i="1"/>
  <c r="F170" i="1"/>
  <c r="G170" i="1"/>
  <c r="F171" i="1"/>
  <c r="G171" i="1"/>
  <c r="F172" i="1"/>
  <c r="G172" i="1"/>
  <c r="F173" i="1"/>
  <c r="G173" i="1"/>
  <c r="F174" i="1"/>
  <c r="G174" i="1"/>
  <c r="F175" i="1"/>
  <c r="G175" i="1"/>
  <c r="F176" i="1"/>
  <c r="G176" i="1"/>
  <c r="F177" i="1"/>
  <c r="G177" i="1"/>
  <c r="F178" i="1"/>
  <c r="G178" i="1"/>
  <c r="F179" i="1"/>
  <c r="G179" i="1"/>
  <c r="F181" i="1"/>
  <c r="G181" i="1"/>
  <c r="F182" i="1"/>
  <c r="G182" i="1"/>
  <c r="F183" i="1"/>
  <c r="G183" i="1"/>
  <c r="F184" i="1"/>
  <c r="G184" i="1"/>
  <c r="F185" i="1"/>
  <c r="G185" i="1"/>
  <c r="F186" i="1"/>
  <c r="G186" i="1"/>
  <c r="F187" i="1"/>
  <c r="G187" i="1"/>
  <c r="F188" i="1"/>
  <c r="G188" i="1"/>
  <c r="F189" i="1"/>
  <c r="G189" i="1"/>
  <c r="F190" i="1"/>
  <c r="G190" i="1"/>
  <c r="F191" i="1"/>
  <c r="G191" i="1"/>
  <c r="F192" i="1"/>
  <c r="G192" i="1"/>
  <c r="F193" i="1"/>
  <c r="G193" i="1"/>
  <c r="F194" i="1"/>
  <c r="G194" i="1"/>
  <c r="F195" i="1"/>
  <c r="G195" i="1"/>
  <c r="F196" i="1"/>
  <c r="G196" i="1"/>
  <c r="F197" i="1"/>
  <c r="G197" i="1"/>
  <c r="F198" i="1"/>
  <c r="G198" i="1"/>
  <c r="F199" i="1"/>
  <c r="G199" i="1"/>
  <c r="F200" i="1"/>
  <c r="G200" i="1"/>
  <c r="F201" i="1"/>
  <c r="G201" i="1"/>
  <c r="F202" i="1"/>
  <c r="G202" i="1"/>
  <c r="F203" i="1"/>
  <c r="G203" i="1"/>
  <c r="F204" i="1"/>
  <c r="G204" i="1"/>
  <c r="F206" i="1"/>
  <c r="G206" i="1"/>
  <c r="F207" i="1"/>
  <c r="G207" i="1"/>
  <c r="F208" i="1"/>
  <c r="G208" i="1"/>
  <c r="F209" i="1"/>
  <c r="G209" i="1"/>
  <c r="F210" i="1"/>
  <c r="G210" i="1"/>
  <c r="F211" i="1"/>
  <c r="G211" i="1"/>
  <c r="F212" i="1"/>
  <c r="G212" i="1"/>
  <c r="F213" i="1"/>
  <c r="G213" i="1"/>
  <c r="F214" i="1"/>
  <c r="G214" i="1"/>
  <c r="F215" i="1"/>
  <c r="G215" i="1"/>
  <c r="F217" i="1"/>
  <c r="G217" i="1"/>
  <c r="F218" i="1"/>
  <c r="G218" i="1"/>
  <c r="F219" i="1"/>
  <c r="G219" i="1"/>
  <c r="F220" i="1"/>
  <c r="G220" i="1"/>
  <c r="F221" i="1"/>
  <c r="G221" i="1"/>
  <c r="F222" i="1"/>
  <c r="G222" i="1"/>
  <c r="F224" i="1"/>
  <c r="G224" i="1"/>
  <c r="F225" i="1"/>
  <c r="G225" i="1"/>
  <c r="F226" i="1"/>
  <c r="G226" i="1"/>
  <c r="F227" i="1"/>
  <c r="G227" i="1"/>
  <c r="F228" i="1"/>
  <c r="G228" i="1"/>
  <c r="F229" i="1"/>
  <c r="G229" i="1"/>
  <c r="F230" i="1"/>
  <c r="G230" i="1"/>
  <c r="F231" i="1"/>
  <c r="G231" i="1"/>
  <c r="F232" i="1"/>
  <c r="G232" i="1"/>
  <c r="F233" i="1"/>
  <c r="G233" i="1"/>
  <c r="F234" i="1"/>
  <c r="G234" i="1"/>
  <c r="F235" i="1"/>
  <c r="G235" i="1"/>
  <c r="F236" i="1"/>
  <c r="G236" i="1"/>
  <c r="F237" i="1"/>
  <c r="G237" i="1"/>
  <c r="F239" i="1"/>
  <c r="G239" i="1"/>
  <c r="F240" i="1"/>
  <c r="G240" i="1"/>
  <c r="F241" i="1"/>
  <c r="G241" i="1"/>
  <c r="F242" i="1"/>
  <c r="G242" i="1"/>
  <c r="F243" i="1"/>
  <c r="G243" i="1"/>
  <c r="F244" i="1"/>
  <c r="G244" i="1"/>
  <c r="F245" i="1"/>
  <c r="G245" i="1"/>
  <c r="F246" i="1"/>
  <c r="G246" i="1"/>
  <c r="F247" i="1"/>
  <c r="G247" i="1"/>
  <c r="F248" i="1"/>
  <c r="G248" i="1"/>
  <c r="F249" i="1"/>
  <c r="G249" i="1"/>
  <c r="F250" i="1"/>
  <c r="G250" i="1"/>
  <c r="F251" i="1"/>
  <c r="G251" i="1"/>
  <c r="F252" i="1"/>
  <c r="G252" i="1"/>
  <c r="F253" i="1"/>
  <c r="G253" i="1"/>
  <c r="F254" i="1"/>
  <c r="G254" i="1"/>
  <c r="F255" i="1"/>
  <c r="G255" i="1"/>
  <c r="F256" i="1"/>
  <c r="G256" i="1"/>
  <c r="F257" i="1"/>
  <c r="G257" i="1"/>
  <c r="F258" i="1"/>
  <c r="G258" i="1"/>
  <c r="F260" i="1"/>
  <c r="G260" i="1"/>
  <c r="F261" i="1"/>
  <c r="G261" i="1"/>
  <c r="F262" i="1"/>
  <c r="G262" i="1"/>
  <c r="F263" i="1"/>
  <c r="G263" i="1"/>
  <c r="F264" i="1"/>
  <c r="G264" i="1"/>
  <c r="F265" i="1"/>
  <c r="G265" i="1"/>
  <c r="F266" i="1"/>
  <c r="G266" i="1"/>
  <c r="F267" i="1"/>
  <c r="G267" i="1"/>
  <c r="F268" i="1"/>
  <c r="G268" i="1"/>
  <c r="F269" i="1"/>
  <c r="G269" i="1"/>
  <c r="F270" i="1"/>
  <c r="G270" i="1"/>
  <c r="F271" i="1"/>
  <c r="G271" i="1"/>
  <c r="F272" i="1"/>
  <c r="G272" i="1"/>
  <c r="F273" i="1"/>
  <c r="G273" i="1"/>
  <c r="F274" i="1"/>
  <c r="G274" i="1"/>
  <c r="F275" i="1"/>
  <c r="G275" i="1"/>
  <c r="F276" i="1"/>
  <c r="G276" i="1"/>
  <c r="F277" i="1"/>
  <c r="G277" i="1"/>
  <c r="F278" i="1"/>
  <c r="G278" i="1"/>
  <c r="F279" i="1"/>
  <c r="G279" i="1"/>
  <c r="F280" i="1"/>
  <c r="G280" i="1"/>
  <c r="F281" i="1"/>
  <c r="G281" i="1"/>
  <c r="F282" i="1"/>
  <c r="G282" i="1"/>
  <c r="F283" i="1"/>
  <c r="G283" i="1"/>
  <c r="F284" i="1"/>
  <c r="G284" i="1"/>
  <c r="F285" i="1"/>
  <c r="G285" i="1"/>
  <c r="F286" i="1"/>
  <c r="G286" i="1"/>
  <c r="F287" i="1"/>
  <c r="G287" i="1"/>
  <c r="F288" i="1"/>
  <c r="G288" i="1"/>
  <c r="F289" i="1"/>
  <c r="G289" i="1"/>
  <c r="F290" i="1"/>
  <c r="G290" i="1"/>
  <c r="F291" i="1"/>
  <c r="G291" i="1"/>
  <c r="F292" i="1"/>
  <c r="G292" i="1"/>
  <c r="F293" i="1"/>
  <c r="G293" i="1"/>
  <c r="F294" i="1"/>
  <c r="G294" i="1"/>
  <c r="F295" i="1"/>
  <c r="G295" i="1"/>
  <c r="F296" i="1"/>
  <c r="G296" i="1"/>
  <c r="F297" i="1"/>
  <c r="G297" i="1"/>
  <c r="F298" i="1"/>
  <c r="G298" i="1"/>
  <c r="F299" i="1"/>
  <c r="G299" i="1"/>
  <c r="F300" i="1"/>
  <c r="G300" i="1"/>
  <c r="F301" i="1"/>
  <c r="G301" i="1"/>
  <c r="F302" i="1"/>
  <c r="G302" i="1"/>
  <c r="F303" i="1"/>
  <c r="G303" i="1"/>
  <c r="F304" i="1"/>
  <c r="G304" i="1"/>
  <c r="F305" i="1"/>
  <c r="G305" i="1"/>
  <c r="F306" i="1"/>
  <c r="G306" i="1"/>
  <c r="F307" i="1"/>
  <c r="G307" i="1"/>
  <c r="F308" i="1"/>
  <c r="G308" i="1"/>
  <c r="F309" i="1"/>
  <c r="G309" i="1"/>
  <c r="F310" i="1"/>
  <c r="G310" i="1"/>
  <c r="F311" i="1"/>
  <c r="G311" i="1"/>
  <c r="F312" i="1"/>
  <c r="G312" i="1"/>
  <c r="F313" i="1"/>
  <c r="G313" i="1"/>
  <c r="F314" i="1"/>
  <c r="G314" i="1"/>
  <c r="F315" i="1"/>
  <c r="G315" i="1"/>
  <c r="F316" i="1"/>
  <c r="G316" i="1"/>
  <c r="F317" i="1"/>
  <c r="G317" i="1"/>
  <c r="F318" i="1"/>
  <c r="G318" i="1"/>
  <c r="F319" i="1"/>
  <c r="G319" i="1"/>
  <c r="F320" i="1"/>
  <c r="G320" i="1"/>
  <c r="F321" i="1"/>
  <c r="G321" i="1"/>
  <c r="F322" i="1"/>
  <c r="G322" i="1"/>
  <c r="F323" i="1"/>
  <c r="G323" i="1"/>
  <c r="F324" i="1"/>
  <c r="G324" i="1"/>
  <c r="F325" i="1"/>
  <c r="G325" i="1"/>
  <c r="F326" i="1"/>
  <c r="G326" i="1"/>
  <c r="F327" i="1"/>
  <c r="G327" i="1"/>
  <c r="F328" i="1"/>
  <c r="G328" i="1"/>
  <c r="F329" i="1"/>
  <c r="G329" i="1"/>
  <c r="F330" i="1"/>
  <c r="G330" i="1"/>
  <c r="F331" i="1"/>
  <c r="G331" i="1"/>
  <c r="F332" i="1"/>
  <c r="G332" i="1"/>
  <c r="F333" i="1"/>
  <c r="G333" i="1"/>
  <c r="F335" i="1"/>
  <c r="G335" i="1"/>
  <c r="F336" i="1"/>
  <c r="G336" i="1"/>
  <c r="F337" i="1"/>
  <c r="G337" i="1"/>
  <c r="F338" i="1"/>
  <c r="G338" i="1"/>
  <c r="F339" i="1"/>
  <c r="G339" i="1"/>
  <c r="F340" i="1"/>
  <c r="G340" i="1"/>
  <c r="F341" i="1"/>
  <c r="G341" i="1"/>
  <c r="F342" i="1"/>
  <c r="G342" i="1"/>
  <c r="F343" i="1"/>
  <c r="G343" i="1"/>
  <c r="F345" i="1"/>
  <c r="G345" i="1"/>
  <c r="F346" i="1"/>
  <c r="G346" i="1"/>
  <c r="F347" i="1"/>
  <c r="G347" i="1"/>
  <c r="F348" i="1"/>
  <c r="G348" i="1"/>
  <c r="F349" i="1"/>
  <c r="G349" i="1"/>
  <c r="F350" i="1"/>
  <c r="G350" i="1"/>
  <c r="F351" i="1"/>
  <c r="G351" i="1"/>
  <c r="F352" i="1"/>
  <c r="G352" i="1"/>
  <c r="F353" i="1"/>
  <c r="G353" i="1"/>
  <c r="F354" i="1"/>
  <c r="G354" i="1"/>
  <c r="F355" i="1"/>
  <c r="G355" i="1"/>
  <c r="G356" i="1"/>
  <c r="G357" i="1"/>
  <c r="G358" i="1"/>
  <c r="G359" i="1"/>
  <c r="G360" i="1"/>
  <c r="F361" i="1"/>
  <c r="G361" i="1"/>
  <c r="F362" i="1"/>
  <c r="G362" i="1"/>
  <c r="F363" i="1"/>
  <c r="G363" i="1"/>
  <c r="F364" i="1"/>
  <c r="G364" i="1"/>
  <c r="G365" i="1"/>
  <c r="G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E25" authorId="0" shapeId="0" xr:uid="{A983BB8E-F3E1-A143-A1F6-DFF63753D800}">
      <text>
        <r>
          <rPr>
            <sz val="10"/>
            <color rgb="FF000000"/>
            <rFont val="Tahoma"/>
            <family val="2"/>
            <charset val="238"/>
          </rPr>
          <t xml:space="preserve">Verejný obstarávateľ uchádzačov upozorňuje, že uvedený počet bodov nie je konečný a môže sa meniť v závislosti od výsledkov overenia identifikovaných certifikátov. 
</t>
        </r>
      </text>
    </comment>
  </commentList>
</comments>
</file>

<file path=xl/sharedStrings.xml><?xml version="1.0" encoding="utf-8"?>
<sst xmlns="http://schemas.openxmlformats.org/spreadsheetml/2006/main" count="747" uniqueCount="404">
  <si>
    <t>Por. č. položky</t>
  </si>
  <si>
    <t>Cena za MJ bez DPH</t>
  </si>
  <si>
    <t>Cena celkom bez DPH</t>
  </si>
  <si>
    <t>Cena celkom s DPH</t>
  </si>
  <si>
    <t>Druh/značka</t>
  </si>
  <si>
    <t xml:space="preserve">Archivácia </t>
  </si>
  <si>
    <t xml:space="preserve">ks </t>
  </si>
  <si>
    <t>Archívna škatuľa so sklápacím vekom 378 x 287 x 535mm</t>
  </si>
  <si>
    <t>Archívna škatuľa so sklápacím vekom 560 x 370 x 315mm</t>
  </si>
  <si>
    <t>Archívny box /A4/ 355 x 300 x 80mm</t>
  </si>
  <si>
    <t>Archívny úložný box 425 x 330 x 300mm</t>
  </si>
  <si>
    <t xml:space="preserve">Dosky spisové A4 bez chrbta bez poťahu kartónu, šnúrky na upravenie objemu, farba šedá </t>
  </si>
  <si>
    <t xml:space="preserve">Dosky spisové A4 bez chrbta s jednostranne poťahovaný kartónom, šnúrky na upravenie objemu (dlžka šnúrky min. 140cm), farba mramorová šedá </t>
  </si>
  <si>
    <t xml:space="preserve">Euro obal A4 číry, euro dierkovanie (11 dier), otvor zhora, hrúbka 75 mikrónov, balenie po 100 ks </t>
  </si>
  <si>
    <t>bal</t>
  </si>
  <si>
    <t>Euroobal lesklý A4, 100mic., balenie po 100ks</t>
  </si>
  <si>
    <t>Euro obal A4 rastrovaný, euro dierkovanie (11 dier), otvor zhora, hrúbka min. 45 mikrónov, balenie po 100 ks</t>
  </si>
  <si>
    <t>Euro obal A3 eurodierkovanie (11 dier), 60 mic., balenie 50ks</t>
  </si>
  <si>
    <t xml:space="preserve">Euro obal na katalógy A4, otvor zhora, hrúbka 150 mic.balenie 10ks </t>
  </si>
  <si>
    <t xml:space="preserve">Euro obal A4 s rozšírenou kapacitou na 80 listov, euro dierkovanie (11 dier), otvor zhora, hrúbka min. 100 mikrónov, balenie po 50 ks </t>
  </si>
  <si>
    <t xml:space="preserve">Euroobal A5 číry, euro dierkovanie (6 dier), otvor zhora, hrúbka 50 mikrónov, balenie po 100 ks  </t>
  </si>
  <si>
    <t xml:space="preserve">Euro obal A4 s chlopňou na dlhšej strane, euro dierkovanie (11 dier), hrúbka min. 90 mikrónov, balenie po 50 ks </t>
  </si>
  <si>
    <t>Obal spisový A4 so zapínaním, transparentný PP, šírka chrbta 30 mm</t>
  </si>
  <si>
    <t>ks</t>
  </si>
  <si>
    <t xml:space="preserve">Obal PP A4 "L" číri s lesklým povrchom, výkroj pre ľahšiu manipuláciu s dokumentmi, otvorené navrchu a do dlhšej strane do "L", hrúbka 100 mikrónov </t>
  </si>
  <si>
    <t>Obal na dokumenty trojchlopňový A4, uzatváranie uchytením na gumičku, kapacita 150 listov, rôzne farby</t>
  </si>
  <si>
    <t xml:space="preserve">Obal so zapínaním A4, rôzne farby </t>
  </si>
  <si>
    <t>Plastový box na dokumenty s tromi chlopňami uzatzvárateľný gumičkami, kapacita cca 300 listov, rozmer 327x250x32mm, rôzne farby</t>
  </si>
  <si>
    <t xml:space="preserve">Obal z priehľadného PVC, otváranie zhora, otvor na zavesenie, balenie po 100 ks; (obal na zoznam inventáru A4) </t>
  </si>
  <si>
    <t>Odkladacia mapa bez chlopní A4 z eko kartónu,  rôzne farby</t>
  </si>
  <si>
    <t xml:space="preserve">Mapa odkladacia A4 s gumou, s tromi chlopňami,  prešpánovaný kartón; rôzne farby </t>
  </si>
  <si>
    <t xml:space="preserve">Mapa odkladacia A4 bez gumky, prešpánovaný kartón; rôzne farby </t>
  </si>
  <si>
    <t>Mapa odkladacia A4 s 3 chlopňami, kartón EKO 240 g, balenie po 100 ks, 4 farby</t>
  </si>
  <si>
    <t xml:space="preserve">Mapa odkladacia 253 PP transparentná s gumičkou; rôzne farby </t>
  </si>
  <si>
    <t xml:space="preserve">Podložka A4 s klipom, kartón potiahnutý laminovaným papierom, klipová mechanika na hornej strane podložky, rôzne farby </t>
  </si>
  <si>
    <t>Roztvárateľná doska s klipom na hornej strane, z lepenky potiahnutá PVC, formát A4, kapacita 50 listov, rôzne farby</t>
  </si>
  <si>
    <t>Skladová karta zásob, balenie 20ks</t>
  </si>
  <si>
    <t>Osobná karta na zverené predmety, balenie 20ks</t>
  </si>
  <si>
    <t xml:space="preserve">Rozraďovač plastový A4 z tuhého polypropylénu s multiperforáciou, popisovateľný titulný list, číselný, balenie po 10 ks číslice 1 - 10 </t>
  </si>
  <si>
    <t xml:space="preserve">Rozraďovač plastový A4 z tuhého polypropylénu s multiperforáciou, popisovateľný titulný list, abecedný A až Z, balenie po 10 ks </t>
  </si>
  <si>
    <t xml:space="preserve">Rozraďovač papierový 10,5 x 24 cm, kartón EKO 230 - 250 g/m2, balenie po 100 ks, rôzne farby </t>
  </si>
  <si>
    <t>Rýchlo viazač A4 nezávesný obyčajný, kartón EKO 240 g, rôzne farby</t>
  </si>
  <si>
    <t xml:space="preserve">Rýchlo viazač A4 závesný celý, kartón EKO 240 g, balenie po 50 ks, 4 farby </t>
  </si>
  <si>
    <t>Rýchlo viazač A4 závesný polovičný, kartón EKO 240 g, rôzne farby</t>
  </si>
  <si>
    <t xml:space="preserve">Rýchlo viazač RO PP s transparentnou prednou stranou, multiperforácia na založenie do šanónu, rôzne farby </t>
  </si>
  <si>
    <t xml:space="preserve">Rýchlo viazač RO PP s transparentnou prednou stranou s nasúvacím popisným pásikom, balenie po 25 ks, rôzne farby </t>
  </si>
  <si>
    <t xml:space="preserve">Rýchlo viazač RO PVC s transparentnou prednou stranou, 2 farby </t>
  </si>
  <si>
    <t xml:space="preserve">Stojan na časopisy do formátu A4 skladací, materiál kartón, rozmery výška/dĺžka/šírka 32 x 24 x 7,5 cm, rôzne farby </t>
  </si>
  <si>
    <t xml:space="preserve">Stojan na časopisy plastový 32 x 7 x 24,5 cm </t>
  </si>
  <si>
    <t xml:space="preserve">Archívna spona z PVC na viazanie dokumentov a následnú archiváciu, dĺžka viazacej časti 10 cm, balenie po 250 ks, rôzne farby </t>
  </si>
  <si>
    <t xml:space="preserve">bal </t>
  </si>
  <si>
    <t xml:space="preserve">Kovový prípravok na archívnu sponu z PVC na zviazanie dokumentov </t>
  </si>
  <si>
    <t>Zakladač A4 2 - krúžkový, kartónový zakladač s mechanikou na chrbtovej časti, šírka chrbta 4 cm, kapacita 165 listov, rôzne farby</t>
  </si>
  <si>
    <t>Zakladač A4 4D - krúžkový prezentačný, celo plastový zakladač s transparentným vreckom a chrbtom s mechanikou na chrbtovej časti, šírka chrbta 5 cm, kapacita 275 listov, rôzne farby</t>
  </si>
  <si>
    <t>Zakladač A4 4D - krúžkový prezentačný, celo plastový zakladač s transparentným vreckom a chrbtom s mechanikou na chrbtovej časti, šírka chrbta 6 cm, kapacita 390 listov, rôzne farby</t>
  </si>
  <si>
    <t>Štítky pre pákové poradače 5 cm, biely kartón, balenie po 10 ks</t>
  </si>
  <si>
    <t>Štítky pre pákové poradače 7,5 cm, biely kartón, balenie po 10 ks</t>
  </si>
  <si>
    <t xml:space="preserve">Diáre, bloky a zošity </t>
  </si>
  <si>
    <t>Diár A5 na týždenné záznamy, papier žltý 70 g/m2,  väzba V8, počet listov 144, rozmery 8 x 14 cm, rôzne farby, termorazba loga verejného obstarávateľa</t>
  </si>
  <si>
    <t>Diár A5 na denné záznamy, papier žltý 70 g/m2, väzba V8, počet listov 352, rozmery 14,2 x 20,4 cm, rôzne farby termorazba loga verejného obstarávateľa</t>
  </si>
  <si>
    <t>Diár A5 na denné záznamy, papier biely 70 g/m2, väzba V8, počet listov 352, rozmery 14,2 x 20,4 cm, rôzne farby, razba loga verejného obstarávateľa fóliou</t>
  </si>
  <si>
    <t>Diár B5</t>
  </si>
  <si>
    <t>Kalendár stolový, prvý list: 300 x 120 mm, 2+0, 175g NL, vnútro: 300 x 120 mm, 2+2, 90b BO, počet listov 32, Stojan: 360 x 300 mm, lepenka 500g, vario špirála biela</t>
  </si>
  <si>
    <t>Kalendár trojmesačný nástenný 300x660mm</t>
  </si>
  <si>
    <t xml:space="preserve">Plánovacia týždenná mapa s kalendáriom formát 520x390 mm, 25 trhacích listov na jednotlivé roky </t>
  </si>
  <si>
    <t>Plánovacia týždenná mapa bez kalendária formát 520x390 mm, 25 trhacích listov na jednotlivé roky</t>
  </si>
  <si>
    <t xml:space="preserve">Karisblok A4 obojstranne laminovaný s náplňou, 4 - krúžková mechanika, rôzne farby </t>
  </si>
  <si>
    <t xml:space="preserve">Karisblok A4 obojstranne laminovaný bez náplne, 4 - krúžková mechanika, rôzne farby </t>
  </si>
  <si>
    <t xml:space="preserve">Karisblok A5 obojstranne laminovaný s náplňou, 4 - krúžková mechanika, rôzne farby </t>
  </si>
  <si>
    <t>Blok s kovovou špirálou po dlhšej strane A5, 80 listov, biely bezdrevný papier</t>
  </si>
  <si>
    <t xml:space="preserve">Náplň do karisbloku A4, náhradné dierované listy v linajkovej úprave pre zakladanie do karisblokov, 100 listov </t>
  </si>
  <si>
    <t xml:space="preserve">Náplň do karisbloku A5, náhradné dierované listy v linajkovej úprave pre zakladanie do karisblokov, 100 listov </t>
  </si>
  <si>
    <t>Poznámkový blok lepený A4, linajkový 50 listový, bez drevitý biely papier; blok lepený na kratšej strane, s mikroperforáciou na odtrhnutie</t>
  </si>
  <si>
    <t xml:space="preserve">Poznámkový blok lepený A5, linajkový 50 listový, bez drevitý biely papier; blok lepený na kratšej strane, s mikroperforáciou na odtrhnutie </t>
  </si>
  <si>
    <t xml:space="preserve">Poznámkový blok so špirálou A4, linajkový, 50 listový, bez drevitý biely papier; špirála na dlhšej strane, listy sú dierované 4 dierami a perforované </t>
  </si>
  <si>
    <t>Poznámkový blok so špirálou A4, linajkový, 50 listový, bez drevitý biely papier; špirála v hlave</t>
  </si>
  <si>
    <t xml:space="preserve">Poznámkový blok so špirálou A5, linajkový, 50 listový, bez drevitý biely papier; špirála na dlhšej strane, listy sú dierované 4 dierami a perforované </t>
  </si>
  <si>
    <t>Poznámkový blok so špirálou A5, linajkový, 50 listový, bez drevitý biely papier; špirála v hlave</t>
  </si>
  <si>
    <t>Poznámkový blok so špirálou A6, linajkový, 50 listový, bez drevitý biely papier; špirála v hlave</t>
  </si>
  <si>
    <t xml:space="preserve">Papierový blok na Flipchart, 20 - listový blok s univerzálnym dierovaním </t>
  </si>
  <si>
    <t>Zošit A4, 40 listový linajkový, bezdrevný biely papier, väzba V1</t>
  </si>
  <si>
    <t>Zošit A4, 60 listový linajkový, bezdrevný biely papier, väzba V1</t>
  </si>
  <si>
    <t>Zošit A5, 40 listový linajkový, bezdrevný biely papier, väzba V1</t>
  </si>
  <si>
    <t>Zošit A5 40 listový čistý bezdrevný biely papier, väzba V1</t>
  </si>
  <si>
    <t>Zošit A5, 60 listový linajkový, bezdrevný biely papier, väzba V1</t>
  </si>
  <si>
    <t xml:space="preserve">Zošit s tvrdými doskami A4, 100 listový linajkový s ABC registrom, bezdrevný biely papier, väzba V2 z boku </t>
  </si>
  <si>
    <t xml:space="preserve">Zošit s tvrdými doskami A4, 100 listový linajkový, bezdrevný biely papier, väzba V2 z boku </t>
  </si>
  <si>
    <t xml:space="preserve">Zošit s tvrdými doskami A4, 150 listový linajkový, bezdrevný biely papier, väzba V2 z boku </t>
  </si>
  <si>
    <t xml:space="preserve">Zošit s tvrdými doskami A5 100 listový linajkový s ABC registrom, bezdrevný biely papier, väzba V2 z boku </t>
  </si>
  <si>
    <t xml:space="preserve">Zošit s tvrdými doskami A5 100 listový linajkový, bezdrevný biely papier, väzba V2 z boku </t>
  </si>
  <si>
    <t xml:space="preserve">Zošit s tvrdými doskami A5 150 listový linajkový, bezdrevný biely papier, väzba V2 z boku </t>
  </si>
  <si>
    <t xml:space="preserve">Obálky </t>
  </si>
  <si>
    <t xml:space="preserve">Obálka B6 s priamo prepisujúcou doručenkou "Doporučene", bezdrevný papier, 90g/m2, rozmer: 125 x 176 mm, balenie po 1000 ks </t>
  </si>
  <si>
    <t xml:space="preserve">Obálka B6 s priamo prepisujúcou doručenkou "Do vlastných rúk" , s opakovaným doručením, bezdrevný papier, 90g/m2, rozmer: 125 x 176 mm, balenie po 1000 ks </t>
  </si>
  <si>
    <t xml:space="preserve">Obálka B6 s priamo prepisujúcou doručenkou Do vlastných rúk bez opakovaného doručenia, bezdrevný papier, 90g/m2, rozmer: 125 x 176 mm, balenie po 1000 ks </t>
  </si>
  <si>
    <t>Obálka B6 obyčajná, bezdrevný papier, rozmer:125 x 176mm, balenie po 1000 ks</t>
  </si>
  <si>
    <t xml:space="preserve">Obálka C5 s priamo prepisujúcou doručenkou "Doporučene", bezdrevný papier, 90g/m2, rozmer: 162 x 229 mm, balenie po 1000 ks </t>
  </si>
  <si>
    <t xml:space="preserve">Obálka C5 s priamo prepisujúcou doručenkou  "Do vlastných rúk" bez opakovaného doručenie, bezdrevný papier, 90g/m2, rozmer: 162 x 229 mm, balenie po 1000 ks </t>
  </si>
  <si>
    <t xml:space="preserve">Obálka C5 s priamo prepisujúcou doručenkou  Do vlastných rúk s opakovaným doručením, bezdrevný papier, 90g/m2, rozmer: 162 x 229 mm, balenie po 1000 ks </t>
  </si>
  <si>
    <t xml:space="preserve">Obálka C5, bezdrevný papier, 80g/m2, samolepiace, bal.po 1000 ks </t>
  </si>
  <si>
    <t>Obálka DL s okienkom, bez okienka, bezdrevný papier, 80g/m2 balenie po 1000ks</t>
  </si>
  <si>
    <t xml:space="preserve">Obálka C4 s doručenkou "Doporučene", bezdrevný papier, 90g/m2, rozmer: 229 x 324 mm, balenie po 250 ks </t>
  </si>
  <si>
    <t xml:space="preserve">Obálka C4 s doručenkou  "Do vlastných rúk s opakovaným doručením", bezdrevný papier, 90g/m2, rozmer: 229 x 324 mm, balenie po 250 ks </t>
  </si>
  <si>
    <t xml:space="preserve">Obálka C4 s doručenkou "Do vlastných rúk bez opakovaného doručenia", bezdrevný papier, 90g/m2, rozmer: 229 x 324 mm, balenie po 250 ks </t>
  </si>
  <si>
    <t xml:space="preserve">Obálka B4 s X dnom, papier hnedý sulfátový 130g/m2, rozmer 353 x 250 mm, šírka dna 40 mm, balenie po 250 ks </t>
  </si>
  <si>
    <t>Obálka B4, samolepiace 90g/m2, balenie po 250 ks</t>
  </si>
  <si>
    <t>Obálka tvrdá A4, natieraný kartón 300 - 350 g/m2, rozmer 360x 220 mm, balenie po 50 ks</t>
  </si>
  <si>
    <t xml:space="preserve">Dierovače, zošívačky, odsponkovače </t>
  </si>
  <si>
    <t xml:space="preserve">Dierovač celo plastový s príložníkom, kapacita na 20 listov, rôzne farby </t>
  </si>
  <si>
    <t>Dierovač celokovový s príložníkom, kapacita na 12 listov, rôzne farby</t>
  </si>
  <si>
    <t>Dierovač celokovový s príložníkom, kapacita na 30 listov, rôzne farby</t>
  </si>
  <si>
    <t>Dierovačka veľkokapacitná, posuvné pravítko, aretácia horného dielu, kapacita 70listov, rôzne farby</t>
  </si>
  <si>
    <t>Dierovač, silný (ťažký) kovový dierovač, kapacita na 40 listov, rôzne farby</t>
  </si>
  <si>
    <t xml:space="preserve">Odsponkovač (rozšívačka), na všetky typy spôn, rôzne farby </t>
  </si>
  <si>
    <t xml:space="preserve">Zošívačka plastová, kapacita na 20 listov, spony 10/4, rôzne farby </t>
  </si>
  <si>
    <t>Zošívačka plastová, kapacita na 25 listov, rôzne farby; spony 24/6</t>
  </si>
  <si>
    <t xml:space="preserve">Zošívačka kovová, kapacita na 30 listov, spony 24/6 a 26/6, rôzne farby </t>
  </si>
  <si>
    <t xml:space="preserve">Zošívačka kovová, kapacita na 50 listov, spony 24/6-8, rôzne farby </t>
  </si>
  <si>
    <t xml:space="preserve">Zošívačka kovová s dlhým ramenom, kapacita na 50 listov, spony 24/6 a 26/6, rôzne farby </t>
  </si>
  <si>
    <t xml:space="preserve">Zošívačka kovová, kapacita na 100 listov, spony 23/13, rôzne farby </t>
  </si>
  <si>
    <t xml:space="preserve">Sponky, spony, gumičky, pripináčiky </t>
  </si>
  <si>
    <t>Klipy 32mm, tvrdé odolné klipy, niklom pokované, celoživotné, balenie po 12ks</t>
  </si>
  <si>
    <t>Klipy 51 mm, tvrdé  odolné klipy, niklom pokované, celoživotné, balenie 12ks</t>
  </si>
  <si>
    <t>Klipy 41mm, tvrdé odolné klipy, niklom pokovované, celoživotné, balenie po 12ks</t>
  </si>
  <si>
    <t>Klipy 25mm, tvrdé odolné klipy, niklom pokovované, celoživotné, balenie po 12ks</t>
  </si>
  <si>
    <t xml:space="preserve">Klipy 15 mm, tvrdé, odolné klipy, niklom - pokovované, celoživotné, balenie po 12 ks </t>
  </si>
  <si>
    <t xml:space="preserve">Pripináčiky do korkovej tabule s priehľadnou bezfarebnou umelou hlavičkou, balenie po 200 ks </t>
  </si>
  <si>
    <t xml:space="preserve">Pripináčiky do korkovej tabule, pripináčiky s farebnou umelou hlavičkou, farebný mix, balenie po 50 ks </t>
  </si>
  <si>
    <t>Pripináčiky (špendlíky) obyčajné, balenie po 100 ks</t>
  </si>
  <si>
    <t xml:space="preserve">Sponky listové 25 mm, vyrobené z oceľového drôtu, balenie po 100 ks </t>
  </si>
  <si>
    <t xml:space="preserve">Sponky listové 28 mm, farebné z povlakovaného oceľového drôtu, balenie po 100 ks </t>
  </si>
  <si>
    <t xml:space="preserve">Sponky listové 33 mm, vyrobené z pozinkovaného drôtu, balenie po 100 ks </t>
  </si>
  <si>
    <t xml:space="preserve">Sponky listové 50 mm, vyrobené z pozinkovaného drôtu, balenie po 100 ks </t>
  </si>
  <si>
    <t xml:space="preserve">Sponky listové 452 - 27,5/7mm, vyrobené z oceľového drôtu, balenie po 100 ks </t>
  </si>
  <si>
    <t xml:space="preserve">Sponky kancelárske 462 - 32/10 mm, vyrobené z oceľového drôtu, balenie po 50 ks </t>
  </si>
  <si>
    <t xml:space="preserve">Sponky kancelárske 472 - 50/10 mm, vyrobené z oceľového drôtu, balenie po 75 ks </t>
  </si>
  <si>
    <t xml:space="preserve">Sponky kancelárske 475 - 75/14 mm, vyrobené z oceľového drôtu, balenie po 25 ks </t>
  </si>
  <si>
    <t xml:space="preserve">Spony kancelárske 77 mm, vyrobené z oceľového drôtu, balenie po 50 ks </t>
  </si>
  <si>
    <t xml:space="preserve">Spony do zošívačky 10/4 mm z pozinkovaného drôtu, balenie po 1000 ks </t>
  </si>
  <si>
    <t xml:space="preserve">Spony do zošívačky 23/8 mm z pozinkovaného drôtu, balenie po 1000 ks </t>
  </si>
  <si>
    <t xml:space="preserve">Spony do zošívačky 24/6 mm z pozinkovaného drôtu, balenie po 1000 ks </t>
  </si>
  <si>
    <t>spony do zošívačky 23/10mm z pozinkovaného drôtu, balenie po 1000ks</t>
  </si>
  <si>
    <t xml:space="preserve">Spony do zošívačky 24/8 mm z pozinkovaného drôtu, balenie po 1000 ks </t>
  </si>
  <si>
    <t>Popisovače, zvýrazňovače</t>
  </si>
  <si>
    <t>Popisovač na popisovanie CD a DVD, permanentný atrament na alkoholovej báze, šírka stopy písma 1 mm, 4 farby</t>
  </si>
  <si>
    <t>Popisovač s plastickým hrotom hrúbky 0,3 mm, dĺžka stopy až 1500 m, 4 farby</t>
  </si>
  <si>
    <t>Popisovač s plastickým hrotom hrúbky 0,3 mm, dĺžka stopy až 1500 m, balenie po 4 ks - farby</t>
  </si>
  <si>
    <t>Popisovač s jemným hrotom s guľôčkou fí 0,5 mm, stopa šírky/dlážka 0,25 – 0,35 mm / až 2200 m, 4 farby</t>
  </si>
  <si>
    <t>Popisovač s jemným plastickým hrotom, šírka stopy 0,6 mm, permanentný atrament odolný voči vode a stieraniu, umývateľný liehom, balenie po 4 ks - farby</t>
  </si>
  <si>
    <t>Popisovač s jemný plastickým hrotom, šírka stopy 1 mm, permanentný atrament odolný voči vode a stieraniu, umývateľný liehom, balenie po 4 ks – farby</t>
  </si>
  <si>
    <t>Fixky , šírka stopy 2 mm, balenie 12 ks farby</t>
  </si>
  <si>
    <t>Popisovač s jemný plastickým hrotom, šírka stopy 1 mm, atrament odolný voči stieraniu, umývateľný vodou, 4 farby</t>
  </si>
  <si>
    <t>Popisovač na papierové tabule Flipchart s valcovým hrotom, šírka stopy 2,5 mm, atrament na vodnej báze nepresakuje cez papier, nezapácha, 4 farby</t>
  </si>
  <si>
    <t xml:space="preserve">Popisovač na papierové tabule Flipchart s klinovým hrotom, šírka stopy 1 - 4,6 mm, atrament na vodnej báze nepresakuje cez papier, nezapácha, 4 farby </t>
  </si>
  <si>
    <t>Popisovač s valcovým hrotom k písaniu na neporézne materiály, plasty, sklo, gumu, kožu, kovy a pod., permanentný atrament na alkoholovej báze odolný voči vode a oteru, šírka stopy 2,5 mm, 4 farby</t>
  </si>
  <si>
    <t>Popisovač s okrúhlym hrotom na písanie na biele smaltované tabule, PVC, sklo, porcelán, atrament je za sucha stierateľný, svetlo stály, šírka stopy 1 - 4,5 mm, balenie po 4 ks - farby</t>
  </si>
  <si>
    <t xml:space="preserve">Popisovač s klinovým hrotom na písanie na neporézne materiály, plasty, sklo, gumu, kožu, kovy a pod., permanentný atrament na alkoholovej báze odolný voči vode a oteru, šírka stopy 1 - 4 ,5 mm, balenie po 4 ks - farby </t>
  </si>
  <si>
    <t>Zvýrazňovač s klinovým hrotom, šírka stopy 1-3mm, vhodný na všetky druhy papierov, rôzne farby</t>
  </si>
  <si>
    <t>Zvýrazňovač so zrezaným hrotom, šírka stopy 1-4 mm, farba mix</t>
  </si>
  <si>
    <t>Zvýrazňovač so zrezaným hrotom, šírka stopy 1-4,6 mm, farba mix</t>
  </si>
  <si>
    <t>Zvýrazňovač so zrezaným hrotom, šírka stopy 1-5,5 mm, farba mix</t>
  </si>
  <si>
    <t>Zvýrazňovač so zrezaným hrotom, šírka stopy 2-5mm, sada 4ks, rôzne farby</t>
  </si>
  <si>
    <t>Temperové farby 0,5-1 l, balenie 8ks, rôzne farby</t>
  </si>
  <si>
    <t xml:space="preserve">Ceruzky, perá, náplne do pier a tuhy </t>
  </si>
  <si>
    <t xml:space="preserve">Ceruzka bez gumy, stupeň tvrdosti 1, 2 a 3 </t>
  </si>
  <si>
    <t>Farbičky pastelové, 12 farieb</t>
  </si>
  <si>
    <t xml:space="preserve">Mechanická plastová ceruzka s pogumovaným úchytom, hrúbka tuhy 0,5 mm, kovový hrot </t>
  </si>
  <si>
    <t>Mechanická plastová ceruzka s kovovým klipom, hrúbka tuhy 0,5 mm, kovový hrot</t>
  </si>
  <si>
    <t>Pero guľôčkové, s klikacím mechanizmom, s pogumovaným úchytom, farba náplne červená, čierna, zelená</t>
  </si>
  <si>
    <t>Pero guľôčkové s pogumovaným úchytom, farba náplne modrá</t>
  </si>
  <si>
    <t>Pero guľôčkové, farba náplne modrá, rôzne farby</t>
  </si>
  <si>
    <t>Pero gélový roller 0,7 mm, vymeniteľná modrá náplň, rôzne farby</t>
  </si>
  <si>
    <t xml:space="preserve">Pero guľôčkové čínske so zlatým vrchnákom, farba náplne modrá, rôzne farby </t>
  </si>
  <si>
    <t xml:space="preserve">Pero keramické, farba náplne modrá, rôzne farby </t>
  </si>
  <si>
    <t>Pero guľôčkové kovové s kovovým hrotom, farba náplne modrá</t>
  </si>
  <si>
    <t>Pero guľôčkové kovové s kovovým hrotom, s veľkokapacitnou náplňou 4441, šírka stopy 0,7 mm, farba náplne modrá</t>
  </si>
  <si>
    <t xml:space="preserve">Pero guľôčkové štvorfarebné, šesťhranný povrch z kvalitného kovu, pochrómovaný, krátka kovová náplň, dĺžka stopy 1000 m </t>
  </si>
  <si>
    <t>Pero guľôčkové so samolepiacim držiakom na pružinke</t>
  </si>
  <si>
    <t>Pero guľôčkové so samolepiacim držiakom a kovovou retiazkou, farba náplne modrá</t>
  </si>
  <si>
    <t>Náplň do keramického pera, farba modrá</t>
  </si>
  <si>
    <t xml:space="preserve">Náplň gélového rollera 0,7 mm, modrá </t>
  </si>
  <si>
    <t>Tuhy do mechanickej ceruzky, tvrdosť HB; priemer tuhy 0,5 mm, balenie po 12 ks</t>
  </si>
  <si>
    <t xml:space="preserve">Tuhy do mechanickej ceruzky, tvrdosť HB, priemer tuhy 2 mm, balenie po 12 ks </t>
  </si>
  <si>
    <t>Gumy, pravítka a strúhadlá</t>
  </si>
  <si>
    <t>Guma mäkká pre grafitové ceruzky, rozmer 35x22x7</t>
  </si>
  <si>
    <t>Guma mäkká pre grafitové ceruzky, rozmer 55x18x6</t>
  </si>
  <si>
    <t>Guma kombinovaná pre grafitové ceruzky, tuš a pečiatkovú farbu</t>
  </si>
  <si>
    <t>Pravítko plastové 20 cm, transparentné</t>
  </si>
  <si>
    <t xml:space="preserve">Pravítko plastové 30 cm, rôzne farby </t>
  </si>
  <si>
    <t xml:space="preserve">Pravítko plastové 30 cm, transparentné </t>
  </si>
  <si>
    <t xml:space="preserve">Pravítko trojuholník s kolmicou 45/177, plastový priehľadný </t>
  </si>
  <si>
    <t xml:space="preserve">Strúhadlo na ceruzky celokovové </t>
  </si>
  <si>
    <t>Strúhadlo stolové s kľukou v kombinácii kov s PVC</t>
  </si>
  <si>
    <t>Strúhadlo kancelárske trojité, trojhranný tvar, nádobka na odpad po oboch stranách</t>
  </si>
  <si>
    <t xml:space="preserve">Korekcia </t>
  </si>
  <si>
    <t>Korekčné pero s kovovým hrotom 9 ml</t>
  </si>
  <si>
    <t>Korekčná páska 4,2 mm x 14 m s vymeniteľnou náplňou</t>
  </si>
  <si>
    <t>Korekčná páska 4,2 mm x 6 m</t>
  </si>
  <si>
    <t>Korekčná páska 8,4 mm x 14 m s vymeniteľnou náplňou</t>
  </si>
  <si>
    <t>Opravný lak 18 ml</t>
  </si>
  <si>
    <t>Opravný lak 20 ml</t>
  </si>
  <si>
    <t xml:space="preserve">Lepiace pásky, tyčinky a lepidlá </t>
  </si>
  <si>
    <t xml:space="preserve">Lepiaca kancelárska páska z nebieleného sulfátového papiera, šírka/návin 25 mm x 25 m </t>
  </si>
  <si>
    <t xml:space="preserve">Lepiaca kancelárska páska z nebieleného sulfátového papiera, šírka/návin 40 mm x 25 m </t>
  </si>
  <si>
    <t xml:space="preserve">Lepiaca baliaca páska hnedá, šírka/návin 50 mm x 66 m </t>
  </si>
  <si>
    <t xml:space="preserve">Lepiaca páska transparentná, šírka/návin 15 mm x 33 m </t>
  </si>
  <si>
    <t xml:space="preserve">Lepiaca páska transparentná, šírka/návin 19 mm x 33 m </t>
  </si>
  <si>
    <t xml:space="preserve">Lepiaca páska transparentná, šírka/návin 25 mm x 33 m </t>
  </si>
  <si>
    <t xml:space="preserve">Lepiaca baliaca páska transparentná, šírka/návin 50 mm x 66 m </t>
  </si>
  <si>
    <t xml:space="preserve">Lepiaca páska obojstranná montážna, šírka/návin 19 mm x 5 m </t>
  </si>
  <si>
    <t>Lepidlo sekundové univerzálne 35g</t>
  </si>
  <si>
    <t>Viazací materiál</t>
  </si>
  <si>
    <t>Laminovacia fólia A5, rozmer 154x216mm, hrúbka 125mic., balenie 100ks</t>
  </si>
  <si>
    <t>Laminovacia fólia A6, rozmer 111x154mm, hrúbka 125 mic., balenie 100ks</t>
  </si>
  <si>
    <t>Laminovacia fólia A3, rozmer 303 x 426mm, hrúbka 100 mic, balenie 100ks</t>
  </si>
  <si>
    <t xml:space="preserve">Laminovacia fólia A4, rozmer 216 x 303 mm, hrúbka 125 mic., balenie 100 ks </t>
  </si>
  <si>
    <t xml:space="preserve">Lišta násuvná plastová 6 mm, kapacita do 25 listov 80 g papiera, rôzne farby, balenie po 50 ks </t>
  </si>
  <si>
    <t xml:space="preserve">Lišta násuvná plastová 9 mm, kapacita na 26 - 50 listov 80 g papiera, rôzne farby, balenie po 50 ks </t>
  </si>
  <si>
    <t xml:space="preserve">Lišta násuvná plastová 12 mm, kapacita na 60 listov 80 g papiera, rôzne farby, balenie po 50 ks </t>
  </si>
  <si>
    <t>Obálka A4 na viazanie pre hrebeňovú väzbu, PVC fólia číra priehľadná, hrúbka 200 mikrónov, balenie po 100 ks</t>
  </si>
  <si>
    <t>Obálka A3 na viazanie pre hrebeňovú väzbu, PVC fólia číra priehľadná, hrúbka 200 mikrónov, balenie po 100 ks</t>
  </si>
  <si>
    <t>Obálka A3 na viazanie z jednej strany imitácia kože, kartón 270g, rôzne farby, balenie po 100ks</t>
  </si>
  <si>
    <t>Obálka A4 na viazanie, z jednej strany imitácia kože, kartón 270 g, rôzne farby, balenie po 100 ks</t>
  </si>
  <si>
    <t>Obálka A4 na viazanie, lesklá (laminovaný povrch), kartón 250 g, rôzne farby, balenie po 100 ks</t>
  </si>
  <si>
    <t xml:space="preserve">Plastový hrebeň 6 mm pre hrebeňovú väzbu formátu A4, kapacita max. na 25 listov, rôzne farby, balenie po 100 ks </t>
  </si>
  <si>
    <t xml:space="preserve">Plastový hrebeň 8 mm pre hrebeňovú väzbu formátu A4, kapacita max. na 45listov, rôzne farby, balenie po 100 ks </t>
  </si>
  <si>
    <t xml:space="preserve">Plastový hrebeň 10 mm pre hrebeňovú väzbu formátu A4, kapacita max. na 65 listov, rôzne farby, balenie po 100 ks </t>
  </si>
  <si>
    <t xml:space="preserve">Plastový hrebeň 12 mm pre hrebeňovú väzbu formátu A4, kapacita max. na 95 listov, rôzne farby, balenie po 100 ks </t>
  </si>
  <si>
    <t xml:space="preserve">Plastový hrebeň 14 mm pre hrebeňovú väzbu formátu A4, kapacita max. na 125 listov, rôzne farby, balenie po 100 ks </t>
  </si>
  <si>
    <t xml:space="preserve">Plastový hrebeň 16 mm pre hrebeňovú väzbu formátu A4, kapacita max. na 145 listov, rôzne farby, balenie po 100 ks </t>
  </si>
  <si>
    <t xml:space="preserve">Plastový hrebeň 19 mm pre hrebeňovú väzbu formátu A4, kapacita max. na 180 listov, rôzne farby, balenie po 100 ks </t>
  </si>
  <si>
    <t xml:space="preserve">Plastový hrebeň 25 mm pre hrebeňovú väzbu formátu A4, kapacita max. na 240 listov, rôzne farby, balenie po 50 ks </t>
  </si>
  <si>
    <t>Doplnky pracovného stola a kancelárie</t>
  </si>
  <si>
    <t>CD-R, 52x 700 MB/80 min., balenie CakeBox po 50 ks</t>
  </si>
  <si>
    <t>DVD-R, 4,7 GB/ 8x., balenie CakeBox po 25 ks</t>
  </si>
  <si>
    <t xml:space="preserve">Etiketa papierová samolepiaca rozmer etikety52,5x29,7 </t>
  </si>
  <si>
    <t>Farba do samonamáčacích pečiatok, farba čierna, modrá, červená 30 ml</t>
  </si>
  <si>
    <t>Farba pečiatková 50 g, rôzne farby farba čierna, modrá, červená</t>
  </si>
  <si>
    <t xml:space="preserve">Tabuľa magnetická stierateľná 180x90cm, lakovaný povrch s plastovými rohmi, s odkladacou lištou a montážnou sadou </t>
  </si>
  <si>
    <t xml:space="preserve">Tabuľa magnetická stierateľná 120x90cm, lakovaný povrch s plastovými rohmi, s odkladacou lištou a montážnou sadou </t>
  </si>
  <si>
    <t>Magnetická tabuľa rotačná 120x180cm</t>
  </si>
  <si>
    <t>Magnetická tabuľa rotačná 90x120cm</t>
  </si>
  <si>
    <t>Flipchart magnetický mobilný 105 x 68cm, kovová základňa s 5 kolieskami</t>
  </si>
  <si>
    <t xml:space="preserve">Kniha podpisová (harmoniková) A4, dosky z PVC materiálu, vnútro z kartónu, harmonikový chrbát; s popisným okienkom; pre formát A4, rôzne farby </t>
  </si>
  <si>
    <t xml:space="preserve">Kôš odpadkový, drôtený, minimálny objem 7 litrov </t>
  </si>
  <si>
    <t xml:space="preserve">Kôš odpadkový, plastový, minimálny objem 15 litrov </t>
  </si>
  <si>
    <t>Čistiaci prostriedok na čistenie a obnovu bielych a plánovacích tabúľ, odstraňuje mastnotu, nečistotu a fľaky po použití za sucha stierateľných popisovačov, bez obsahu alkoholu, objem 250ml</t>
  </si>
  <si>
    <t>Sprej na odstránenie nečistoty a otlačkov prstov, vhodný na televízne obrazovky, monitory, notebooky, filtre a akékoľvek sklenené povrchy, bez obsahu alkoholu, obsah 250ml</t>
  </si>
  <si>
    <t>Laminátor A4, vstup 230mm, vhodný na lamináciu do 250mic, spätný chod, 4 nahrievacie valce, regulácia teploty</t>
  </si>
  <si>
    <t xml:space="preserve">Magnetická stierka s vymeniteľnými utierkami, rozmer 13,5 x 5,5 cm </t>
  </si>
  <si>
    <t xml:space="preserve">Magnetický držiak pre upevnenie 4 ks popisovačov do hrúbky 1,8 cm na magnetickú tabuľu </t>
  </si>
  <si>
    <t xml:space="preserve">Magnety farebné na magnetické tabule, priemer 28 mm, balenie po 6 ks </t>
  </si>
  <si>
    <t xml:space="preserve">Náhradné utierky pre magnetickú stierku, rozmer 13,5 x 5,5 cm, balenie po 10 ks </t>
  </si>
  <si>
    <t xml:space="preserve">Namáčatko gélové (zvlhčovač prstov) </t>
  </si>
  <si>
    <t xml:space="preserve">Nástenka korková v drevenom ráme, rozmer 60 x 90 cm </t>
  </si>
  <si>
    <t xml:space="preserve">Nástenka korková v drevenom ráme, rozmer 90 x 120 cm </t>
  </si>
  <si>
    <t xml:space="preserve">Nástenka magnetická biela v drevenom ráme, rozmer 60 x 90 cm </t>
  </si>
  <si>
    <t xml:space="preserve">Nožnice kancelárske z nerezovej ocele; rukoväť z PVC, veľkosť minimálne 16 cm </t>
  </si>
  <si>
    <t xml:space="preserve">Nožnice kancelárske z nerezovej ocele; rukoväť z PVC, veľkosť minimálne 20,5 cm </t>
  </si>
  <si>
    <t xml:space="preserve">Nožnice kancelárske z nerezovej ocele; rukoväť z PVC, veľkosť minimálne 25 cm </t>
  </si>
  <si>
    <t>Profesionálny rezač, šírka čepele 9 mm</t>
  </si>
  <si>
    <t xml:space="preserve">Otvárač na listy s plastovou rúčkou </t>
  </si>
  <si>
    <t xml:space="preserve">Papier linajkový, dvojhárok A4, bezdrevný papier 80g/m2, balenie po 200 ks </t>
  </si>
  <si>
    <t xml:space="preserve">Papier štvorčekový, dvojhárok A4, bezdrevný papier 80g/m2, balenie po 200 ks </t>
  </si>
  <si>
    <t>Podložka pod myš penová</t>
  </si>
  <si>
    <t>Bloček kocka lepená 90 x 90 x 35mm biela</t>
  </si>
  <si>
    <t>Páska Dymo D1, červené písmo/ biela páska, 12mm x 7m</t>
  </si>
  <si>
    <t>Páska Dymo D1, čierne písmo/ modrá páska, 12mm x 7m</t>
  </si>
  <si>
    <t>Páska Dymo D1, čierne písmo/ biela páska, 12mm x 7m</t>
  </si>
  <si>
    <t>Páska Dymo D1, biele písmo/ čierna páska, 12mm x 7m</t>
  </si>
  <si>
    <t>Páska Dymo D1, biele písmo/ čierna páska, 19mm x 7m</t>
  </si>
  <si>
    <t>Páska Dymo D1, čierne písmo/ biela páska, 19mm x 7m</t>
  </si>
  <si>
    <t>Páska Dymo D1, čierne písmo/ modrá páska, 19mm x 7m</t>
  </si>
  <si>
    <t>Rezačka rotačná, s kovovou základňou, dĺžka rezu 510mm, kapacita 20 listov</t>
  </si>
  <si>
    <t>Bloček kocka nelepená 90 x 90 x 90mm neón mix</t>
  </si>
  <si>
    <t xml:space="preserve">Poznámkový blok kocka farebná nelepená v plastovej priehľadnej škatuľke 9 x 9 x 9 cm </t>
  </si>
  <si>
    <t>Bloček samolepiaci 50 x 50mm pastel mix /4farby/ 240 lístkov</t>
  </si>
  <si>
    <t>Samolepiace záložky neónové 20 x 50 mm, 4 farby po 50 listov v balení</t>
  </si>
  <si>
    <t>Samolepiace záložky 12x45 mm neon 5 farieb v balení</t>
  </si>
  <si>
    <t>Samolepiaci bloček 40 x 50 mm žltý, 3x100 listov; v balení</t>
  </si>
  <si>
    <t>Vizitkár 4 dielny z PVC, kapacita na 112 vizitiek</t>
  </si>
  <si>
    <t xml:space="preserve">Vizitkár rotačný kovový s abecedným registrom, kapacita 450 vizitiek, čierny </t>
  </si>
  <si>
    <t>Skartovačka kapacita minimálne 17listov A4, objem koša min.35l, typ rezu 3,8x40mm</t>
  </si>
  <si>
    <t>Skartovačka kapacita min. 8 listov A4, šírka rezu 4 x 45 mm, tepelná poistka proti prehriatiu automatický systém štart - stop, spätný chod, objem koša 13 litrov</t>
  </si>
  <si>
    <t xml:space="preserve">Vzduchový čistič 400 ml na čistenie klávesnice počítača </t>
  </si>
  <si>
    <t>Baliaci materiál, plastové poháre, plastový riad</t>
  </si>
  <si>
    <t xml:space="preserve">Špagát polypropylénový, hmotnosť/návin 100 g - 124 m Špagát trikolóra </t>
  </si>
  <si>
    <t xml:space="preserve">Špagát polypropylénový, hmotnosť/návin 250 g - 310 m </t>
  </si>
  <si>
    <t xml:space="preserve">Vrecia papierové, pevný hnedý papier 3 vrstvy 110 g/m2, rozmer 55 x 110 cm </t>
  </si>
  <si>
    <t>Baliaci papier biely 90x126 cm</t>
  </si>
  <si>
    <t xml:space="preserve">Vrecia papierové, pevný hnedý papier 3 vrstvy 110g/m2, rozmer 65 x 120 cm </t>
  </si>
  <si>
    <t>Plastové poháre na kávu, 0,18l balenie po 100ks</t>
  </si>
  <si>
    <t>Plastové poháre na vodu, 0,2l balenie po 100ks</t>
  </si>
  <si>
    <t xml:space="preserve">Tlačivá </t>
  </si>
  <si>
    <t xml:space="preserve">Dovolenka A6, bezdrevný papier, blok 100 listov </t>
  </si>
  <si>
    <t>blok</t>
  </si>
  <si>
    <t>Osvedčovaca kniha- podpisov A4  100 listov, 5 riadkov na strane</t>
  </si>
  <si>
    <t>Osvedčovaca kniha- listiny A4  100 listov, 5 riadkov na strane</t>
  </si>
  <si>
    <t>Registratúrny denník, A4/100 listov</t>
  </si>
  <si>
    <t>Kniha príchodov a odchodov, A4 zošit 50 listov</t>
  </si>
  <si>
    <t>Priepustka (z budovy) A7, bezdrevný papier, blok 100 listov</t>
  </si>
  <si>
    <t xml:space="preserve">blok </t>
  </si>
  <si>
    <t xml:space="preserve">Spisový obal (dvojhárkové tlačivo) A4, bezdrevný papier 80 g/m2, balenie po 500 ks </t>
  </si>
  <si>
    <t xml:space="preserve">Záznam o prevádzke vozidla osobnej dopravy A5, bezdrevný papier, blok 100 listov </t>
  </si>
  <si>
    <t>Žiadanka na prepravu osôb - nákladu A6, bezdrevný papier, blok 100 listov</t>
  </si>
  <si>
    <t>Kotúčik papierový 76/60/17mm sólo nebal.</t>
  </si>
  <si>
    <t>Konferenčná mapa A5 so zipsom, obsahuje krúžkovú mechaniku, písaciu podložku, vrecká, úchyt na pero, čierna</t>
  </si>
  <si>
    <t>Konferenčná mapa A4 so zipsom, obsahuje krúžkovú mechaniku, písaciu podložku, vrecká, čierna</t>
  </si>
  <si>
    <t>Výdavkový doklad( s DPH), samoprepisovací, blok 100 listov</t>
  </si>
  <si>
    <t>Príjmový pokladničný doklad (s DPH) A6, bezdrevný papier, blok 100 listov</t>
  </si>
  <si>
    <t xml:space="preserve">Predmet - špecifikácia položky </t>
  </si>
  <si>
    <t>MJ (ks,bal, blok)</t>
  </si>
  <si>
    <t>SPOLU</t>
  </si>
  <si>
    <t>Štatutárny zástupca:</t>
  </si>
  <si>
    <t>IČO:</t>
  </si>
  <si>
    <t>IČ DPH:</t>
  </si>
  <si>
    <t>Telefónne číslo:</t>
  </si>
  <si>
    <t>E-mailová adresa:</t>
  </si>
  <si>
    <t>Pákový šanón - zakladač A4 kartónový, šírka chrbta 5 cm, farba mramor</t>
  </si>
  <si>
    <t>Pákový šanón - zakladač A4 kartónový, šírka chrbta 7,5 -8 cm, farba mramor</t>
  </si>
  <si>
    <t>Pákový šanón - zakladač A4 potiahnutý plastom z vonkajšej strany, vnútorná strana hladký papier, šírka chrbta 5 cm, rôzne farby</t>
  </si>
  <si>
    <t>Pákový šanón - zakladač A4 potiahnutý plastom z vonkajšej strany, vnútorná strana hladký papier, šírka chrbta 7,5 cm, rôzne farby</t>
  </si>
  <si>
    <t>Pákový šanón - zakladač A4 potiahnutý plastom z vonkajšej aj vnútornej strany, šírka chrbta 5 cm, rôzne farby</t>
  </si>
  <si>
    <t>Pákový šanón - zakladač A5 po šírke kartónový, šírka chrbta 7,5 -8 cm, farba mramor</t>
  </si>
  <si>
    <t xml:space="preserve"> </t>
  </si>
  <si>
    <t>Archivačný box A4 z 3-vrstvovej lepenky, výška/dĺžka/šírka 339 x 297 x 80mm</t>
  </si>
  <si>
    <t>Archivačný box A4 z hladkej lepenky, výška/dĺžka/šírka 330 x 260 x 75mm</t>
  </si>
  <si>
    <t>Archivačný box A4 z hladkej lepenky, výška/dĺžka/šírka 330 x 260 x 110 mm</t>
  </si>
  <si>
    <t>Archivačný box s vrchnákom stohovateľný, kapacita 6 archivačných škatúľ cm, hnedý kartón, nosnosť 30 kg, rozmer výška/dĺžka/šírka 30,5 x 52 x 35 cm</t>
  </si>
  <si>
    <t xml:space="preserve">Euroobal na katalógy z PVC bez chlopne. Otvor zhora, formát A4, hrúbka 180 um, vhodný na materiál do hrúbky 10 – 15 mm / Euroobal A4 na katalógy 180mic. Balenie po 10 ks  </t>
  </si>
  <si>
    <t>Rýchlo viazač A4 s klipom, prešpánovaná doska s rýchlo svorkou na 30 listov, rôzne farby</t>
  </si>
  <si>
    <t>Šanón - zakladač, závesný A4 kartónový, šírka chrbta 7- 7,5 cm</t>
  </si>
  <si>
    <t>Registratúrny denník</t>
  </si>
  <si>
    <t>Obálka C6 samolepiaca biela, bezdrevný papier, 80g/m2, balenie po 1000ks</t>
  </si>
  <si>
    <t>Obálka C6 podlhovastá s odtrhávacou páskou, balenie po 1000 ks</t>
  </si>
  <si>
    <t>Obálka obyčajná A4, balenie po 250ks</t>
  </si>
  <si>
    <t>Obálka C6 s odtrhávacou páskou balenie po 1000 ks</t>
  </si>
  <si>
    <t>Obálka C5 samolepiaca biela, balenie po 1000ks</t>
  </si>
  <si>
    <t>Obálka B6 samolepiaca biela s doručenkou, balenie po 100ks</t>
  </si>
  <si>
    <t>Obálka C5 samolepiaca s doručenkou, balenie po 100ks</t>
  </si>
  <si>
    <t>Obálka C4 biela s páskou, balenie po 25ks</t>
  </si>
  <si>
    <t>Popisovač s vláknovým hrotom fí 2 mm k popisovaniu plastických hmôt, skla, filmov a pod., permanentný atrament na alkoholovej báze odolný vode a oteru, šírka stopy cca 1 mm, 5 farieb</t>
  </si>
  <si>
    <t>Ceruza s gumou, stupeň tvrdosti 2</t>
  </si>
  <si>
    <t>Ceruzka celokovová mechanická, hrúbka tuhy 2 mm</t>
  </si>
  <si>
    <t>Mechanická celokovová ceruzka s kovovým hrotom a so strieborným klipom, hrúbka tuhy 0,5 mm</t>
  </si>
  <si>
    <t>Pero guľôčkové jednorazové, farba náplne modrá, rôzne farby</t>
  </si>
  <si>
    <t>Náplň 4444 - náplň do čínskeho pera, modrá farba</t>
  </si>
  <si>
    <t>Tekuté lepidlo na papier 40 ml</t>
  </si>
  <si>
    <t>Lepiaca tyčinka na papier kartón a textil, obsah 17 g</t>
  </si>
  <si>
    <t>Lepiaca tyčinka na papier kartón, textil, obsah 36 g</t>
  </si>
  <si>
    <t>Lepidlo disperzné 110 g</t>
  </si>
  <si>
    <t>Lepidlo sekundové 3 g</t>
  </si>
  <si>
    <t>Etiketa papierová samolepiaca, rozmer etikety 105 x 37 mm, počet etikiet na hárku 16 ks, farba biela, balenie po 100 hárkoch</t>
  </si>
  <si>
    <t>Etiketa papierová samolepiaca, rozmer etikety 105 x 42,43 mm, počet etikiet na hárku 14 ks, farba biela, balenie po 100 hárkoch</t>
  </si>
  <si>
    <t>Etiketa papierová samolepiaca, rozmer etikety 105 x 74,25 mm, počet etikiet na hárku 8 ks, farba biela, balenie po 100 hárkoch</t>
  </si>
  <si>
    <t>Etiketa papierová samolepiaca, rozmer etikety 210 x 297 mm, počet etikiet na hárku 1 ks, farba biela, balenie po 100 hárkoch</t>
  </si>
  <si>
    <t>Etiketa papierová samolepiaca, rozmer etikety 68 x 36 mm, počet etikiet na hárku 24 ks, farba biela, balenie po 100 hárkoch</t>
  </si>
  <si>
    <t>Etiketa papierová samolepiaca, rozmer etikety 70 x 19,8 mm, počet etikiet na hárku 45 ks, farba biela, balenie po 100 hárkoch</t>
  </si>
  <si>
    <t>Etiketa samolepiaca do etiketovacích klieští, biela oblá, rozmer 25 x 16 mm</t>
  </si>
  <si>
    <t>Flipchart magnetický s ramenami, suchý stierateľný magnetický povrch, trojnohý stojan, odkladacia lišta, rozmer 101 x 66 cm, výška do 180 cm</t>
  </si>
  <si>
    <t>Kalkulačka stolová s 12 miestnym LCD displejom</t>
  </si>
  <si>
    <t>Kalkulačka stolová s 8 miestnym LCD displejom</t>
  </si>
  <si>
    <t>Listová zásuvka pre formát A4, možnosť stohovania, rozmery šírka/výška/hĺbka 255 x 55 x 330; rôzne farby vrátane transparentných</t>
  </si>
  <si>
    <t>Nádobka na spinky magnetická</t>
  </si>
  <si>
    <t>Pečiatka dátumovka samonamáčacia s modrou poduškou, rozmer 20 x 4 mm</t>
  </si>
  <si>
    <t>Samolepiaci bloček 75 x 75 mm/100 listov, balenie po 12 ks, rôzne farby</t>
  </si>
  <si>
    <t>Samolepiaci bloček neónový 75 x 75 mm, 80 listov, rôzne farby</t>
  </si>
  <si>
    <t>Stojan na kancelárske potreby s 6 odkladacími priestormi, rôzne farby</t>
  </si>
  <si>
    <t>Stojan na písacie potreby, drôtený okrúhly, rozmer fí 8 x 9 cm, farba čierna</t>
  </si>
  <si>
    <t xml:space="preserve">Stojan na poznámkové kocky a vizitky, drôtený, rozmer 16 x 9,5 x 3,8 cm, farba čierny </t>
  </si>
  <si>
    <t>Stojan na poznámkové kocky, drôtený, bez poznámkovej kocky, rozmer 10,5 x 10,5 x 8 cm, farba čierna</t>
  </si>
  <si>
    <t>Stojan na spony, drôtený okrúhly, rozmer fí 8 x 3 cm, farba čierna</t>
  </si>
  <si>
    <t>Stojan na vizitky, drôtený, rozmer 9 x 10 x 5,5 cm, farba čierna</t>
  </si>
  <si>
    <t>Stojan s 3 listovými zásuvkami, drôtený, rozmer 29,5 x 35,5 x 26,7 cm, farba čierna</t>
  </si>
  <si>
    <t>Gumičky 40 mm, balenie 50 g</t>
  </si>
  <si>
    <t>Gumičky 80 mm, balenie 1 kg</t>
  </si>
  <si>
    <r>
      <rPr>
        <b/>
        <sz val="11"/>
        <color rgb="FFFF0000"/>
        <rFont val="Times New Roman"/>
        <family val="1"/>
        <charset val="238"/>
      </rPr>
      <t>*</t>
    </r>
    <r>
      <rPr>
        <b/>
        <sz val="11"/>
        <color theme="1"/>
        <rFont val="Times New Roman"/>
        <family val="1"/>
        <charset val="238"/>
      </rPr>
      <t>Odhadované množstvo na 24 mesiacov</t>
    </r>
  </si>
  <si>
    <t>Vysvetlivky:</t>
  </si>
  <si>
    <r>
      <rPr>
        <sz val="11"/>
        <color rgb="FFFF0000"/>
        <rFont val="Calibri"/>
        <family val="2"/>
        <charset val="238"/>
        <scheme val="minor"/>
      </rPr>
      <t xml:space="preserve">* </t>
    </r>
    <r>
      <rPr>
        <sz val="11"/>
        <color theme="1"/>
        <rFont val="Calibri"/>
        <family val="2"/>
        <charset val="238"/>
        <scheme val="minor"/>
      </rPr>
      <t>Verejný obstarávateľ upozorňuje, že množstvo jednotlivých položiek uvedené v tabuľke je iba predpokladané. Výsledkom verejného obstarávania bude uzavretie rámcovej dohody, a teda verejný obstarávateľ nie je povinný odobrať celé predpokladané množstvo jednotlivých položiek. 
Navrhovaná cena spolu uvedená uchádzačom zahŕňať všetky náklady, ktoré súvisia, resp. vzniknú v súvislosti s plnením predmetu zákazky. Cena spolu z ponuky predloženej v súťaži úspešným uchádzačom bude predstavovať finančný limit rámcovej dohody.</t>
    </r>
  </si>
  <si>
    <t xml:space="preserve">Obchodné meno uchádzača: </t>
  </si>
  <si>
    <t xml:space="preserve">Sídlo uchádzača: </t>
  </si>
  <si>
    <t>platca DPH áno/nie</t>
  </si>
  <si>
    <t>áno</t>
  </si>
  <si>
    <t>Cena celkom v EUR bez DPH</t>
  </si>
  <si>
    <t>výška DPH</t>
  </si>
  <si>
    <t>Cena celkom v EUR s DPH</t>
  </si>
  <si>
    <t>Cena celkom za celý predmet zákazky</t>
  </si>
  <si>
    <t>V ...</t>
  </si>
  <si>
    <t>Podpis zástupcu uchádzača</t>
  </si>
  <si>
    <t>Príloha č. 2 - Položkový rozpočet a návrh na plnenie kritérií - Kancelárske potreby</t>
  </si>
  <si>
    <t>Certifikát</t>
  </si>
  <si>
    <t>K1 - Cena za dodanie predmetu zákazky</t>
  </si>
  <si>
    <t>Počet bodov získaných za K1</t>
  </si>
  <si>
    <t>K2 - Počet tovarov s environmentálnym certifikátom</t>
  </si>
  <si>
    <t>Maximálny počet tovarov s certifikátom</t>
  </si>
  <si>
    <t>Navrhovaný počet tovarov s certifikátom</t>
  </si>
  <si>
    <t>Počet bodov získaných za K2</t>
  </si>
  <si>
    <t>Počet bodov celkom</t>
  </si>
  <si>
    <r>
      <t xml:space="preserve">Potvrdenie o podaní daňového priznania, </t>
    </r>
    <r>
      <rPr>
        <sz val="11"/>
        <color rgb="FFFF0000"/>
        <rFont val="Times New Roman"/>
        <family val="1"/>
      </rPr>
      <t>formát A4, papier 80g/m2 biely bezdrevný ofset, farebnosť 1/0 čierna farba - jednostranná čiernobiela tlač, balené po 500 ks</t>
    </r>
  </si>
  <si>
    <r>
      <t xml:space="preserve">Príloha k zníženiu dane alebo oslobodeniu od dane, </t>
    </r>
    <r>
      <rPr>
        <sz val="11"/>
        <color rgb="FFFF0000"/>
        <rFont val="Times New Roman"/>
        <family val="1"/>
      </rPr>
      <t>formát A4, obojstranne, papier 80g/m2 biely bezdrevný ofset, farebnosť CMYK 4/4 – obojstranná plnofarebná tlač, balené po 500 ks</t>
    </r>
  </si>
  <si>
    <r>
      <t xml:space="preserve">Priznanie k dani z bytov - byty a nebytové priestory v bytovom dome, </t>
    </r>
    <r>
      <rPr>
        <sz val="11"/>
        <color rgb="FFFF0000"/>
        <rFont val="Times New Roman"/>
        <family val="1"/>
      </rPr>
      <t>formát A4, papier 80g/m2 biely bezdrevný ofset, farebnosť CMYK 4/4 – obojstranná plnofarebná tlač, balené po 500 ks</t>
    </r>
  </si>
  <si>
    <t>Priznanie k dani zo stavieb - stavba na jeden účel/stavba na viaceré účely, formát A4, papier 80g/m2 biely bezdrevný ofset, farebnosť CMYK 4/4 – obojstranná plnofarebná tlač, balené po 500 ks</t>
  </si>
  <si>
    <r>
      <t xml:space="preserve">Priznanie k dani z pozemkov, </t>
    </r>
    <r>
      <rPr>
        <sz val="11"/>
        <color rgb="FFFF0000"/>
        <rFont val="Times New Roman"/>
        <family val="1"/>
      </rPr>
      <t>formát A4, papier 80g/m2 biely bezdrevný ofset, farebnosť CMYK 4/4 – obojstranná plnofarebná tlač, balené po 500 ks</t>
    </r>
  </si>
  <si>
    <t>Údaje o daňovníkovi (košieľka), formát hárku A3, preložený na dvojhárok, po zložení formát A4, papier 80g/m2 biely bezdrevný ofset, farebnosť CMYK 4/4 – obojstranná plnofarebná tlač, balené po 500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</si>
</sst>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sz val="10"/>
      <color rgb="FF000000"/>
      <name val="Tahoma"/>
      <family val="2"/>
      <charset val="238"/>
    </font>
    <font>
      <sz val="11"/>
      <color rgb="FFFF0000"/>
      <name val="Times New Roman"/>
      <family val="1"/>
      <charset val="238"/>
    </font>
    <font>
      <sz val="11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1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26" xfId="0" applyFont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0" fillId="0" borderId="1" xfId="0" applyBorder="1"/>
    <xf numFmtId="0" fontId="2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0" fillId="3" borderId="1" xfId="0" applyFill="1" applyBorder="1"/>
    <xf numFmtId="0" fontId="0" fillId="3" borderId="0" xfId="0" applyFill="1"/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4" borderId="11" xfId="0" applyFont="1" applyFill="1" applyBorder="1" applyAlignment="1" applyProtection="1">
      <alignment horizontal="center" vertical="center"/>
      <protection locked="0"/>
    </xf>
    <xf numFmtId="0" fontId="1" fillId="4" borderId="12" xfId="0" applyFont="1" applyFill="1" applyBorder="1" applyAlignment="1" applyProtection="1">
      <alignment horizontal="center" vertical="center"/>
      <protection locked="0"/>
    </xf>
    <xf numFmtId="0" fontId="1" fillId="4" borderId="15" xfId="0" applyFont="1" applyFill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10" xfId="0" applyFont="1" applyFill="1" applyBorder="1" applyAlignment="1" applyProtection="1">
      <alignment horizontal="center" vertical="center"/>
      <protection locked="0"/>
    </xf>
    <xf numFmtId="0" fontId="1" fillId="4" borderId="30" xfId="0" applyFont="1" applyFill="1" applyBorder="1" applyProtection="1">
      <protection locked="0"/>
    </xf>
    <xf numFmtId="0" fontId="1" fillId="4" borderId="31" xfId="0" applyFont="1" applyFill="1" applyBorder="1" applyProtection="1">
      <protection locked="0"/>
    </xf>
    <xf numFmtId="0" fontId="1" fillId="4" borderId="33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34" xfId="0" applyFont="1" applyFill="1" applyBorder="1" applyProtection="1">
      <protection locked="0"/>
    </xf>
    <xf numFmtId="0" fontId="1" fillId="4" borderId="28" xfId="0" applyFont="1" applyFill="1" applyBorder="1" applyProtection="1">
      <protection locked="0"/>
    </xf>
    <xf numFmtId="0" fontId="1" fillId="4" borderId="31" xfId="0" applyFont="1" applyFill="1" applyBorder="1" applyAlignment="1" applyProtection="1">
      <alignment horizontal="center"/>
      <protection locked="0"/>
    </xf>
    <xf numFmtId="0" fontId="1" fillId="4" borderId="32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27" xfId="0" applyFont="1" applyFill="1" applyBorder="1" applyAlignment="1" applyProtection="1">
      <alignment horizontal="center"/>
      <protection locked="0"/>
    </xf>
    <xf numFmtId="0" fontId="1" fillId="4" borderId="28" xfId="0" applyFont="1" applyFill="1" applyBorder="1" applyAlignment="1" applyProtection="1">
      <alignment horizontal="center"/>
      <protection locked="0"/>
    </xf>
    <xf numFmtId="0" fontId="1" fillId="4" borderId="29" xfId="0" applyFon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4" borderId="19" xfId="0" applyFont="1" applyFill="1" applyBorder="1" applyAlignment="1" applyProtection="1">
      <alignment horizontal="center" vertical="center"/>
      <protection locked="0"/>
    </xf>
    <xf numFmtId="0" fontId="1" fillId="4" borderId="20" xfId="0" applyFont="1" applyFill="1" applyBorder="1" applyAlignment="1" applyProtection="1">
      <alignment horizontal="center" vertical="center"/>
      <protection locked="0"/>
    </xf>
    <xf numFmtId="0" fontId="1" fillId="4" borderId="21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2" fillId="5" borderId="23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27" xfId="0" applyNumberFormat="1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2" fontId="2" fillId="0" borderId="28" xfId="0" applyNumberFormat="1" applyFont="1" applyBorder="1" applyAlignment="1">
      <alignment horizontal="center" vertical="center" wrapText="1"/>
    </xf>
    <xf numFmtId="2" fontId="2" fillId="0" borderId="29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5" borderId="36" xfId="0" applyFont="1" applyFill="1" applyBorder="1" applyAlignment="1">
      <alignment horizontal="center" vertical="center" wrapText="1"/>
    </xf>
    <xf numFmtId="0" fontId="2" fillId="5" borderId="37" xfId="0" applyFont="1" applyFill="1" applyBorder="1" applyAlignment="1">
      <alignment horizontal="center" vertical="center" wrapText="1"/>
    </xf>
    <xf numFmtId="0" fontId="2" fillId="5" borderId="38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2" fontId="2" fillId="0" borderId="31" xfId="0" applyNumberFormat="1" applyFont="1" applyBorder="1" applyAlignment="1">
      <alignment horizontal="center" vertical="center" wrapText="1"/>
    </xf>
    <xf numFmtId="2" fontId="2" fillId="0" borderId="32" xfId="0" applyNumberFormat="1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2" fillId="3" borderId="1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right" vertical="center"/>
    </xf>
    <xf numFmtId="0" fontId="2" fillId="3" borderId="12" xfId="0" applyFont="1" applyFill="1" applyBorder="1" applyAlignment="1">
      <alignment horizontal="right" vertical="center"/>
    </xf>
    <xf numFmtId="0" fontId="2" fillId="3" borderId="13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164" fontId="2" fillId="3" borderId="17" xfId="0" applyNumberFormat="1" applyFont="1" applyFill="1" applyBorder="1" applyAlignment="1">
      <alignment horizontal="center" vertical="center" wrapText="1"/>
    </xf>
    <xf numFmtId="164" fontId="2" fillId="3" borderId="18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EB4D1-6051-4920-81F8-1456AD8049FD}">
  <dimension ref="B1:G36"/>
  <sheetViews>
    <sheetView zoomScale="90" zoomScaleNormal="90" workbookViewId="0">
      <selection activeCell="K35" sqref="K35"/>
    </sheetView>
  </sheetViews>
  <sheetFormatPr baseColWidth="10" defaultColWidth="8.83203125" defaultRowHeight="15" x14ac:dyDescent="0.2"/>
  <cols>
    <col min="2" max="7" width="20.6640625" customWidth="1"/>
  </cols>
  <sheetData>
    <row r="1" spans="2:7" ht="16" thickBot="1" x14ac:dyDescent="0.25"/>
    <row r="2" spans="2:7" ht="15" customHeight="1" x14ac:dyDescent="0.2">
      <c r="B2" s="38" t="s">
        <v>389</v>
      </c>
      <c r="C2" s="39"/>
      <c r="D2" s="39"/>
      <c r="E2" s="39"/>
      <c r="F2" s="39"/>
      <c r="G2" s="40"/>
    </row>
    <row r="3" spans="2:7" ht="30.75" customHeight="1" thickBot="1" x14ac:dyDescent="0.25">
      <c r="B3" s="41"/>
      <c r="C3" s="42"/>
      <c r="D3" s="42"/>
      <c r="E3" s="42"/>
      <c r="F3" s="42"/>
      <c r="G3" s="43"/>
    </row>
    <row r="4" spans="2:7" x14ac:dyDescent="0.2">
      <c r="B4" s="44" t="s">
        <v>379</v>
      </c>
      <c r="C4" s="45"/>
      <c r="D4" s="45"/>
      <c r="E4" s="46"/>
      <c r="F4" s="47"/>
      <c r="G4" s="48"/>
    </row>
    <row r="5" spans="2:7" x14ac:dyDescent="0.2">
      <c r="B5" s="33" t="s">
        <v>380</v>
      </c>
      <c r="C5" s="34"/>
      <c r="D5" s="34"/>
      <c r="E5" s="35"/>
      <c r="F5" s="36"/>
      <c r="G5" s="37"/>
    </row>
    <row r="6" spans="2:7" x14ac:dyDescent="0.2">
      <c r="B6" s="33" t="s">
        <v>313</v>
      </c>
      <c r="C6" s="34"/>
      <c r="D6" s="34"/>
      <c r="E6" s="35"/>
      <c r="F6" s="36"/>
      <c r="G6" s="37"/>
    </row>
    <row r="7" spans="2:7" x14ac:dyDescent="0.2">
      <c r="B7" s="33" t="s">
        <v>314</v>
      </c>
      <c r="C7" s="34"/>
      <c r="D7" s="34"/>
      <c r="E7" s="35"/>
      <c r="F7" s="36"/>
      <c r="G7" s="37"/>
    </row>
    <row r="8" spans="2:7" x14ac:dyDescent="0.2">
      <c r="B8" s="33" t="s">
        <v>315</v>
      </c>
      <c r="C8" s="34"/>
      <c r="D8" s="34"/>
      <c r="E8" s="35"/>
      <c r="F8" s="36"/>
      <c r="G8" s="37"/>
    </row>
    <row r="9" spans="2:7" x14ac:dyDescent="0.2">
      <c r="B9" s="33" t="s">
        <v>381</v>
      </c>
      <c r="C9" s="34"/>
      <c r="D9" s="34"/>
      <c r="E9" s="35" t="s">
        <v>382</v>
      </c>
      <c r="F9" s="36"/>
      <c r="G9" s="37"/>
    </row>
    <row r="10" spans="2:7" x14ac:dyDescent="0.2">
      <c r="B10" s="33" t="s">
        <v>316</v>
      </c>
      <c r="C10" s="34"/>
      <c r="D10" s="34"/>
      <c r="E10" s="35"/>
      <c r="F10" s="36"/>
      <c r="G10" s="37"/>
    </row>
    <row r="11" spans="2:7" ht="16" thickBot="1" x14ac:dyDescent="0.25">
      <c r="B11" s="61" t="s">
        <v>317</v>
      </c>
      <c r="C11" s="62"/>
      <c r="D11" s="62"/>
      <c r="E11" s="63"/>
      <c r="F11" s="64"/>
      <c r="G11" s="65"/>
    </row>
    <row r="12" spans="2:7" ht="16" thickBot="1" x14ac:dyDescent="0.25">
      <c r="B12" s="15"/>
      <c r="C12" s="15"/>
      <c r="D12" s="15"/>
      <c r="E12" s="66"/>
      <c r="F12" s="66"/>
      <c r="G12" s="15"/>
    </row>
    <row r="13" spans="2:7" ht="16" thickBot="1" x14ac:dyDescent="0.25">
      <c r="B13" s="67" t="s">
        <v>391</v>
      </c>
      <c r="C13" s="68"/>
      <c r="D13" s="68"/>
      <c r="E13" s="68"/>
      <c r="F13" s="68"/>
      <c r="G13" s="69"/>
    </row>
    <row r="14" spans="2:7" ht="42" customHeight="1" x14ac:dyDescent="0.2">
      <c r="B14" s="70"/>
      <c r="C14" s="71"/>
      <c r="D14" s="71"/>
      <c r="E14" s="16" t="s">
        <v>383</v>
      </c>
      <c r="F14" s="16" t="s">
        <v>384</v>
      </c>
      <c r="G14" s="20" t="s">
        <v>385</v>
      </c>
    </row>
    <row r="15" spans="2:7" x14ac:dyDescent="0.2">
      <c r="B15" s="72" t="s">
        <v>386</v>
      </c>
      <c r="C15" s="73"/>
      <c r="D15" s="73"/>
      <c r="E15" s="74">
        <f>'Položkový rozpočet'!F365</f>
        <v>0</v>
      </c>
      <c r="F15" s="76">
        <f>G15-E15</f>
        <v>0</v>
      </c>
      <c r="G15" s="77">
        <f>E15*1.2</f>
        <v>0</v>
      </c>
    </row>
    <row r="16" spans="2:7" x14ac:dyDescent="0.2">
      <c r="B16" s="72"/>
      <c r="C16" s="73"/>
      <c r="D16" s="73"/>
      <c r="E16" s="75"/>
      <c r="F16" s="73"/>
      <c r="G16" s="77"/>
    </row>
    <row r="17" spans="2:7" x14ac:dyDescent="0.2">
      <c r="B17" s="72" t="s">
        <v>392</v>
      </c>
      <c r="C17" s="73"/>
      <c r="D17" s="73"/>
      <c r="E17" s="76">
        <f>90*((333600-G15)/333600)</f>
        <v>90</v>
      </c>
      <c r="F17" s="76"/>
      <c r="G17" s="77"/>
    </row>
    <row r="18" spans="2:7" ht="16" thickBot="1" x14ac:dyDescent="0.25">
      <c r="B18" s="78"/>
      <c r="C18" s="79"/>
      <c r="D18" s="79"/>
      <c r="E18" s="80"/>
      <c r="F18" s="80"/>
      <c r="G18" s="81"/>
    </row>
    <row r="19" spans="2:7" ht="16" thickBot="1" x14ac:dyDescent="0.25">
      <c r="B19" s="24"/>
      <c r="C19" s="24"/>
      <c r="D19" s="24"/>
      <c r="E19" s="24"/>
      <c r="F19" s="24"/>
      <c r="G19" s="25"/>
    </row>
    <row r="20" spans="2:7" ht="16" thickBot="1" x14ac:dyDescent="0.25">
      <c r="B20" s="88" t="s">
        <v>393</v>
      </c>
      <c r="C20" s="89"/>
      <c r="D20" s="89"/>
      <c r="E20" s="89"/>
      <c r="F20" s="89"/>
      <c r="G20" s="90"/>
    </row>
    <row r="21" spans="2:7" x14ac:dyDescent="0.2">
      <c r="B21" s="91" t="s">
        <v>394</v>
      </c>
      <c r="C21" s="92"/>
      <c r="D21" s="92"/>
      <c r="E21" s="93">
        <v>348</v>
      </c>
      <c r="F21" s="93"/>
      <c r="G21" s="94"/>
    </row>
    <row r="22" spans="2:7" x14ac:dyDescent="0.2">
      <c r="B22" s="72"/>
      <c r="C22" s="73"/>
      <c r="D22" s="73"/>
      <c r="E22" s="76"/>
      <c r="F22" s="76"/>
      <c r="G22" s="77"/>
    </row>
    <row r="23" spans="2:7" x14ac:dyDescent="0.2">
      <c r="B23" s="72" t="s">
        <v>395</v>
      </c>
      <c r="C23" s="73"/>
      <c r="D23" s="73"/>
      <c r="E23" s="76">
        <f>'Položkový rozpočet'!I365</f>
        <v>0</v>
      </c>
      <c r="F23" s="76"/>
      <c r="G23" s="77"/>
    </row>
    <row r="24" spans="2:7" x14ac:dyDescent="0.2">
      <c r="B24" s="72"/>
      <c r="C24" s="73"/>
      <c r="D24" s="73"/>
      <c r="E24" s="76"/>
      <c r="F24" s="76"/>
      <c r="G24" s="77"/>
    </row>
    <row r="25" spans="2:7" x14ac:dyDescent="0.2">
      <c r="B25" s="72" t="s">
        <v>396</v>
      </c>
      <c r="C25" s="73"/>
      <c r="D25" s="73"/>
      <c r="E25" s="76">
        <f>10*(E23/348)</f>
        <v>0</v>
      </c>
      <c r="F25" s="76"/>
      <c r="G25" s="77"/>
    </row>
    <row r="26" spans="2:7" ht="16" thickBot="1" x14ac:dyDescent="0.25">
      <c r="B26" s="78"/>
      <c r="C26" s="79"/>
      <c r="D26" s="79"/>
      <c r="E26" s="80"/>
      <c r="F26" s="80"/>
      <c r="G26" s="81"/>
    </row>
    <row r="27" spans="2:7" ht="16" thickBot="1" x14ac:dyDescent="0.25">
      <c r="B27" s="24"/>
      <c r="C27" s="24"/>
      <c r="D27" s="24"/>
      <c r="E27" s="24"/>
      <c r="F27" s="24"/>
      <c r="G27" s="25"/>
    </row>
    <row r="28" spans="2:7" ht="16" thickBot="1" x14ac:dyDescent="0.25">
      <c r="B28" s="67" t="s">
        <v>397</v>
      </c>
      <c r="C28" s="68"/>
      <c r="D28" s="68"/>
      <c r="E28" s="68"/>
      <c r="F28" s="68"/>
      <c r="G28" s="69"/>
    </row>
    <row r="29" spans="2:7" x14ac:dyDescent="0.2">
      <c r="B29" s="82">
        <f>E17+E25</f>
        <v>90</v>
      </c>
      <c r="C29" s="83"/>
      <c r="D29" s="83"/>
      <c r="E29" s="83"/>
      <c r="F29" s="83"/>
      <c r="G29" s="84"/>
    </row>
    <row r="30" spans="2:7" ht="16" thickBot="1" x14ac:dyDescent="0.25">
      <c r="B30" s="85"/>
      <c r="C30" s="86"/>
      <c r="D30" s="86"/>
      <c r="E30" s="86"/>
      <c r="F30" s="86"/>
      <c r="G30" s="87"/>
    </row>
    <row r="31" spans="2:7" x14ac:dyDescent="0.2">
      <c r="B31" s="24"/>
      <c r="C31" s="24"/>
      <c r="D31" s="24"/>
      <c r="E31" s="24"/>
      <c r="F31" s="24"/>
      <c r="G31" s="25"/>
    </row>
    <row r="32" spans="2:7" x14ac:dyDescent="0.2">
      <c r="B32" s="24"/>
      <c r="C32" s="24"/>
      <c r="D32" s="24"/>
      <c r="E32" s="24"/>
      <c r="F32" s="24"/>
      <c r="G32" s="25"/>
    </row>
    <row r="33" spans="2:7" ht="16" thickBot="1" x14ac:dyDescent="0.25">
      <c r="B33" s="19"/>
      <c r="C33" s="19"/>
      <c r="D33" s="19"/>
      <c r="E33" s="19"/>
      <c r="F33" s="19"/>
      <c r="G33" s="19"/>
    </row>
    <row r="34" spans="2:7" x14ac:dyDescent="0.2">
      <c r="B34" s="49" t="s">
        <v>387</v>
      </c>
      <c r="C34" s="50"/>
      <c r="D34" s="50"/>
      <c r="E34" s="55" t="s">
        <v>388</v>
      </c>
      <c r="F34" s="55"/>
      <c r="G34" s="56"/>
    </row>
    <row r="35" spans="2:7" x14ac:dyDescent="0.2">
      <c r="B35" s="51"/>
      <c r="C35" s="52"/>
      <c r="D35" s="52"/>
      <c r="E35" s="57"/>
      <c r="F35" s="57"/>
      <c r="G35" s="58"/>
    </row>
    <row r="36" spans="2:7" ht="16" thickBot="1" x14ac:dyDescent="0.25">
      <c r="B36" s="53"/>
      <c r="C36" s="54"/>
      <c r="D36" s="54"/>
      <c r="E36" s="59"/>
      <c r="F36" s="59"/>
      <c r="G36" s="60"/>
    </row>
  </sheetData>
  <protectedRanges>
    <protectedRange sqref="E4:G11" name="Rozsah1_1_3"/>
    <protectedRange sqref="B34:D36" name="Rozsah3_1_3"/>
  </protectedRanges>
  <mergeCells count="37">
    <mergeCell ref="E25:G26"/>
    <mergeCell ref="B28:G28"/>
    <mergeCell ref="B29:G30"/>
    <mergeCell ref="B20:G20"/>
    <mergeCell ref="B21:D22"/>
    <mergeCell ref="E21:G22"/>
    <mergeCell ref="B23:D24"/>
    <mergeCell ref="E23:G24"/>
    <mergeCell ref="B34:D36"/>
    <mergeCell ref="E34:G36"/>
    <mergeCell ref="B10:D10"/>
    <mergeCell ref="E10:G10"/>
    <mergeCell ref="B11:D11"/>
    <mergeCell ref="E11:G11"/>
    <mergeCell ref="E12:F12"/>
    <mergeCell ref="B13:G13"/>
    <mergeCell ref="B14:D14"/>
    <mergeCell ref="B15:D16"/>
    <mergeCell ref="E15:E16"/>
    <mergeCell ref="F15:F16"/>
    <mergeCell ref="G15:G16"/>
    <mergeCell ref="B17:D18"/>
    <mergeCell ref="E17:G18"/>
    <mergeCell ref="B25:D26"/>
    <mergeCell ref="B7:D7"/>
    <mergeCell ref="E7:G7"/>
    <mergeCell ref="B8:D8"/>
    <mergeCell ref="E8:G8"/>
    <mergeCell ref="B9:D9"/>
    <mergeCell ref="E9:G9"/>
    <mergeCell ref="B6:D6"/>
    <mergeCell ref="E6:G6"/>
    <mergeCell ref="B2:G3"/>
    <mergeCell ref="B4:D4"/>
    <mergeCell ref="E4:G4"/>
    <mergeCell ref="B5:D5"/>
    <mergeCell ref="E5:G5"/>
  </mergeCells>
  <dataValidations disablePrompts="1" count="1">
    <dataValidation type="list" allowBlank="1" showInputMessage="1" showErrorMessage="1" sqref="E9:G9" xr:uid="{3F9FF2C4-2ADB-4CB0-A383-9B06B5789193}">
      <formula1>"áno,nie"</formula1>
    </dataValidation>
  </dataValidations>
  <pageMargins left="0.7" right="0.7" top="0.75" bottom="0.75" header="0.3" footer="0.3"/>
  <pageSetup paperSize="9" orientation="portrait" horizontalDpi="30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E40C5-C8A8-48A1-BE6D-D0F37F8B00F2}">
  <dimension ref="A1:J376"/>
  <sheetViews>
    <sheetView tabSelected="1" topLeftCell="A344" zoomScaleNormal="100" workbookViewId="0">
      <selection activeCell="B345" sqref="B345"/>
    </sheetView>
  </sheetViews>
  <sheetFormatPr baseColWidth="10" defaultColWidth="8.83203125" defaultRowHeight="15" x14ac:dyDescent="0.2"/>
  <cols>
    <col min="1" max="1" width="14.33203125" style="8" bestFit="1" customWidth="1"/>
    <col min="2" max="2" width="71.6640625" style="5" bestFit="1" customWidth="1"/>
    <col min="3" max="3" width="16" style="8" bestFit="1" customWidth="1"/>
    <col min="4" max="4" width="26.5" style="8" customWidth="1"/>
    <col min="5" max="7" width="15.6640625" style="13" customWidth="1"/>
    <col min="8" max="8" width="22.6640625" style="8" customWidth="1"/>
    <col min="9" max="9" width="17.6640625" style="8" customWidth="1"/>
  </cols>
  <sheetData>
    <row r="1" spans="1:9" x14ac:dyDescent="0.2">
      <c r="A1" s="98" t="s">
        <v>0</v>
      </c>
      <c r="B1" s="98" t="s">
        <v>310</v>
      </c>
      <c r="C1" s="98" t="s">
        <v>311</v>
      </c>
      <c r="D1" s="98" t="s">
        <v>376</v>
      </c>
      <c r="E1" s="104" t="s">
        <v>1</v>
      </c>
      <c r="F1" s="104" t="s">
        <v>2</v>
      </c>
      <c r="G1" s="104" t="s">
        <v>3</v>
      </c>
      <c r="H1" s="98" t="s">
        <v>4</v>
      </c>
      <c r="I1" s="98" t="s">
        <v>390</v>
      </c>
    </row>
    <row r="2" spans="1:9" x14ac:dyDescent="0.2">
      <c r="A2" s="99"/>
      <c r="B2" s="99"/>
      <c r="C2" s="99"/>
      <c r="D2" s="99"/>
      <c r="E2" s="105"/>
      <c r="F2" s="105"/>
      <c r="G2" s="105"/>
      <c r="H2" s="99"/>
      <c r="I2" s="99"/>
    </row>
    <row r="3" spans="1:9" x14ac:dyDescent="0.2">
      <c r="A3" s="108" t="s">
        <v>5</v>
      </c>
      <c r="B3" s="109"/>
      <c r="C3" s="110"/>
      <c r="D3" s="26"/>
      <c r="E3" s="27"/>
      <c r="F3" s="27"/>
      <c r="G3" s="27"/>
      <c r="H3" s="28"/>
      <c r="I3" s="29"/>
    </row>
    <row r="4" spans="1:9" x14ac:dyDescent="0.2">
      <c r="A4" s="3">
        <v>1</v>
      </c>
      <c r="B4" s="1" t="s">
        <v>325</v>
      </c>
      <c r="C4" s="3" t="s">
        <v>6</v>
      </c>
      <c r="D4" s="7">
        <v>65</v>
      </c>
      <c r="E4" s="12"/>
      <c r="F4" s="11">
        <f>D4*E4</f>
        <v>0</v>
      </c>
      <c r="G4" s="11">
        <f>F4*1.2</f>
        <v>0</v>
      </c>
      <c r="H4" s="21"/>
      <c r="I4" s="23"/>
    </row>
    <row r="5" spans="1:9" x14ac:dyDescent="0.2">
      <c r="A5" s="3">
        <v>2</v>
      </c>
      <c r="B5" s="1" t="s">
        <v>326</v>
      </c>
      <c r="C5" s="3" t="s">
        <v>6</v>
      </c>
      <c r="D5" s="7">
        <v>100</v>
      </c>
      <c r="E5" s="12"/>
      <c r="F5" s="11">
        <f t="shared" ref="F5:F68" si="0">D5*E5</f>
        <v>0</v>
      </c>
      <c r="G5" s="11">
        <f t="shared" ref="G5:G68" si="1">F5*1.2</f>
        <v>0</v>
      </c>
      <c r="H5" s="21"/>
      <c r="I5" s="23"/>
    </row>
    <row r="6" spans="1:9" x14ac:dyDescent="0.2">
      <c r="A6" s="3">
        <v>3</v>
      </c>
      <c r="B6" s="1" t="s">
        <v>327</v>
      </c>
      <c r="C6" s="3" t="s">
        <v>6</v>
      </c>
      <c r="D6" s="7">
        <v>100</v>
      </c>
      <c r="E6" s="12"/>
      <c r="F6" s="11">
        <f t="shared" si="0"/>
        <v>0</v>
      </c>
      <c r="G6" s="11">
        <f t="shared" si="1"/>
        <v>0</v>
      </c>
      <c r="H6" s="21"/>
      <c r="I6" s="23"/>
    </row>
    <row r="7" spans="1:9" ht="30" x14ac:dyDescent="0.2">
      <c r="A7" s="3">
        <v>4</v>
      </c>
      <c r="B7" s="1" t="s">
        <v>328</v>
      </c>
      <c r="C7" s="3" t="s">
        <v>6</v>
      </c>
      <c r="D7" s="7">
        <v>50</v>
      </c>
      <c r="E7" s="12"/>
      <c r="F7" s="11">
        <f t="shared" si="0"/>
        <v>0</v>
      </c>
      <c r="G7" s="11">
        <f t="shared" si="1"/>
        <v>0</v>
      </c>
      <c r="H7" s="21"/>
      <c r="I7" s="23"/>
    </row>
    <row r="8" spans="1:9" x14ac:dyDescent="0.2">
      <c r="A8" s="3">
        <v>5</v>
      </c>
      <c r="B8" s="1" t="s">
        <v>7</v>
      </c>
      <c r="C8" s="3" t="s">
        <v>6</v>
      </c>
      <c r="D8" s="7">
        <v>40</v>
      </c>
      <c r="E8" s="12"/>
      <c r="F8" s="11">
        <f t="shared" si="0"/>
        <v>0</v>
      </c>
      <c r="G8" s="11">
        <f t="shared" si="1"/>
        <v>0</v>
      </c>
      <c r="H8" s="21"/>
      <c r="I8" s="23"/>
    </row>
    <row r="9" spans="1:9" x14ac:dyDescent="0.2">
      <c r="A9" s="3">
        <v>6</v>
      </c>
      <c r="B9" s="1" t="s">
        <v>8</v>
      </c>
      <c r="C9" s="3" t="s">
        <v>6</v>
      </c>
      <c r="D9" s="7">
        <v>70</v>
      </c>
      <c r="E9" s="12"/>
      <c r="F9" s="11">
        <f t="shared" si="0"/>
        <v>0</v>
      </c>
      <c r="G9" s="11">
        <f t="shared" si="1"/>
        <v>0</v>
      </c>
      <c r="H9" s="21"/>
      <c r="I9" s="23"/>
    </row>
    <row r="10" spans="1:9" x14ac:dyDescent="0.2">
      <c r="A10" s="3">
        <v>7</v>
      </c>
      <c r="B10" s="1" t="s">
        <v>9</v>
      </c>
      <c r="C10" s="3" t="s">
        <v>6</v>
      </c>
      <c r="D10" s="7">
        <v>200</v>
      </c>
      <c r="E10" s="12"/>
      <c r="F10" s="11">
        <f t="shared" si="0"/>
        <v>0</v>
      </c>
      <c r="G10" s="11">
        <f t="shared" si="1"/>
        <v>0</v>
      </c>
      <c r="H10" s="21"/>
      <c r="I10" s="23"/>
    </row>
    <row r="11" spans="1:9" x14ac:dyDescent="0.2">
      <c r="A11" s="3">
        <v>8</v>
      </c>
      <c r="B11" s="1" t="s">
        <v>10</v>
      </c>
      <c r="C11" s="3" t="s">
        <v>6</v>
      </c>
      <c r="D11" s="7">
        <v>66</v>
      </c>
      <c r="E11" s="12"/>
      <c r="F11" s="11">
        <f t="shared" si="0"/>
        <v>0</v>
      </c>
      <c r="G11" s="11">
        <f t="shared" si="1"/>
        <v>0</v>
      </c>
      <c r="H11" s="21"/>
      <c r="I11" s="23"/>
    </row>
    <row r="12" spans="1:9" ht="30" x14ac:dyDescent="0.2">
      <c r="A12" s="3">
        <v>9</v>
      </c>
      <c r="B12" s="1" t="s">
        <v>11</v>
      </c>
      <c r="C12" s="3" t="s">
        <v>6</v>
      </c>
      <c r="D12" s="7">
        <v>1000</v>
      </c>
      <c r="E12" s="12"/>
      <c r="F12" s="11">
        <f t="shared" si="0"/>
        <v>0</v>
      </c>
      <c r="G12" s="11">
        <f t="shared" si="1"/>
        <v>0</v>
      </c>
      <c r="H12" s="21"/>
      <c r="I12" s="23"/>
    </row>
    <row r="13" spans="1:9" ht="30" x14ac:dyDescent="0.2">
      <c r="A13" s="3">
        <v>10</v>
      </c>
      <c r="B13" s="1" t="s">
        <v>12</v>
      </c>
      <c r="C13" s="3" t="s">
        <v>6</v>
      </c>
      <c r="D13" s="7">
        <v>9200</v>
      </c>
      <c r="E13" s="12"/>
      <c r="F13" s="11">
        <f t="shared" si="0"/>
        <v>0</v>
      </c>
      <c r="G13" s="11">
        <f t="shared" si="1"/>
        <v>0</v>
      </c>
      <c r="H13" s="21"/>
      <c r="I13" s="23"/>
    </row>
    <row r="14" spans="1:9" ht="30" x14ac:dyDescent="0.2">
      <c r="A14" s="3">
        <v>11</v>
      </c>
      <c r="B14" s="1" t="s">
        <v>13</v>
      </c>
      <c r="C14" s="3" t="s">
        <v>14</v>
      </c>
      <c r="D14" s="7">
        <v>935</v>
      </c>
      <c r="E14" s="12"/>
      <c r="F14" s="11">
        <f t="shared" si="0"/>
        <v>0</v>
      </c>
      <c r="G14" s="11">
        <f t="shared" si="1"/>
        <v>0</v>
      </c>
      <c r="H14" s="21"/>
      <c r="I14" s="23"/>
    </row>
    <row r="15" spans="1:9" x14ac:dyDescent="0.2">
      <c r="A15" s="3">
        <v>12</v>
      </c>
      <c r="B15" s="1" t="s">
        <v>15</v>
      </c>
      <c r="C15" s="3" t="s">
        <v>14</v>
      </c>
      <c r="D15" s="7">
        <v>875</v>
      </c>
      <c r="E15" s="12"/>
      <c r="F15" s="11">
        <f t="shared" si="0"/>
        <v>0</v>
      </c>
      <c r="G15" s="11">
        <f t="shared" si="1"/>
        <v>0</v>
      </c>
      <c r="H15" s="21"/>
      <c r="I15" s="23"/>
    </row>
    <row r="16" spans="1:9" ht="30" x14ac:dyDescent="0.2">
      <c r="A16" s="3">
        <v>13</v>
      </c>
      <c r="B16" s="1" t="s">
        <v>16</v>
      </c>
      <c r="C16" s="3" t="s">
        <v>14</v>
      </c>
      <c r="D16" s="7">
        <v>1040</v>
      </c>
      <c r="E16" s="12"/>
      <c r="F16" s="11">
        <f t="shared" si="0"/>
        <v>0</v>
      </c>
      <c r="G16" s="11">
        <f t="shared" si="1"/>
        <v>0</v>
      </c>
      <c r="H16" s="21"/>
      <c r="I16" s="23"/>
    </row>
    <row r="17" spans="1:9" x14ac:dyDescent="0.2">
      <c r="A17" s="3">
        <v>14</v>
      </c>
      <c r="B17" s="1" t="s">
        <v>17</v>
      </c>
      <c r="C17" s="3" t="s">
        <v>14</v>
      </c>
      <c r="D17" s="7">
        <v>25</v>
      </c>
      <c r="E17" s="12"/>
      <c r="F17" s="11">
        <f t="shared" si="0"/>
        <v>0</v>
      </c>
      <c r="G17" s="11">
        <f t="shared" si="1"/>
        <v>0</v>
      </c>
      <c r="H17" s="21"/>
      <c r="I17" s="23"/>
    </row>
    <row r="18" spans="1:9" x14ac:dyDescent="0.2">
      <c r="A18" s="3">
        <v>15</v>
      </c>
      <c r="B18" s="1" t="s">
        <v>18</v>
      </c>
      <c r="C18" s="3" t="s">
        <v>14</v>
      </c>
      <c r="D18" s="7">
        <v>250</v>
      </c>
      <c r="E18" s="12"/>
      <c r="F18" s="11">
        <f t="shared" si="0"/>
        <v>0</v>
      </c>
      <c r="G18" s="11">
        <f t="shared" si="1"/>
        <v>0</v>
      </c>
      <c r="H18" s="21"/>
      <c r="I18" s="23"/>
    </row>
    <row r="19" spans="1:9" ht="30" x14ac:dyDescent="0.2">
      <c r="A19" s="3">
        <v>16</v>
      </c>
      <c r="B19" s="1" t="s">
        <v>19</v>
      </c>
      <c r="C19" s="3" t="s">
        <v>14</v>
      </c>
      <c r="D19" s="7">
        <v>255</v>
      </c>
      <c r="E19" s="12"/>
      <c r="F19" s="11">
        <f t="shared" si="0"/>
        <v>0</v>
      </c>
      <c r="G19" s="11">
        <f t="shared" si="1"/>
        <v>0</v>
      </c>
      <c r="H19" s="21"/>
      <c r="I19" s="23"/>
    </row>
    <row r="20" spans="1:9" ht="45" x14ac:dyDescent="0.2">
      <c r="A20" s="3">
        <v>17</v>
      </c>
      <c r="B20" s="1" t="s">
        <v>329</v>
      </c>
      <c r="C20" s="3" t="s">
        <v>14</v>
      </c>
      <c r="D20" s="7">
        <v>245</v>
      </c>
      <c r="E20" s="12"/>
      <c r="F20" s="11">
        <f t="shared" si="0"/>
        <v>0</v>
      </c>
      <c r="G20" s="11">
        <f t="shared" si="1"/>
        <v>0</v>
      </c>
      <c r="H20" s="21"/>
      <c r="I20" s="23"/>
    </row>
    <row r="21" spans="1:9" ht="30" x14ac:dyDescent="0.2">
      <c r="A21" s="3">
        <v>18</v>
      </c>
      <c r="B21" s="1" t="s">
        <v>20</v>
      </c>
      <c r="C21" s="3" t="s">
        <v>14</v>
      </c>
      <c r="D21" s="7">
        <v>50</v>
      </c>
      <c r="E21" s="12"/>
      <c r="F21" s="11">
        <f t="shared" si="0"/>
        <v>0</v>
      </c>
      <c r="G21" s="11">
        <f t="shared" si="1"/>
        <v>0</v>
      </c>
      <c r="H21" s="21"/>
      <c r="I21" s="23"/>
    </row>
    <row r="22" spans="1:9" ht="30" x14ac:dyDescent="0.2">
      <c r="A22" s="3">
        <v>19</v>
      </c>
      <c r="B22" s="1" t="s">
        <v>21</v>
      </c>
      <c r="C22" s="3" t="s">
        <v>14</v>
      </c>
      <c r="D22" s="7">
        <v>40</v>
      </c>
      <c r="E22" s="12"/>
      <c r="F22" s="11">
        <f t="shared" si="0"/>
        <v>0</v>
      </c>
      <c r="G22" s="11">
        <f t="shared" si="1"/>
        <v>0</v>
      </c>
      <c r="H22" s="21"/>
      <c r="I22" s="23"/>
    </row>
    <row r="23" spans="1:9" x14ac:dyDescent="0.2">
      <c r="A23" s="3">
        <v>20</v>
      </c>
      <c r="B23" s="1" t="s">
        <v>22</v>
      </c>
      <c r="C23" s="3" t="s">
        <v>23</v>
      </c>
      <c r="D23" s="7">
        <v>35</v>
      </c>
      <c r="E23" s="12"/>
      <c r="F23" s="11">
        <f t="shared" si="0"/>
        <v>0</v>
      </c>
      <c r="G23" s="11">
        <f t="shared" si="1"/>
        <v>0</v>
      </c>
      <c r="H23" s="21"/>
      <c r="I23" s="23"/>
    </row>
    <row r="24" spans="1:9" ht="30" x14ac:dyDescent="0.2">
      <c r="A24" s="3">
        <v>21</v>
      </c>
      <c r="B24" s="1" t="s">
        <v>24</v>
      </c>
      <c r="C24" s="3" t="s">
        <v>6</v>
      </c>
      <c r="D24" s="7">
        <v>1500</v>
      </c>
      <c r="E24" s="12"/>
      <c r="F24" s="11">
        <f t="shared" si="0"/>
        <v>0</v>
      </c>
      <c r="G24" s="11">
        <f t="shared" si="1"/>
        <v>0</v>
      </c>
      <c r="H24" s="21"/>
      <c r="I24" s="23"/>
    </row>
    <row r="25" spans="1:9" ht="30" x14ac:dyDescent="0.2">
      <c r="A25" s="3">
        <v>22</v>
      </c>
      <c r="B25" s="1" t="s">
        <v>25</v>
      </c>
      <c r="C25" s="3" t="s">
        <v>6</v>
      </c>
      <c r="D25" s="7">
        <v>500</v>
      </c>
      <c r="E25" s="12"/>
      <c r="F25" s="11">
        <f t="shared" si="0"/>
        <v>0</v>
      </c>
      <c r="G25" s="11">
        <f t="shared" si="1"/>
        <v>0</v>
      </c>
      <c r="H25" s="21"/>
      <c r="I25" s="23"/>
    </row>
    <row r="26" spans="1:9" x14ac:dyDescent="0.2">
      <c r="A26" s="3">
        <v>23</v>
      </c>
      <c r="B26" s="1" t="s">
        <v>26</v>
      </c>
      <c r="C26" s="3" t="s">
        <v>6</v>
      </c>
      <c r="D26" s="7">
        <v>325</v>
      </c>
      <c r="E26" s="12"/>
      <c r="F26" s="11">
        <f t="shared" si="0"/>
        <v>0</v>
      </c>
      <c r="G26" s="11">
        <f t="shared" si="1"/>
        <v>0</v>
      </c>
      <c r="H26" s="21"/>
      <c r="I26" s="23"/>
    </row>
    <row r="27" spans="1:9" ht="30" x14ac:dyDescent="0.2">
      <c r="A27" s="3">
        <v>24</v>
      </c>
      <c r="B27" s="1" t="s">
        <v>27</v>
      </c>
      <c r="C27" s="3" t="s">
        <v>6</v>
      </c>
      <c r="D27" s="7">
        <v>125</v>
      </c>
      <c r="E27" s="12"/>
      <c r="F27" s="11">
        <f t="shared" si="0"/>
        <v>0</v>
      </c>
      <c r="G27" s="11">
        <f t="shared" si="1"/>
        <v>0</v>
      </c>
      <c r="H27" s="21"/>
      <c r="I27" s="23"/>
    </row>
    <row r="28" spans="1:9" ht="30" x14ac:dyDescent="0.2">
      <c r="A28" s="3">
        <v>25</v>
      </c>
      <c r="B28" s="1" t="s">
        <v>28</v>
      </c>
      <c r="C28" s="3" t="s">
        <v>14</v>
      </c>
      <c r="D28" s="7">
        <v>2</v>
      </c>
      <c r="E28" s="12"/>
      <c r="F28" s="11">
        <f t="shared" si="0"/>
        <v>0</v>
      </c>
      <c r="G28" s="11">
        <f t="shared" si="1"/>
        <v>0</v>
      </c>
      <c r="H28" s="21"/>
      <c r="I28" s="23"/>
    </row>
    <row r="29" spans="1:9" x14ac:dyDescent="0.2">
      <c r="A29" s="3">
        <v>26</v>
      </c>
      <c r="B29" s="1" t="s">
        <v>29</v>
      </c>
      <c r="C29" s="3" t="s">
        <v>23</v>
      </c>
      <c r="D29" s="7">
        <v>2975</v>
      </c>
      <c r="E29" s="12"/>
      <c r="F29" s="11">
        <f t="shared" si="0"/>
        <v>0</v>
      </c>
      <c r="G29" s="11">
        <f t="shared" si="1"/>
        <v>0</v>
      </c>
      <c r="H29" s="21"/>
      <c r="I29" s="23"/>
    </row>
    <row r="30" spans="1:9" x14ac:dyDescent="0.2">
      <c r="A30" s="3">
        <v>27</v>
      </c>
      <c r="B30" s="1" t="s">
        <v>30</v>
      </c>
      <c r="C30" s="3" t="s">
        <v>6</v>
      </c>
      <c r="D30" s="7">
        <v>4420</v>
      </c>
      <c r="E30" s="12"/>
      <c r="F30" s="11">
        <f t="shared" si="0"/>
        <v>0</v>
      </c>
      <c r="G30" s="11">
        <f t="shared" si="1"/>
        <v>0</v>
      </c>
      <c r="H30" s="21"/>
      <c r="I30" s="23"/>
    </row>
    <row r="31" spans="1:9" x14ac:dyDescent="0.2">
      <c r="A31" s="3">
        <v>28</v>
      </c>
      <c r="B31" s="1" t="s">
        <v>31</v>
      </c>
      <c r="C31" s="3" t="s">
        <v>6</v>
      </c>
      <c r="D31" s="7">
        <v>1775</v>
      </c>
      <c r="E31" s="12"/>
      <c r="F31" s="11">
        <f t="shared" si="0"/>
        <v>0</v>
      </c>
      <c r="G31" s="11">
        <f t="shared" si="1"/>
        <v>0</v>
      </c>
      <c r="H31" s="21"/>
      <c r="I31" s="23"/>
    </row>
    <row r="32" spans="1:9" x14ac:dyDescent="0.2">
      <c r="A32" s="3">
        <v>29</v>
      </c>
      <c r="B32" s="1" t="s">
        <v>32</v>
      </c>
      <c r="C32" s="3" t="s">
        <v>14</v>
      </c>
      <c r="D32" s="7">
        <v>45</v>
      </c>
      <c r="E32" s="12"/>
      <c r="F32" s="11">
        <f t="shared" si="0"/>
        <v>0</v>
      </c>
      <c r="G32" s="11">
        <f t="shared" si="1"/>
        <v>0</v>
      </c>
      <c r="H32" s="21"/>
      <c r="I32" s="23"/>
    </row>
    <row r="33" spans="1:9" x14ac:dyDescent="0.2">
      <c r="A33" s="3">
        <v>30</v>
      </c>
      <c r="B33" s="1" t="s">
        <v>33</v>
      </c>
      <c r="C33" s="3" t="s">
        <v>6</v>
      </c>
      <c r="D33" s="7">
        <v>70</v>
      </c>
      <c r="E33" s="12"/>
      <c r="F33" s="11">
        <f t="shared" si="0"/>
        <v>0</v>
      </c>
      <c r="G33" s="11">
        <f t="shared" si="1"/>
        <v>0</v>
      </c>
      <c r="H33" s="21"/>
      <c r="I33" s="23"/>
    </row>
    <row r="34" spans="1:9" ht="30" x14ac:dyDescent="0.2">
      <c r="A34" s="3">
        <v>31</v>
      </c>
      <c r="B34" s="1" t="s">
        <v>34</v>
      </c>
      <c r="C34" s="3" t="s">
        <v>6</v>
      </c>
      <c r="D34" s="7">
        <v>300</v>
      </c>
      <c r="E34" s="12"/>
      <c r="F34" s="11">
        <f t="shared" si="0"/>
        <v>0</v>
      </c>
      <c r="G34" s="11">
        <f t="shared" si="1"/>
        <v>0</v>
      </c>
      <c r="H34" s="21"/>
      <c r="I34" s="23"/>
    </row>
    <row r="35" spans="1:9" ht="30" x14ac:dyDescent="0.2">
      <c r="A35" s="3">
        <v>32</v>
      </c>
      <c r="B35" s="1" t="s">
        <v>35</v>
      </c>
      <c r="C35" s="3" t="s">
        <v>6</v>
      </c>
      <c r="D35" s="7">
        <v>25</v>
      </c>
      <c r="E35" s="12"/>
      <c r="F35" s="11">
        <f t="shared" si="0"/>
        <v>0</v>
      </c>
      <c r="G35" s="11">
        <f t="shared" si="1"/>
        <v>0</v>
      </c>
      <c r="H35" s="21"/>
      <c r="I35" s="23"/>
    </row>
    <row r="36" spans="1:9" x14ac:dyDescent="0.2">
      <c r="A36" s="3">
        <v>33</v>
      </c>
      <c r="B36" s="1" t="s">
        <v>36</v>
      </c>
      <c r="C36" s="3" t="s">
        <v>14</v>
      </c>
      <c r="D36" s="7">
        <v>40</v>
      </c>
      <c r="E36" s="12"/>
      <c r="F36" s="11">
        <f t="shared" si="0"/>
        <v>0</v>
      </c>
      <c r="G36" s="11">
        <f t="shared" si="1"/>
        <v>0</v>
      </c>
      <c r="H36" s="21"/>
      <c r="I36" s="23"/>
    </row>
    <row r="37" spans="1:9" x14ac:dyDescent="0.2">
      <c r="A37" s="3">
        <v>34</v>
      </c>
      <c r="B37" s="1" t="s">
        <v>37</v>
      </c>
      <c r="C37" s="3" t="s">
        <v>14</v>
      </c>
      <c r="D37" s="7">
        <v>50</v>
      </c>
      <c r="E37" s="12"/>
      <c r="F37" s="11">
        <f t="shared" si="0"/>
        <v>0</v>
      </c>
      <c r="G37" s="11">
        <f t="shared" si="1"/>
        <v>0</v>
      </c>
      <c r="H37" s="21"/>
      <c r="I37" s="23"/>
    </row>
    <row r="38" spans="1:9" ht="30" x14ac:dyDescent="0.2">
      <c r="A38" s="3">
        <v>35</v>
      </c>
      <c r="B38" s="1" t="s">
        <v>38</v>
      </c>
      <c r="C38" s="3" t="s">
        <v>14</v>
      </c>
      <c r="D38" s="7">
        <v>87</v>
      </c>
      <c r="E38" s="12"/>
      <c r="F38" s="11">
        <f t="shared" si="0"/>
        <v>0</v>
      </c>
      <c r="G38" s="11">
        <f t="shared" si="1"/>
        <v>0</v>
      </c>
      <c r="H38" s="21"/>
      <c r="I38" s="23"/>
    </row>
    <row r="39" spans="1:9" ht="30" x14ac:dyDescent="0.2">
      <c r="A39" s="3">
        <v>36</v>
      </c>
      <c r="B39" s="1" t="s">
        <v>39</v>
      </c>
      <c r="C39" s="3" t="s">
        <v>14</v>
      </c>
      <c r="D39" s="7">
        <v>75</v>
      </c>
      <c r="E39" s="12"/>
      <c r="F39" s="11">
        <f t="shared" si="0"/>
        <v>0</v>
      </c>
      <c r="G39" s="11">
        <f t="shared" si="1"/>
        <v>0</v>
      </c>
      <c r="H39" s="21"/>
      <c r="I39" s="23"/>
    </row>
    <row r="40" spans="1:9" ht="30" x14ac:dyDescent="0.2">
      <c r="A40" s="3">
        <v>37</v>
      </c>
      <c r="B40" s="1" t="s">
        <v>40</v>
      </c>
      <c r="C40" s="3" t="s">
        <v>14</v>
      </c>
      <c r="D40" s="7">
        <v>40</v>
      </c>
      <c r="E40" s="12"/>
      <c r="F40" s="11">
        <f t="shared" si="0"/>
        <v>0</v>
      </c>
      <c r="G40" s="11">
        <f t="shared" si="1"/>
        <v>0</v>
      </c>
      <c r="H40" s="21"/>
      <c r="I40" s="23"/>
    </row>
    <row r="41" spans="1:9" x14ac:dyDescent="0.2">
      <c r="A41" s="3">
        <v>38</v>
      </c>
      <c r="B41" s="1" t="s">
        <v>41</v>
      </c>
      <c r="C41" s="3" t="s">
        <v>6</v>
      </c>
      <c r="D41" s="7">
        <v>1325</v>
      </c>
      <c r="E41" s="12"/>
      <c r="F41" s="11">
        <f t="shared" si="0"/>
        <v>0</v>
      </c>
      <c r="G41" s="11">
        <f t="shared" si="1"/>
        <v>0</v>
      </c>
      <c r="H41" s="21"/>
      <c r="I41" s="23"/>
    </row>
    <row r="42" spans="1:9" x14ac:dyDescent="0.2">
      <c r="A42" s="3">
        <v>39</v>
      </c>
      <c r="B42" s="1" t="s">
        <v>42</v>
      </c>
      <c r="C42" s="3" t="s">
        <v>14</v>
      </c>
      <c r="D42" s="7">
        <v>62</v>
      </c>
      <c r="E42" s="12"/>
      <c r="F42" s="11">
        <f t="shared" si="0"/>
        <v>0</v>
      </c>
      <c r="G42" s="11">
        <f t="shared" si="1"/>
        <v>0</v>
      </c>
      <c r="H42" s="21"/>
      <c r="I42" s="23"/>
    </row>
    <row r="43" spans="1:9" x14ac:dyDescent="0.2">
      <c r="A43" s="3">
        <v>40</v>
      </c>
      <c r="B43" s="1" t="s">
        <v>43</v>
      </c>
      <c r="C43" s="3" t="s">
        <v>6</v>
      </c>
      <c r="D43" s="7">
        <v>500</v>
      </c>
      <c r="E43" s="12"/>
      <c r="F43" s="11">
        <f t="shared" si="0"/>
        <v>0</v>
      </c>
      <c r="G43" s="11">
        <f t="shared" si="1"/>
        <v>0</v>
      </c>
      <c r="H43" s="21"/>
      <c r="I43" s="23"/>
    </row>
    <row r="44" spans="1:9" ht="30" x14ac:dyDescent="0.2">
      <c r="A44" s="3">
        <v>41</v>
      </c>
      <c r="B44" s="1" t="s">
        <v>330</v>
      </c>
      <c r="C44" s="3" t="s">
        <v>6</v>
      </c>
      <c r="D44" s="7">
        <v>1350</v>
      </c>
      <c r="E44" s="12"/>
      <c r="F44" s="11">
        <f t="shared" si="0"/>
        <v>0</v>
      </c>
      <c r="G44" s="11">
        <f t="shared" si="1"/>
        <v>0</v>
      </c>
      <c r="H44" s="21"/>
      <c r="I44" s="23"/>
    </row>
    <row r="45" spans="1:9" ht="30" x14ac:dyDescent="0.2">
      <c r="A45" s="3">
        <v>42</v>
      </c>
      <c r="B45" s="1" t="s">
        <v>44</v>
      </c>
      <c r="C45" s="3" t="s">
        <v>6</v>
      </c>
      <c r="D45" s="7">
        <v>600</v>
      </c>
      <c r="E45" s="12"/>
      <c r="F45" s="11">
        <f t="shared" si="0"/>
        <v>0</v>
      </c>
      <c r="G45" s="11">
        <f t="shared" si="1"/>
        <v>0</v>
      </c>
      <c r="H45" s="21"/>
      <c r="I45" s="23"/>
    </row>
    <row r="46" spans="1:9" ht="30" x14ac:dyDescent="0.2">
      <c r="A46" s="3">
        <v>43</v>
      </c>
      <c r="B46" s="1" t="s">
        <v>45</v>
      </c>
      <c r="C46" s="3" t="s">
        <v>14</v>
      </c>
      <c r="D46" s="7">
        <v>80</v>
      </c>
      <c r="E46" s="12"/>
      <c r="F46" s="11">
        <f t="shared" si="0"/>
        <v>0</v>
      </c>
      <c r="G46" s="11">
        <f t="shared" si="1"/>
        <v>0</v>
      </c>
      <c r="H46" s="21"/>
      <c r="I46" s="23"/>
    </row>
    <row r="47" spans="1:9" x14ac:dyDescent="0.2">
      <c r="A47" s="3">
        <v>44</v>
      </c>
      <c r="B47" s="1" t="s">
        <v>46</v>
      </c>
      <c r="C47" s="3" t="s">
        <v>6</v>
      </c>
      <c r="D47" s="7">
        <v>50</v>
      </c>
      <c r="E47" s="12"/>
      <c r="F47" s="11">
        <f t="shared" si="0"/>
        <v>0</v>
      </c>
      <c r="G47" s="11">
        <f t="shared" si="1"/>
        <v>0</v>
      </c>
      <c r="H47" s="21"/>
      <c r="I47" s="23"/>
    </row>
    <row r="48" spans="1:9" ht="30" x14ac:dyDescent="0.2">
      <c r="A48" s="3">
        <v>45</v>
      </c>
      <c r="B48" s="1" t="s">
        <v>47</v>
      </c>
      <c r="C48" s="3" t="s">
        <v>6</v>
      </c>
      <c r="D48" s="7">
        <v>685</v>
      </c>
      <c r="E48" s="12"/>
      <c r="F48" s="11">
        <f t="shared" si="0"/>
        <v>0</v>
      </c>
      <c r="G48" s="11">
        <f t="shared" si="1"/>
        <v>0</v>
      </c>
      <c r="H48" s="21"/>
      <c r="I48" s="23"/>
    </row>
    <row r="49" spans="1:9" x14ac:dyDescent="0.2">
      <c r="A49" s="3">
        <v>46</v>
      </c>
      <c r="B49" s="1" t="s">
        <v>48</v>
      </c>
      <c r="C49" s="3" t="s">
        <v>6</v>
      </c>
      <c r="D49" s="7">
        <v>150</v>
      </c>
      <c r="E49" s="12"/>
      <c r="F49" s="11">
        <f t="shared" si="0"/>
        <v>0</v>
      </c>
      <c r="G49" s="11">
        <f t="shared" si="1"/>
        <v>0</v>
      </c>
      <c r="H49" s="21"/>
      <c r="I49" s="23"/>
    </row>
    <row r="50" spans="1:9" ht="15" customHeight="1" x14ac:dyDescent="0.2">
      <c r="A50" s="3">
        <v>47</v>
      </c>
      <c r="B50" s="1" t="s">
        <v>318</v>
      </c>
      <c r="C50" s="3" t="s">
        <v>6</v>
      </c>
      <c r="D50" s="7">
        <v>2550</v>
      </c>
      <c r="E50" s="12"/>
      <c r="F50" s="11">
        <f t="shared" si="0"/>
        <v>0</v>
      </c>
      <c r="G50" s="11">
        <f t="shared" si="1"/>
        <v>0</v>
      </c>
      <c r="H50" s="21"/>
      <c r="I50" s="23"/>
    </row>
    <row r="51" spans="1:9" x14ac:dyDescent="0.2">
      <c r="A51" s="3">
        <v>48</v>
      </c>
      <c r="B51" s="1" t="s">
        <v>319</v>
      </c>
      <c r="C51" s="3" t="s">
        <v>6</v>
      </c>
      <c r="D51" s="7">
        <v>6290</v>
      </c>
      <c r="E51" s="12"/>
      <c r="F51" s="11">
        <f t="shared" si="0"/>
        <v>0</v>
      </c>
      <c r="G51" s="11">
        <f t="shared" si="1"/>
        <v>0</v>
      </c>
      <c r="H51" s="21"/>
      <c r="I51" s="23"/>
    </row>
    <row r="52" spans="1:9" ht="30" x14ac:dyDescent="0.2">
      <c r="A52" s="3">
        <v>49</v>
      </c>
      <c r="B52" s="1" t="s">
        <v>320</v>
      </c>
      <c r="C52" s="3" t="s">
        <v>6</v>
      </c>
      <c r="D52" s="7">
        <v>1075</v>
      </c>
      <c r="E52" s="12"/>
      <c r="F52" s="11">
        <f t="shared" si="0"/>
        <v>0</v>
      </c>
      <c r="G52" s="11">
        <f t="shared" si="1"/>
        <v>0</v>
      </c>
      <c r="H52" s="21"/>
      <c r="I52" s="23"/>
    </row>
    <row r="53" spans="1:9" ht="30" x14ac:dyDescent="0.2">
      <c r="A53" s="3">
        <v>50</v>
      </c>
      <c r="B53" s="1" t="s">
        <v>321</v>
      </c>
      <c r="C53" s="3" t="s">
        <v>6</v>
      </c>
      <c r="D53" s="7">
        <v>1360</v>
      </c>
      <c r="E53" s="12"/>
      <c r="F53" s="11">
        <f t="shared" si="0"/>
        <v>0</v>
      </c>
      <c r="G53" s="11">
        <f t="shared" si="1"/>
        <v>0</v>
      </c>
      <c r="H53" s="21"/>
      <c r="I53" s="23"/>
    </row>
    <row r="54" spans="1:9" ht="30" x14ac:dyDescent="0.2">
      <c r="A54" s="3">
        <v>51</v>
      </c>
      <c r="B54" s="1" t="s">
        <v>322</v>
      </c>
      <c r="C54" s="3" t="s">
        <v>6</v>
      </c>
      <c r="D54" s="7">
        <v>750</v>
      </c>
      <c r="E54" s="12"/>
      <c r="F54" s="11">
        <f t="shared" si="0"/>
        <v>0</v>
      </c>
      <c r="G54" s="11">
        <f t="shared" si="1"/>
        <v>0</v>
      </c>
      <c r="H54" s="21"/>
      <c r="I54" s="23"/>
    </row>
    <row r="55" spans="1:9" x14ac:dyDescent="0.2">
      <c r="A55" s="3">
        <v>52</v>
      </c>
      <c r="B55" s="1" t="s">
        <v>323</v>
      </c>
      <c r="C55" s="3" t="s">
        <v>6</v>
      </c>
      <c r="D55" s="7">
        <v>50</v>
      </c>
      <c r="E55" s="12"/>
      <c r="F55" s="11">
        <f t="shared" si="0"/>
        <v>0</v>
      </c>
      <c r="G55" s="11">
        <f t="shared" si="1"/>
        <v>0</v>
      </c>
      <c r="H55" s="21"/>
      <c r="I55" s="23"/>
    </row>
    <row r="56" spans="1:9" ht="30" x14ac:dyDescent="0.2">
      <c r="A56" s="3">
        <v>53</v>
      </c>
      <c r="B56" s="1" t="s">
        <v>49</v>
      </c>
      <c r="C56" s="3" t="s">
        <v>50</v>
      </c>
      <c r="D56" s="7">
        <v>2</v>
      </c>
      <c r="E56" s="12"/>
      <c r="F56" s="11">
        <f t="shared" si="0"/>
        <v>0</v>
      </c>
      <c r="G56" s="11">
        <f t="shared" si="1"/>
        <v>0</v>
      </c>
      <c r="H56" s="21"/>
      <c r="I56" s="23"/>
    </row>
    <row r="57" spans="1:9" x14ac:dyDescent="0.2">
      <c r="A57" s="3">
        <v>54</v>
      </c>
      <c r="B57" s="1" t="s">
        <v>51</v>
      </c>
      <c r="C57" s="3" t="s">
        <v>6</v>
      </c>
      <c r="D57" s="7">
        <v>10</v>
      </c>
      <c r="E57" s="12"/>
      <c r="F57" s="11">
        <f t="shared" si="0"/>
        <v>0</v>
      </c>
      <c r="G57" s="11">
        <f t="shared" si="1"/>
        <v>0</v>
      </c>
      <c r="H57" s="21"/>
      <c r="I57" s="23"/>
    </row>
    <row r="58" spans="1:9" x14ac:dyDescent="0.2">
      <c r="A58" s="3">
        <v>55</v>
      </c>
      <c r="B58" s="1" t="s">
        <v>331</v>
      </c>
      <c r="C58" s="3" t="s">
        <v>6</v>
      </c>
      <c r="D58" s="7">
        <v>100</v>
      </c>
      <c r="E58" s="12"/>
      <c r="F58" s="11">
        <f t="shared" si="0"/>
        <v>0</v>
      </c>
      <c r="G58" s="11">
        <f t="shared" si="1"/>
        <v>0</v>
      </c>
      <c r="H58" s="21"/>
      <c r="I58" s="23"/>
    </row>
    <row r="59" spans="1:9" ht="30" x14ac:dyDescent="0.2">
      <c r="A59" s="3">
        <v>56</v>
      </c>
      <c r="B59" s="1" t="s">
        <v>52</v>
      </c>
      <c r="C59" s="3" t="s">
        <v>6</v>
      </c>
      <c r="D59" s="7">
        <v>100</v>
      </c>
      <c r="E59" s="12"/>
      <c r="F59" s="11">
        <f t="shared" si="0"/>
        <v>0</v>
      </c>
      <c r="G59" s="11">
        <f t="shared" si="1"/>
        <v>0</v>
      </c>
      <c r="H59" s="21"/>
      <c r="I59" s="23"/>
    </row>
    <row r="60" spans="1:9" ht="45" x14ac:dyDescent="0.2">
      <c r="A60" s="3">
        <v>57</v>
      </c>
      <c r="B60" s="1" t="s">
        <v>53</v>
      </c>
      <c r="C60" s="3" t="s">
        <v>6</v>
      </c>
      <c r="D60" s="7">
        <v>300</v>
      </c>
      <c r="E60" s="12"/>
      <c r="F60" s="11">
        <f t="shared" si="0"/>
        <v>0</v>
      </c>
      <c r="G60" s="11">
        <f t="shared" si="1"/>
        <v>0</v>
      </c>
      <c r="H60" s="21"/>
      <c r="I60" s="23"/>
    </row>
    <row r="61" spans="1:9" ht="45" x14ac:dyDescent="0.2">
      <c r="A61" s="3">
        <v>58</v>
      </c>
      <c r="B61" s="1" t="s">
        <v>54</v>
      </c>
      <c r="C61" s="3" t="s">
        <v>6</v>
      </c>
      <c r="D61" s="7">
        <v>225</v>
      </c>
      <c r="E61" s="12"/>
      <c r="F61" s="11">
        <f t="shared" si="0"/>
        <v>0</v>
      </c>
      <c r="G61" s="11">
        <f t="shared" si="1"/>
        <v>0</v>
      </c>
      <c r="H61" s="21"/>
      <c r="I61" s="23"/>
    </row>
    <row r="62" spans="1:9" x14ac:dyDescent="0.2">
      <c r="A62" s="3">
        <v>59</v>
      </c>
      <c r="B62" s="1" t="s">
        <v>55</v>
      </c>
      <c r="C62" s="3" t="s">
        <v>50</v>
      </c>
      <c r="D62" s="7">
        <v>25</v>
      </c>
      <c r="E62" s="12"/>
      <c r="F62" s="11">
        <f t="shared" si="0"/>
        <v>0</v>
      </c>
      <c r="G62" s="11">
        <f t="shared" si="1"/>
        <v>0</v>
      </c>
      <c r="H62" s="21"/>
      <c r="I62" s="23"/>
    </row>
    <row r="63" spans="1:9" x14ac:dyDescent="0.2">
      <c r="A63" s="3">
        <v>60</v>
      </c>
      <c r="B63" s="1" t="s">
        <v>56</v>
      </c>
      <c r="C63" s="3" t="s">
        <v>50</v>
      </c>
      <c r="D63" s="7">
        <v>60</v>
      </c>
      <c r="E63" s="12"/>
      <c r="F63" s="11">
        <f t="shared" si="0"/>
        <v>0</v>
      </c>
      <c r="G63" s="11">
        <f t="shared" si="1"/>
        <v>0</v>
      </c>
      <c r="H63" s="21"/>
      <c r="I63" s="23"/>
    </row>
    <row r="64" spans="1:9" x14ac:dyDescent="0.2">
      <c r="A64" s="103" t="s">
        <v>57</v>
      </c>
      <c r="B64" s="103"/>
      <c r="C64" s="103"/>
      <c r="D64" s="26"/>
      <c r="E64" s="27"/>
      <c r="F64" s="27"/>
      <c r="G64" s="27"/>
      <c r="H64" s="28"/>
      <c r="I64" s="29"/>
    </row>
    <row r="65" spans="1:10" ht="30" x14ac:dyDescent="0.2">
      <c r="A65" s="3">
        <v>61</v>
      </c>
      <c r="B65" s="1" t="s">
        <v>58</v>
      </c>
      <c r="C65" s="3" t="s">
        <v>6</v>
      </c>
      <c r="D65" s="7">
        <v>35</v>
      </c>
      <c r="E65" s="12"/>
      <c r="F65" s="11">
        <f t="shared" si="0"/>
        <v>0</v>
      </c>
      <c r="G65" s="11">
        <f t="shared" si="1"/>
        <v>0</v>
      </c>
      <c r="H65" s="21"/>
      <c r="I65" s="23"/>
    </row>
    <row r="66" spans="1:10" ht="30" x14ac:dyDescent="0.2">
      <c r="A66" s="3">
        <v>62</v>
      </c>
      <c r="B66" s="1" t="s">
        <v>59</v>
      </c>
      <c r="C66" s="3" t="s">
        <v>6</v>
      </c>
      <c r="D66" s="7">
        <v>125</v>
      </c>
      <c r="E66" s="12"/>
      <c r="F66" s="11">
        <f t="shared" si="0"/>
        <v>0</v>
      </c>
      <c r="G66" s="11">
        <f t="shared" si="1"/>
        <v>0</v>
      </c>
      <c r="H66" s="21"/>
      <c r="I66" s="23"/>
    </row>
    <row r="67" spans="1:10" ht="30" x14ac:dyDescent="0.2">
      <c r="A67" s="3">
        <v>63</v>
      </c>
      <c r="B67" s="1" t="s">
        <v>60</v>
      </c>
      <c r="C67" s="3" t="s">
        <v>6</v>
      </c>
      <c r="D67" s="7">
        <v>31</v>
      </c>
      <c r="E67" s="12"/>
      <c r="F67" s="11">
        <f t="shared" si="0"/>
        <v>0</v>
      </c>
      <c r="G67" s="11">
        <f t="shared" si="1"/>
        <v>0</v>
      </c>
      <c r="H67" s="21"/>
      <c r="I67" s="23"/>
    </row>
    <row r="68" spans="1:10" x14ac:dyDescent="0.2">
      <c r="A68" s="3">
        <v>64</v>
      </c>
      <c r="B68" s="1" t="s">
        <v>61</v>
      </c>
      <c r="C68" s="3"/>
      <c r="D68" s="7">
        <v>60</v>
      </c>
      <c r="E68" s="12"/>
      <c r="F68" s="11">
        <f t="shared" si="0"/>
        <v>0</v>
      </c>
      <c r="G68" s="11">
        <f t="shared" si="1"/>
        <v>0</v>
      </c>
      <c r="H68" s="21"/>
      <c r="I68" s="23"/>
    </row>
    <row r="69" spans="1:10" ht="30" x14ac:dyDescent="0.2">
      <c r="A69" s="3">
        <v>65</v>
      </c>
      <c r="B69" s="1" t="s">
        <v>62</v>
      </c>
      <c r="C69" s="3" t="s">
        <v>6</v>
      </c>
      <c r="D69" s="7">
        <v>1560</v>
      </c>
      <c r="E69" s="12"/>
      <c r="F69" s="11">
        <f t="shared" ref="F69:F132" si="2">D69*E69</f>
        <v>0</v>
      </c>
      <c r="G69" s="11">
        <f t="shared" ref="G69:G132" si="3">F69*1.2</f>
        <v>0</v>
      </c>
      <c r="H69" s="21"/>
      <c r="I69" s="23"/>
    </row>
    <row r="70" spans="1:10" x14ac:dyDescent="0.2">
      <c r="A70" s="3">
        <v>66</v>
      </c>
      <c r="B70" s="1" t="s">
        <v>63</v>
      </c>
      <c r="C70" s="3" t="s">
        <v>6</v>
      </c>
      <c r="D70" s="7">
        <v>260</v>
      </c>
      <c r="E70" s="12"/>
      <c r="F70" s="11">
        <f t="shared" si="2"/>
        <v>0</v>
      </c>
      <c r="G70" s="11">
        <f t="shared" si="3"/>
        <v>0</v>
      </c>
      <c r="H70" s="21"/>
      <c r="I70" s="23"/>
    </row>
    <row r="71" spans="1:10" ht="30" x14ac:dyDescent="0.2">
      <c r="A71" s="3">
        <v>67</v>
      </c>
      <c r="B71" s="1" t="s">
        <v>64</v>
      </c>
      <c r="C71" s="3" t="s">
        <v>23</v>
      </c>
      <c r="D71" s="7">
        <v>10</v>
      </c>
      <c r="E71" s="12"/>
      <c r="F71" s="11">
        <f t="shared" si="2"/>
        <v>0</v>
      </c>
      <c r="G71" s="11">
        <f t="shared" si="3"/>
        <v>0</v>
      </c>
      <c r="H71" s="21"/>
      <c r="I71" s="23"/>
    </row>
    <row r="72" spans="1:10" ht="30" x14ac:dyDescent="0.2">
      <c r="A72" s="3">
        <v>68</v>
      </c>
      <c r="B72" s="1" t="s">
        <v>65</v>
      </c>
      <c r="C72" s="3" t="s">
        <v>23</v>
      </c>
      <c r="D72" s="7">
        <v>10</v>
      </c>
      <c r="E72" s="12"/>
      <c r="F72" s="11">
        <f t="shared" si="2"/>
        <v>0</v>
      </c>
      <c r="G72" s="11">
        <f t="shared" si="3"/>
        <v>0</v>
      </c>
      <c r="H72" s="21"/>
      <c r="I72" s="23"/>
    </row>
    <row r="73" spans="1:10" x14ac:dyDescent="0.2">
      <c r="A73" s="3">
        <v>69</v>
      </c>
      <c r="B73" s="1" t="s">
        <v>66</v>
      </c>
      <c r="C73" s="3" t="s">
        <v>6</v>
      </c>
      <c r="D73" s="7">
        <v>20</v>
      </c>
      <c r="E73" s="12"/>
      <c r="F73" s="11">
        <f t="shared" si="2"/>
        <v>0</v>
      </c>
      <c r="G73" s="11">
        <f t="shared" si="3"/>
        <v>0</v>
      </c>
      <c r="H73" s="21"/>
      <c r="I73" s="23"/>
    </row>
    <row r="74" spans="1:10" x14ac:dyDescent="0.2">
      <c r="A74" s="3">
        <v>70</v>
      </c>
      <c r="B74" s="1" t="s">
        <v>67</v>
      </c>
      <c r="C74" s="3" t="s">
        <v>6</v>
      </c>
      <c r="D74" s="7">
        <v>20</v>
      </c>
      <c r="E74" s="12"/>
      <c r="F74" s="11">
        <f t="shared" si="2"/>
        <v>0</v>
      </c>
      <c r="G74" s="11">
        <f t="shared" si="3"/>
        <v>0</v>
      </c>
      <c r="H74" s="21"/>
      <c r="I74" s="23"/>
    </row>
    <row r="75" spans="1:10" x14ac:dyDescent="0.2">
      <c r="A75" s="3">
        <v>71</v>
      </c>
      <c r="B75" s="1" t="s">
        <v>68</v>
      </c>
      <c r="C75" s="3" t="s">
        <v>6</v>
      </c>
      <c r="D75" s="7">
        <v>20</v>
      </c>
      <c r="E75" s="12"/>
      <c r="F75" s="11">
        <f t="shared" si="2"/>
        <v>0</v>
      </c>
      <c r="G75" s="11">
        <f t="shared" si="3"/>
        <v>0</v>
      </c>
      <c r="H75" s="21"/>
      <c r="I75" s="23"/>
    </row>
    <row r="76" spans="1:10" x14ac:dyDescent="0.2">
      <c r="A76" s="3">
        <v>72</v>
      </c>
      <c r="B76" s="1" t="s">
        <v>69</v>
      </c>
      <c r="C76" s="3" t="s">
        <v>6</v>
      </c>
      <c r="D76" s="7">
        <v>100</v>
      </c>
      <c r="E76" s="12"/>
      <c r="F76" s="11">
        <f t="shared" si="2"/>
        <v>0</v>
      </c>
      <c r="G76" s="11">
        <f t="shared" si="3"/>
        <v>0</v>
      </c>
      <c r="H76" s="21"/>
      <c r="I76" s="23"/>
    </row>
    <row r="77" spans="1:10" ht="30" x14ac:dyDescent="0.2">
      <c r="A77" s="3">
        <v>73</v>
      </c>
      <c r="B77" s="1" t="s">
        <v>70</v>
      </c>
      <c r="C77" s="3" t="s">
        <v>6</v>
      </c>
      <c r="D77" s="7">
        <v>12</v>
      </c>
      <c r="E77" s="12"/>
      <c r="F77" s="11">
        <f t="shared" si="2"/>
        <v>0</v>
      </c>
      <c r="G77" s="11">
        <f t="shared" si="3"/>
        <v>0</v>
      </c>
      <c r="H77" s="21"/>
      <c r="I77" s="23"/>
    </row>
    <row r="78" spans="1:10" ht="30" x14ac:dyDescent="0.2">
      <c r="A78" s="3">
        <v>74</v>
      </c>
      <c r="B78" s="1" t="s">
        <v>71</v>
      </c>
      <c r="C78" s="3" t="s">
        <v>6</v>
      </c>
      <c r="D78" s="7">
        <v>12</v>
      </c>
      <c r="E78" s="12"/>
      <c r="F78" s="11">
        <f t="shared" si="2"/>
        <v>0</v>
      </c>
      <c r="G78" s="11">
        <f t="shared" si="3"/>
        <v>0</v>
      </c>
      <c r="H78" s="21"/>
      <c r="I78" s="23"/>
    </row>
    <row r="79" spans="1:10" ht="30" x14ac:dyDescent="0.2">
      <c r="A79" s="3">
        <v>75</v>
      </c>
      <c r="B79" s="1" t="s">
        <v>72</v>
      </c>
      <c r="C79" s="3" t="s">
        <v>6</v>
      </c>
      <c r="D79" s="7">
        <v>1060</v>
      </c>
      <c r="E79" s="12"/>
      <c r="F79" s="11">
        <f t="shared" si="2"/>
        <v>0</v>
      </c>
      <c r="G79" s="11">
        <f t="shared" si="3"/>
        <v>0</v>
      </c>
      <c r="H79" s="21"/>
      <c r="I79" s="23"/>
    </row>
    <row r="80" spans="1:10" ht="30" x14ac:dyDescent="0.2">
      <c r="A80" s="3">
        <v>76</v>
      </c>
      <c r="B80" s="1" t="s">
        <v>73</v>
      </c>
      <c r="C80" s="3" t="s">
        <v>6</v>
      </c>
      <c r="D80" s="7">
        <v>660</v>
      </c>
      <c r="E80" s="12"/>
      <c r="F80" s="11">
        <f t="shared" si="2"/>
        <v>0</v>
      </c>
      <c r="G80" s="11">
        <f t="shared" si="3"/>
        <v>0</v>
      </c>
      <c r="H80" s="21"/>
      <c r="I80" s="23"/>
      <c r="J80" t="s">
        <v>324</v>
      </c>
    </row>
    <row r="81" spans="1:9" ht="30" x14ac:dyDescent="0.2">
      <c r="A81" s="3">
        <v>77</v>
      </c>
      <c r="B81" s="1" t="s">
        <v>74</v>
      </c>
      <c r="C81" s="3" t="s">
        <v>6</v>
      </c>
      <c r="D81" s="7">
        <v>150</v>
      </c>
      <c r="E81" s="12"/>
      <c r="F81" s="11">
        <f t="shared" si="2"/>
        <v>0</v>
      </c>
      <c r="G81" s="11">
        <f t="shared" si="3"/>
        <v>0</v>
      </c>
      <c r="H81" s="21"/>
      <c r="I81" s="23"/>
    </row>
    <row r="82" spans="1:9" ht="30" x14ac:dyDescent="0.2">
      <c r="A82" s="3">
        <v>78</v>
      </c>
      <c r="B82" s="1" t="s">
        <v>75</v>
      </c>
      <c r="C82" s="3" t="s">
        <v>6</v>
      </c>
      <c r="D82" s="7">
        <v>150</v>
      </c>
      <c r="E82" s="12"/>
      <c r="F82" s="11">
        <f t="shared" si="2"/>
        <v>0</v>
      </c>
      <c r="G82" s="11">
        <f t="shared" si="3"/>
        <v>0</v>
      </c>
      <c r="H82" s="21"/>
      <c r="I82" s="23"/>
    </row>
    <row r="83" spans="1:9" ht="30" x14ac:dyDescent="0.2">
      <c r="A83" s="3">
        <v>79</v>
      </c>
      <c r="B83" s="1" t="s">
        <v>76</v>
      </c>
      <c r="C83" s="3" t="s">
        <v>6</v>
      </c>
      <c r="D83" s="7">
        <v>50</v>
      </c>
      <c r="E83" s="12"/>
      <c r="F83" s="11">
        <f t="shared" si="2"/>
        <v>0</v>
      </c>
      <c r="G83" s="11">
        <f t="shared" si="3"/>
        <v>0</v>
      </c>
      <c r="H83" s="21"/>
      <c r="I83" s="23"/>
    </row>
    <row r="84" spans="1:9" ht="30" x14ac:dyDescent="0.2">
      <c r="A84" s="3">
        <v>80</v>
      </c>
      <c r="B84" s="1" t="s">
        <v>77</v>
      </c>
      <c r="C84" s="3" t="s">
        <v>6</v>
      </c>
      <c r="D84" s="7">
        <v>50</v>
      </c>
      <c r="E84" s="12"/>
      <c r="F84" s="11">
        <f t="shared" si="2"/>
        <v>0</v>
      </c>
      <c r="G84" s="11">
        <f t="shared" si="3"/>
        <v>0</v>
      </c>
      <c r="H84" s="21"/>
      <c r="I84" s="23"/>
    </row>
    <row r="85" spans="1:9" ht="30" x14ac:dyDescent="0.2">
      <c r="A85" s="3">
        <v>81</v>
      </c>
      <c r="B85" s="1" t="s">
        <v>78</v>
      </c>
      <c r="C85" s="3" t="s">
        <v>6</v>
      </c>
      <c r="D85" s="7">
        <v>50</v>
      </c>
      <c r="E85" s="12"/>
      <c r="F85" s="11">
        <f t="shared" si="2"/>
        <v>0</v>
      </c>
      <c r="G85" s="11">
        <f t="shared" si="3"/>
        <v>0</v>
      </c>
      <c r="H85" s="21"/>
      <c r="I85" s="23"/>
    </row>
    <row r="86" spans="1:9" x14ac:dyDescent="0.2">
      <c r="A86" s="3">
        <v>82</v>
      </c>
      <c r="B86" s="1" t="s">
        <v>79</v>
      </c>
      <c r="C86" s="3" t="s">
        <v>6</v>
      </c>
      <c r="D86" s="7">
        <v>125</v>
      </c>
      <c r="E86" s="12"/>
      <c r="F86" s="11">
        <f t="shared" si="2"/>
        <v>0</v>
      </c>
      <c r="G86" s="11">
        <f t="shared" si="3"/>
        <v>0</v>
      </c>
      <c r="H86" s="21"/>
      <c r="I86" s="23"/>
    </row>
    <row r="87" spans="1:9" x14ac:dyDescent="0.2">
      <c r="A87" s="3">
        <v>83</v>
      </c>
      <c r="B87" s="1" t="s">
        <v>80</v>
      </c>
      <c r="C87" s="3" t="s">
        <v>6</v>
      </c>
      <c r="D87" s="7">
        <v>300</v>
      </c>
      <c r="E87" s="12"/>
      <c r="F87" s="11">
        <f t="shared" si="2"/>
        <v>0</v>
      </c>
      <c r="G87" s="11">
        <f t="shared" si="3"/>
        <v>0</v>
      </c>
      <c r="H87" s="21"/>
      <c r="I87" s="23"/>
    </row>
    <row r="88" spans="1:9" x14ac:dyDescent="0.2">
      <c r="A88" s="3">
        <v>84</v>
      </c>
      <c r="B88" s="1" t="s">
        <v>332</v>
      </c>
      <c r="C88" s="3" t="s">
        <v>23</v>
      </c>
      <c r="D88" s="7">
        <v>25</v>
      </c>
      <c r="E88" s="12"/>
      <c r="F88" s="11">
        <f t="shared" si="2"/>
        <v>0</v>
      </c>
      <c r="G88" s="11">
        <f t="shared" si="3"/>
        <v>0</v>
      </c>
      <c r="H88" s="21"/>
      <c r="I88" s="23"/>
    </row>
    <row r="89" spans="1:9" x14ac:dyDescent="0.2">
      <c r="A89" s="3">
        <v>85</v>
      </c>
      <c r="B89" s="1" t="s">
        <v>81</v>
      </c>
      <c r="C89" s="3" t="s">
        <v>6</v>
      </c>
      <c r="D89" s="7">
        <v>300</v>
      </c>
      <c r="E89" s="12"/>
      <c r="F89" s="11">
        <f t="shared" si="2"/>
        <v>0</v>
      </c>
      <c r="G89" s="11">
        <f t="shared" si="3"/>
        <v>0</v>
      </c>
      <c r="H89" s="21"/>
      <c r="I89" s="23"/>
    </row>
    <row r="90" spans="1:9" x14ac:dyDescent="0.2">
      <c r="A90" s="3">
        <v>86</v>
      </c>
      <c r="B90" s="1" t="s">
        <v>82</v>
      </c>
      <c r="C90" s="3" t="s">
        <v>6</v>
      </c>
      <c r="D90" s="7">
        <v>300</v>
      </c>
      <c r="E90" s="12"/>
      <c r="F90" s="11">
        <f t="shared" si="2"/>
        <v>0</v>
      </c>
      <c r="G90" s="11">
        <f t="shared" si="3"/>
        <v>0</v>
      </c>
      <c r="H90" s="21"/>
      <c r="I90" s="23"/>
    </row>
    <row r="91" spans="1:9" x14ac:dyDescent="0.2">
      <c r="A91" s="3">
        <v>87</v>
      </c>
      <c r="B91" s="1" t="s">
        <v>83</v>
      </c>
      <c r="C91" s="3" t="s">
        <v>23</v>
      </c>
      <c r="D91" s="7">
        <v>50</v>
      </c>
      <c r="E91" s="12"/>
      <c r="F91" s="11">
        <f t="shared" si="2"/>
        <v>0</v>
      </c>
      <c r="G91" s="11">
        <f t="shared" si="3"/>
        <v>0</v>
      </c>
      <c r="H91" s="21"/>
      <c r="I91" s="23"/>
    </row>
    <row r="92" spans="1:9" x14ac:dyDescent="0.2">
      <c r="A92" s="3">
        <v>88</v>
      </c>
      <c r="B92" s="1" t="s">
        <v>84</v>
      </c>
      <c r="C92" s="3" t="s">
        <v>6</v>
      </c>
      <c r="D92" s="7">
        <v>60</v>
      </c>
      <c r="E92" s="12"/>
      <c r="F92" s="11">
        <f t="shared" si="2"/>
        <v>0</v>
      </c>
      <c r="G92" s="11">
        <f t="shared" si="3"/>
        <v>0</v>
      </c>
      <c r="H92" s="21"/>
      <c r="I92" s="23"/>
    </row>
    <row r="93" spans="1:9" ht="30" x14ac:dyDescent="0.2">
      <c r="A93" s="3">
        <v>89</v>
      </c>
      <c r="B93" s="1" t="s">
        <v>85</v>
      </c>
      <c r="C93" s="3" t="s">
        <v>6</v>
      </c>
      <c r="D93" s="7">
        <v>60</v>
      </c>
      <c r="E93" s="12"/>
      <c r="F93" s="11">
        <f t="shared" si="2"/>
        <v>0</v>
      </c>
      <c r="G93" s="11">
        <f t="shared" si="3"/>
        <v>0</v>
      </c>
      <c r="H93" s="21"/>
      <c r="I93" s="23"/>
    </row>
    <row r="94" spans="1:9" ht="30" x14ac:dyDescent="0.2">
      <c r="A94" s="3">
        <v>90</v>
      </c>
      <c r="B94" s="1" t="s">
        <v>86</v>
      </c>
      <c r="C94" s="3" t="s">
        <v>6</v>
      </c>
      <c r="D94" s="7">
        <v>1070</v>
      </c>
      <c r="E94" s="12"/>
      <c r="F94" s="11">
        <f t="shared" si="2"/>
        <v>0</v>
      </c>
      <c r="G94" s="11">
        <f t="shared" si="3"/>
        <v>0</v>
      </c>
      <c r="H94" s="21"/>
      <c r="I94" s="23"/>
    </row>
    <row r="95" spans="1:9" ht="30" x14ac:dyDescent="0.2">
      <c r="A95" s="3">
        <v>91</v>
      </c>
      <c r="B95" s="1" t="s">
        <v>87</v>
      </c>
      <c r="C95" s="3" t="s">
        <v>6</v>
      </c>
      <c r="D95" s="7">
        <v>150</v>
      </c>
      <c r="E95" s="12"/>
      <c r="F95" s="11">
        <f t="shared" si="2"/>
        <v>0</v>
      </c>
      <c r="G95" s="11">
        <f t="shared" si="3"/>
        <v>0</v>
      </c>
      <c r="H95" s="21"/>
      <c r="I95" s="23"/>
    </row>
    <row r="96" spans="1:9" ht="30" x14ac:dyDescent="0.2">
      <c r="A96" s="3">
        <v>92</v>
      </c>
      <c r="B96" s="1" t="s">
        <v>88</v>
      </c>
      <c r="C96" s="3" t="s">
        <v>6</v>
      </c>
      <c r="D96" s="7">
        <v>60</v>
      </c>
      <c r="E96" s="12"/>
      <c r="F96" s="11">
        <f t="shared" si="2"/>
        <v>0</v>
      </c>
      <c r="G96" s="11">
        <f t="shared" si="3"/>
        <v>0</v>
      </c>
      <c r="H96" s="21"/>
      <c r="I96" s="23"/>
    </row>
    <row r="97" spans="1:9" ht="30" x14ac:dyDescent="0.2">
      <c r="A97" s="3">
        <v>93</v>
      </c>
      <c r="B97" s="1" t="s">
        <v>89</v>
      </c>
      <c r="C97" s="3" t="s">
        <v>6</v>
      </c>
      <c r="D97" s="7">
        <v>660</v>
      </c>
      <c r="E97" s="12"/>
      <c r="F97" s="11">
        <f t="shared" si="2"/>
        <v>0</v>
      </c>
      <c r="G97" s="11">
        <f t="shared" si="3"/>
        <v>0</v>
      </c>
      <c r="H97" s="21"/>
      <c r="I97" s="23"/>
    </row>
    <row r="98" spans="1:9" ht="30" x14ac:dyDescent="0.2">
      <c r="A98" s="3">
        <v>94</v>
      </c>
      <c r="B98" s="1" t="s">
        <v>90</v>
      </c>
      <c r="C98" s="3" t="s">
        <v>6</v>
      </c>
      <c r="D98" s="7">
        <v>150</v>
      </c>
      <c r="E98" s="12"/>
      <c r="F98" s="11">
        <f t="shared" si="2"/>
        <v>0</v>
      </c>
      <c r="G98" s="11">
        <f t="shared" si="3"/>
        <v>0</v>
      </c>
      <c r="H98" s="21"/>
      <c r="I98" s="23"/>
    </row>
    <row r="99" spans="1:9" x14ac:dyDescent="0.2">
      <c r="A99" s="97" t="s">
        <v>91</v>
      </c>
      <c r="B99" s="97"/>
      <c r="C99" s="97"/>
      <c r="D99" s="26"/>
      <c r="E99" s="27"/>
      <c r="F99" s="27"/>
      <c r="G99" s="27"/>
      <c r="H99" s="28"/>
      <c r="I99" s="29"/>
    </row>
    <row r="100" spans="1:9" ht="30" x14ac:dyDescent="0.2">
      <c r="A100" s="3">
        <v>95</v>
      </c>
      <c r="B100" s="1" t="s">
        <v>92</v>
      </c>
      <c r="C100" s="3" t="s">
        <v>50</v>
      </c>
      <c r="D100" s="7">
        <v>150</v>
      </c>
      <c r="E100" s="12"/>
      <c r="F100" s="11">
        <f t="shared" si="2"/>
        <v>0</v>
      </c>
      <c r="G100" s="11">
        <f t="shared" si="3"/>
        <v>0</v>
      </c>
      <c r="H100" s="21"/>
      <c r="I100" s="23"/>
    </row>
    <row r="101" spans="1:9" ht="30" x14ac:dyDescent="0.2">
      <c r="A101" s="3">
        <v>96</v>
      </c>
      <c r="B101" s="1" t="s">
        <v>93</v>
      </c>
      <c r="C101" s="3" t="s">
        <v>14</v>
      </c>
      <c r="D101" s="7">
        <v>20</v>
      </c>
      <c r="E101" s="12"/>
      <c r="F101" s="11">
        <f t="shared" si="2"/>
        <v>0</v>
      </c>
      <c r="G101" s="11">
        <f t="shared" si="3"/>
        <v>0</v>
      </c>
      <c r="H101" s="21"/>
      <c r="I101" s="23"/>
    </row>
    <row r="102" spans="1:9" ht="30" x14ac:dyDescent="0.2">
      <c r="A102" s="3">
        <v>97</v>
      </c>
      <c r="B102" s="1" t="s">
        <v>94</v>
      </c>
      <c r="C102" s="3" t="s">
        <v>14</v>
      </c>
      <c r="D102" s="7">
        <v>20</v>
      </c>
      <c r="E102" s="12"/>
      <c r="F102" s="11">
        <f t="shared" si="2"/>
        <v>0</v>
      </c>
      <c r="G102" s="11">
        <f t="shared" si="3"/>
        <v>0</v>
      </c>
      <c r="H102" s="21"/>
      <c r="I102" s="23"/>
    </row>
    <row r="103" spans="1:9" x14ac:dyDescent="0.2">
      <c r="A103" s="3">
        <v>98</v>
      </c>
      <c r="B103" s="1" t="s">
        <v>95</v>
      </c>
      <c r="C103" s="3" t="s">
        <v>14</v>
      </c>
      <c r="D103" s="7">
        <v>30</v>
      </c>
      <c r="E103" s="12"/>
      <c r="F103" s="11">
        <f t="shared" si="2"/>
        <v>0</v>
      </c>
      <c r="G103" s="11">
        <f t="shared" si="3"/>
        <v>0</v>
      </c>
      <c r="H103" s="21"/>
      <c r="I103" s="23"/>
    </row>
    <row r="104" spans="1:9" ht="30" x14ac:dyDescent="0.2">
      <c r="A104" s="3">
        <v>99</v>
      </c>
      <c r="B104" s="1" t="s">
        <v>96</v>
      </c>
      <c r="C104" s="3" t="s">
        <v>50</v>
      </c>
      <c r="D104" s="7">
        <v>60</v>
      </c>
      <c r="E104" s="12"/>
      <c r="F104" s="11">
        <f t="shared" si="2"/>
        <v>0</v>
      </c>
      <c r="G104" s="11">
        <f t="shared" si="3"/>
        <v>0</v>
      </c>
      <c r="H104" s="21"/>
      <c r="I104" s="23"/>
    </row>
    <row r="105" spans="1:9" ht="30" x14ac:dyDescent="0.2">
      <c r="A105" s="3">
        <v>100</v>
      </c>
      <c r="B105" s="1" t="s">
        <v>97</v>
      </c>
      <c r="C105" s="3" t="s">
        <v>14</v>
      </c>
      <c r="D105" s="7">
        <v>10</v>
      </c>
      <c r="E105" s="12"/>
      <c r="F105" s="11">
        <f t="shared" si="2"/>
        <v>0</v>
      </c>
      <c r="G105" s="11">
        <f t="shared" si="3"/>
        <v>0</v>
      </c>
      <c r="H105" s="21"/>
      <c r="I105" s="23"/>
    </row>
    <row r="106" spans="1:9" ht="30" x14ac:dyDescent="0.2">
      <c r="A106" s="3">
        <v>101</v>
      </c>
      <c r="B106" s="1" t="s">
        <v>98</v>
      </c>
      <c r="C106" s="3" t="s">
        <v>14</v>
      </c>
      <c r="D106" s="7">
        <v>10</v>
      </c>
      <c r="E106" s="12"/>
      <c r="F106" s="11">
        <f t="shared" si="2"/>
        <v>0</v>
      </c>
      <c r="G106" s="11">
        <f t="shared" si="3"/>
        <v>0</v>
      </c>
      <c r="H106" s="21"/>
      <c r="I106" s="23"/>
    </row>
    <row r="107" spans="1:9" x14ac:dyDescent="0.2">
      <c r="A107" s="3">
        <v>102</v>
      </c>
      <c r="B107" s="1" t="s">
        <v>99</v>
      </c>
      <c r="C107" s="3" t="s">
        <v>14</v>
      </c>
      <c r="D107" s="7">
        <v>110</v>
      </c>
      <c r="E107" s="12"/>
      <c r="F107" s="11">
        <f t="shared" si="2"/>
        <v>0</v>
      </c>
      <c r="G107" s="11">
        <f t="shared" si="3"/>
        <v>0</v>
      </c>
      <c r="H107" s="21"/>
      <c r="I107" s="23"/>
    </row>
    <row r="108" spans="1:9" x14ac:dyDescent="0.2">
      <c r="A108" s="3">
        <v>103</v>
      </c>
      <c r="B108" s="1" t="s">
        <v>100</v>
      </c>
      <c r="C108" s="3" t="s">
        <v>14</v>
      </c>
      <c r="D108" s="7">
        <v>60</v>
      </c>
      <c r="E108" s="12"/>
      <c r="F108" s="11">
        <f t="shared" si="2"/>
        <v>0</v>
      </c>
      <c r="G108" s="11">
        <f t="shared" si="3"/>
        <v>0</v>
      </c>
      <c r="H108" s="21"/>
      <c r="I108" s="23"/>
    </row>
    <row r="109" spans="1:9" ht="30" x14ac:dyDescent="0.2">
      <c r="A109" s="3">
        <v>104</v>
      </c>
      <c r="B109" s="1" t="s">
        <v>101</v>
      </c>
      <c r="C109" s="3" t="s">
        <v>50</v>
      </c>
      <c r="D109" s="7">
        <v>20</v>
      </c>
      <c r="E109" s="12"/>
      <c r="F109" s="11">
        <f t="shared" si="2"/>
        <v>0</v>
      </c>
      <c r="G109" s="11">
        <f t="shared" si="3"/>
        <v>0</v>
      </c>
      <c r="H109" s="21"/>
      <c r="I109" s="23"/>
    </row>
    <row r="110" spans="1:9" ht="30" x14ac:dyDescent="0.2">
      <c r="A110" s="3">
        <v>105</v>
      </c>
      <c r="B110" s="1" t="s">
        <v>102</v>
      </c>
      <c r="C110" s="3" t="s">
        <v>14</v>
      </c>
      <c r="D110" s="7">
        <v>5</v>
      </c>
      <c r="E110" s="12"/>
      <c r="F110" s="11">
        <f t="shared" si="2"/>
        <v>0</v>
      </c>
      <c r="G110" s="11">
        <f t="shared" si="3"/>
        <v>0</v>
      </c>
      <c r="H110" s="21"/>
      <c r="I110" s="23"/>
    </row>
    <row r="111" spans="1:9" ht="30" x14ac:dyDescent="0.2">
      <c r="A111" s="3">
        <v>106</v>
      </c>
      <c r="B111" s="1" t="s">
        <v>103</v>
      </c>
      <c r="C111" s="3" t="s">
        <v>14</v>
      </c>
      <c r="D111" s="7">
        <v>5</v>
      </c>
      <c r="E111" s="12"/>
      <c r="F111" s="11">
        <f t="shared" si="2"/>
        <v>0</v>
      </c>
      <c r="G111" s="11">
        <f t="shared" si="3"/>
        <v>0</v>
      </c>
      <c r="H111" s="21"/>
      <c r="I111" s="23"/>
    </row>
    <row r="112" spans="1:9" ht="30" x14ac:dyDescent="0.2">
      <c r="A112" s="3">
        <v>107</v>
      </c>
      <c r="B112" s="1" t="s">
        <v>104</v>
      </c>
      <c r="C112" s="3" t="s">
        <v>50</v>
      </c>
      <c r="D112" s="7">
        <v>47</v>
      </c>
      <c r="E112" s="12"/>
      <c r="F112" s="11">
        <f t="shared" si="2"/>
        <v>0</v>
      </c>
      <c r="G112" s="11">
        <f t="shared" si="3"/>
        <v>0</v>
      </c>
      <c r="H112" s="21"/>
      <c r="I112" s="23"/>
    </row>
    <row r="113" spans="1:9" x14ac:dyDescent="0.2">
      <c r="A113" s="3">
        <v>108</v>
      </c>
      <c r="B113" s="1" t="s">
        <v>105</v>
      </c>
      <c r="C113" s="3" t="s">
        <v>14</v>
      </c>
      <c r="D113" s="7">
        <v>100</v>
      </c>
      <c r="E113" s="12"/>
      <c r="F113" s="11">
        <f t="shared" si="2"/>
        <v>0</v>
      </c>
      <c r="G113" s="11">
        <f t="shared" si="3"/>
        <v>0</v>
      </c>
      <c r="H113" s="21"/>
      <c r="I113" s="23"/>
    </row>
    <row r="114" spans="1:9" ht="30" x14ac:dyDescent="0.2">
      <c r="A114" s="3">
        <v>109</v>
      </c>
      <c r="B114" s="1" t="s">
        <v>106</v>
      </c>
      <c r="C114" s="3" t="s">
        <v>50</v>
      </c>
      <c r="D114" s="7">
        <v>25</v>
      </c>
      <c r="E114" s="12"/>
      <c r="F114" s="11">
        <f t="shared" si="2"/>
        <v>0</v>
      </c>
      <c r="G114" s="11">
        <f t="shared" si="3"/>
        <v>0</v>
      </c>
      <c r="H114" s="21"/>
      <c r="I114" s="23"/>
    </row>
    <row r="115" spans="1:9" x14ac:dyDescent="0.2">
      <c r="A115" s="3">
        <v>110</v>
      </c>
      <c r="B115" s="1" t="s">
        <v>335</v>
      </c>
      <c r="C115" s="3" t="s">
        <v>14</v>
      </c>
      <c r="D115" s="7">
        <v>60</v>
      </c>
      <c r="E115" s="12"/>
      <c r="F115" s="11">
        <f t="shared" si="2"/>
        <v>0</v>
      </c>
      <c r="G115" s="11">
        <f t="shared" si="3"/>
        <v>0</v>
      </c>
      <c r="H115" s="21"/>
      <c r="I115" s="23"/>
    </row>
    <row r="116" spans="1:9" x14ac:dyDescent="0.2">
      <c r="A116" s="3">
        <v>111</v>
      </c>
      <c r="B116" s="1" t="s">
        <v>336</v>
      </c>
      <c r="C116" s="3" t="s">
        <v>50</v>
      </c>
      <c r="D116" s="7">
        <v>67</v>
      </c>
      <c r="E116" s="12"/>
      <c r="F116" s="11">
        <f t="shared" si="2"/>
        <v>0</v>
      </c>
      <c r="G116" s="11">
        <f t="shared" si="3"/>
        <v>0</v>
      </c>
      <c r="H116" s="21"/>
      <c r="I116" s="23"/>
    </row>
    <row r="117" spans="1:9" x14ac:dyDescent="0.2">
      <c r="A117" s="3">
        <v>112</v>
      </c>
      <c r="B117" s="1" t="s">
        <v>337</v>
      </c>
      <c r="C117" s="3" t="s">
        <v>14</v>
      </c>
      <c r="D117" s="7">
        <v>62</v>
      </c>
      <c r="E117" s="12"/>
      <c r="F117" s="11">
        <f t="shared" si="2"/>
        <v>0</v>
      </c>
      <c r="G117" s="11">
        <f t="shared" si="3"/>
        <v>0</v>
      </c>
      <c r="H117" s="21"/>
      <c r="I117" s="23"/>
    </row>
    <row r="118" spans="1:9" x14ac:dyDescent="0.2">
      <c r="A118" s="3">
        <v>113</v>
      </c>
      <c r="B118" s="1" t="s">
        <v>338</v>
      </c>
      <c r="C118" s="3" t="s">
        <v>14</v>
      </c>
      <c r="D118" s="7">
        <v>105</v>
      </c>
      <c r="E118" s="12"/>
      <c r="F118" s="11">
        <f t="shared" si="2"/>
        <v>0</v>
      </c>
      <c r="G118" s="11">
        <f t="shared" si="3"/>
        <v>0</v>
      </c>
      <c r="H118" s="21"/>
      <c r="I118" s="23"/>
    </row>
    <row r="119" spans="1:9" x14ac:dyDescent="0.2">
      <c r="A119" s="3">
        <v>114</v>
      </c>
      <c r="B119" s="1" t="s">
        <v>339</v>
      </c>
      <c r="C119" s="3" t="s">
        <v>14</v>
      </c>
      <c r="D119" s="7">
        <v>105</v>
      </c>
      <c r="E119" s="12"/>
      <c r="F119" s="11">
        <f t="shared" si="2"/>
        <v>0</v>
      </c>
      <c r="G119" s="11">
        <f t="shared" si="3"/>
        <v>0</v>
      </c>
      <c r="H119" s="21"/>
      <c r="I119" s="23"/>
    </row>
    <row r="120" spans="1:9" x14ac:dyDescent="0.2">
      <c r="A120" s="3">
        <v>115</v>
      </c>
      <c r="B120" s="1" t="s">
        <v>340</v>
      </c>
      <c r="C120" s="3" t="s">
        <v>14</v>
      </c>
      <c r="D120" s="7">
        <v>52</v>
      </c>
      <c r="E120" s="12"/>
      <c r="F120" s="11">
        <f t="shared" si="2"/>
        <v>0</v>
      </c>
      <c r="G120" s="11">
        <f t="shared" si="3"/>
        <v>0</v>
      </c>
      <c r="H120" s="21"/>
      <c r="I120" s="23"/>
    </row>
    <row r="121" spans="1:9" x14ac:dyDescent="0.2">
      <c r="A121" s="3">
        <v>116</v>
      </c>
      <c r="B121" s="1" t="s">
        <v>333</v>
      </c>
      <c r="C121" s="3" t="s">
        <v>14</v>
      </c>
      <c r="D121" s="7">
        <v>52</v>
      </c>
      <c r="E121" s="12"/>
      <c r="F121" s="11">
        <f t="shared" si="2"/>
        <v>0</v>
      </c>
      <c r="G121" s="11">
        <f t="shared" si="3"/>
        <v>0</v>
      </c>
      <c r="H121" s="21"/>
      <c r="I121" s="23"/>
    </row>
    <row r="122" spans="1:9" x14ac:dyDescent="0.2">
      <c r="A122" s="3">
        <v>117</v>
      </c>
      <c r="B122" s="1" t="s">
        <v>334</v>
      </c>
      <c r="C122" s="3" t="s">
        <v>50</v>
      </c>
      <c r="D122" s="7">
        <v>50</v>
      </c>
      <c r="E122" s="12"/>
      <c r="F122" s="11">
        <f t="shared" si="2"/>
        <v>0</v>
      </c>
      <c r="G122" s="11">
        <f t="shared" si="3"/>
        <v>0</v>
      </c>
      <c r="H122" s="21"/>
      <c r="I122" s="23"/>
    </row>
    <row r="123" spans="1:9" x14ac:dyDescent="0.2">
      <c r="A123" s="103" t="s">
        <v>107</v>
      </c>
      <c r="B123" s="103"/>
      <c r="C123" s="103"/>
      <c r="D123" s="26"/>
      <c r="E123" s="27"/>
      <c r="F123" s="27"/>
      <c r="G123" s="27"/>
      <c r="H123" s="28"/>
      <c r="I123" s="29"/>
    </row>
    <row r="124" spans="1:9" x14ac:dyDescent="0.2">
      <c r="A124" s="3">
        <v>118</v>
      </c>
      <c r="B124" s="1" t="s">
        <v>108</v>
      </c>
      <c r="C124" s="3" t="s">
        <v>6</v>
      </c>
      <c r="D124" s="7">
        <v>100</v>
      </c>
      <c r="E124" s="12"/>
      <c r="F124" s="11">
        <f t="shared" si="2"/>
        <v>0</v>
      </c>
      <c r="G124" s="11">
        <f t="shared" si="3"/>
        <v>0</v>
      </c>
      <c r="H124" s="21"/>
      <c r="I124" s="23"/>
    </row>
    <row r="125" spans="1:9" x14ac:dyDescent="0.2">
      <c r="A125" s="3">
        <v>119</v>
      </c>
      <c r="B125" s="1" t="s">
        <v>109</v>
      </c>
      <c r="C125" s="3" t="s">
        <v>6</v>
      </c>
      <c r="D125" s="7">
        <v>100</v>
      </c>
      <c r="E125" s="12"/>
      <c r="F125" s="11">
        <f t="shared" si="2"/>
        <v>0</v>
      </c>
      <c r="G125" s="11">
        <f t="shared" si="3"/>
        <v>0</v>
      </c>
      <c r="H125" s="21"/>
      <c r="I125" s="23"/>
    </row>
    <row r="126" spans="1:9" x14ac:dyDescent="0.2">
      <c r="A126" s="3">
        <v>120</v>
      </c>
      <c r="B126" s="1" t="s">
        <v>110</v>
      </c>
      <c r="C126" s="3" t="s">
        <v>6</v>
      </c>
      <c r="D126" s="7">
        <v>141</v>
      </c>
      <c r="E126" s="12"/>
      <c r="F126" s="11">
        <f t="shared" si="2"/>
        <v>0</v>
      </c>
      <c r="G126" s="11">
        <f t="shared" si="3"/>
        <v>0</v>
      </c>
      <c r="H126" s="21"/>
      <c r="I126" s="23"/>
    </row>
    <row r="127" spans="1:9" ht="30" x14ac:dyDescent="0.2">
      <c r="A127" s="3">
        <v>121</v>
      </c>
      <c r="B127" s="1" t="s">
        <v>111</v>
      </c>
      <c r="C127" s="3" t="s">
        <v>23</v>
      </c>
      <c r="D127" s="7">
        <v>25</v>
      </c>
      <c r="E127" s="12"/>
      <c r="F127" s="11">
        <f t="shared" si="2"/>
        <v>0</v>
      </c>
      <c r="G127" s="11">
        <f t="shared" si="3"/>
        <v>0</v>
      </c>
      <c r="H127" s="21"/>
      <c r="I127" s="23"/>
    </row>
    <row r="128" spans="1:9" x14ac:dyDescent="0.2">
      <c r="A128" s="3">
        <v>122</v>
      </c>
      <c r="B128" s="1" t="s">
        <v>112</v>
      </c>
      <c r="C128" s="3" t="s">
        <v>6</v>
      </c>
      <c r="D128" s="7">
        <v>60</v>
      </c>
      <c r="E128" s="12"/>
      <c r="F128" s="11">
        <f t="shared" si="2"/>
        <v>0</v>
      </c>
      <c r="G128" s="11">
        <f t="shared" si="3"/>
        <v>0</v>
      </c>
      <c r="H128" s="21"/>
      <c r="I128" s="23"/>
    </row>
    <row r="129" spans="1:9" x14ac:dyDescent="0.2">
      <c r="A129" s="3">
        <v>123</v>
      </c>
      <c r="B129" s="1" t="s">
        <v>113</v>
      </c>
      <c r="C129" s="3" t="s">
        <v>6</v>
      </c>
      <c r="D129" s="7">
        <v>187</v>
      </c>
      <c r="E129" s="12"/>
      <c r="F129" s="11">
        <f t="shared" si="2"/>
        <v>0</v>
      </c>
      <c r="G129" s="11">
        <f t="shared" si="3"/>
        <v>0</v>
      </c>
      <c r="H129" s="21"/>
      <c r="I129" s="23"/>
    </row>
    <row r="130" spans="1:9" x14ac:dyDescent="0.2">
      <c r="A130" s="3">
        <v>124</v>
      </c>
      <c r="B130" s="1" t="s">
        <v>114</v>
      </c>
      <c r="C130" s="3" t="s">
        <v>6</v>
      </c>
      <c r="D130" s="7">
        <v>10</v>
      </c>
      <c r="E130" s="12"/>
      <c r="F130" s="11">
        <f t="shared" si="2"/>
        <v>0</v>
      </c>
      <c r="G130" s="11">
        <f t="shared" si="3"/>
        <v>0</v>
      </c>
      <c r="H130" s="21"/>
      <c r="I130" s="23"/>
    </row>
    <row r="131" spans="1:9" x14ac:dyDescent="0.2">
      <c r="A131" s="3">
        <v>125</v>
      </c>
      <c r="B131" s="1" t="s">
        <v>115</v>
      </c>
      <c r="C131" s="3" t="s">
        <v>6</v>
      </c>
      <c r="D131" s="7">
        <v>266</v>
      </c>
      <c r="E131" s="12"/>
      <c r="F131" s="11">
        <f t="shared" si="2"/>
        <v>0</v>
      </c>
      <c r="G131" s="11">
        <f t="shared" si="3"/>
        <v>0</v>
      </c>
      <c r="H131" s="21"/>
      <c r="I131" s="23"/>
    </row>
    <row r="132" spans="1:9" x14ac:dyDescent="0.2">
      <c r="A132" s="3">
        <v>126</v>
      </c>
      <c r="B132" s="1" t="s">
        <v>116</v>
      </c>
      <c r="C132" s="3" t="s">
        <v>6</v>
      </c>
      <c r="D132" s="7">
        <v>252</v>
      </c>
      <c r="E132" s="12"/>
      <c r="F132" s="11">
        <f t="shared" si="2"/>
        <v>0</v>
      </c>
      <c r="G132" s="11">
        <f t="shared" si="3"/>
        <v>0</v>
      </c>
      <c r="H132" s="21"/>
      <c r="I132" s="23"/>
    </row>
    <row r="133" spans="1:9" x14ac:dyDescent="0.2">
      <c r="A133" s="3">
        <v>127</v>
      </c>
      <c r="B133" s="1" t="s">
        <v>117</v>
      </c>
      <c r="C133" s="3" t="s">
        <v>6</v>
      </c>
      <c r="D133" s="7">
        <v>77</v>
      </c>
      <c r="E133" s="12"/>
      <c r="F133" s="11">
        <f t="shared" ref="F133:F196" si="4">D133*E133</f>
        <v>0</v>
      </c>
      <c r="G133" s="11">
        <f t="shared" ref="G133:G196" si="5">F133*1.2</f>
        <v>0</v>
      </c>
      <c r="H133" s="21"/>
      <c r="I133" s="23"/>
    </row>
    <row r="134" spans="1:9" ht="30" x14ac:dyDescent="0.2">
      <c r="A134" s="3">
        <v>128</v>
      </c>
      <c r="B134" s="1" t="s">
        <v>118</v>
      </c>
      <c r="C134" s="3" t="s">
        <v>6</v>
      </c>
      <c r="D134" s="7">
        <v>25</v>
      </c>
      <c r="E134" s="12"/>
      <c r="F134" s="11">
        <f t="shared" si="4"/>
        <v>0</v>
      </c>
      <c r="G134" s="11">
        <f t="shared" si="5"/>
        <v>0</v>
      </c>
      <c r="H134" s="21"/>
      <c r="I134" s="23"/>
    </row>
    <row r="135" spans="1:9" x14ac:dyDescent="0.2">
      <c r="A135" s="3">
        <v>129</v>
      </c>
      <c r="B135" s="1" t="s">
        <v>119</v>
      </c>
      <c r="C135" s="3" t="s">
        <v>23</v>
      </c>
      <c r="D135" s="7">
        <v>25</v>
      </c>
      <c r="E135" s="12"/>
      <c r="F135" s="11">
        <f t="shared" si="4"/>
        <v>0</v>
      </c>
      <c r="G135" s="11">
        <f t="shared" si="5"/>
        <v>0</v>
      </c>
      <c r="H135" s="21"/>
      <c r="I135" s="23"/>
    </row>
    <row r="136" spans="1:9" x14ac:dyDescent="0.2">
      <c r="A136" s="103" t="s">
        <v>120</v>
      </c>
      <c r="B136" s="103"/>
      <c r="C136" s="103"/>
      <c r="D136" s="26"/>
      <c r="E136" s="27"/>
      <c r="F136" s="27"/>
      <c r="G136" s="27"/>
      <c r="H136" s="28"/>
      <c r="I136" s="29"/>
    </row>
    <row r="137" spans="1:9" x14ac:dyDescent="0.2">
      <c r="A137" s="3">
        <v>130</v>
      </c>
      <c r="B137" s="2" t="s">
        <v>121</v>
      </c>
      <c r="C137" s="3" t="s">
        <v>14</v>
      </c>
      <c r="D137" s="7">
        <v>75</v>
      </c>
      <c r="E137" s="12"/>
      <c r="F137" s="11">
        <f t="shared" si="4"/>
        <v>0</v>
      </c>
      <c r="G137" s="11">
        <f t="shared" si="5"/>
        <v>0</v>
      </c>
      <c r="H137" s="21"/>
      <c r="I137" s="23"/>
    </row>
    <row r="138" spans="1:9" x14ac:dyDescent="0.2">
      <c r="A138" s="3">
        <v>131</v>
      </c>
      <c r="B138" s="2" t="s">
        <v>122</v>
      </c>
      <c r="C138" s="3" t="s">
        <v>14</v>
      </c>
      <c r="D138" s="7">
        <v>75</v>
      </c>
      <c r="E138" s="12"/>
      <c r="F138" s="11">
        <f t="shared" si="4"/>
        <v>0</v>
      </c>
      <c r="G138" s="11">
        <f t="shared" si="5"/>
        <v>0</v>
      </c>
      <c r="H138" s="21"/>
      <c r="I138" s="23"/>
    </row>
    <row r="139" spans="1:9" x14ac:dyDescent="0.2">
      <c r="A139" s="3">
        <v>132</v>
      </c>
      <c r="B139" s="2" t="s">
        <v>123</v>
      </c>
      <c r="C139" s="3" t="s">
        <v>14</v>
      </c>
      <c r="D139" s="7">
        <v>92</v>
      </c>
      <c r="E139" s="12"/>
      <c r="F139" s="11">
        <f t="shared" si="4"/>
        <v>0</v>
      </c>
      <c r="G139" s="11">
        <f t="shared" si="5"/>
        <v>0</v>
      </c>
      <c r="H139" s="21"/>
      <c r="I139" s="23"/>
    </row>
    <row r="140" spans="1:9" x14ac:dyDescent="0.2">
      <c r="A140" s="3">
        <v>133</v>
      </c>
      <c r="B140" s="2" t="s">
        <v>124</v>
      </c>
      <c r="C140" s="3" t="s">
        <v>14</v>
      </c>
      <c r="D140" s="7">
        <v>67</v>
      </c>
      <c r="E140" s="12"/>
      <c r="F140" s="11">
        <f t="shared" si="4"/>
        <v>0</v>
      </c>
      <c r="G140" s="11">
        <f t="shared" si="5"/>
        <v>0</v>
      </c>
      <c r="H140" s="21"/>
      <c r="I140" s="23"/>
    </row>
    <row r="141" spans="1:9" x14ac:dyDescent="0.2">
      <c r="A141" s="3">
        <v>134</v>
      </c>
      <c r="B141" s="1" t="s">
        <v>125</v>
      </c>
      <c r="C141" s="3" t="s">
        <v>14</v>
      </c>
      <c r="D141" s="7">
        <v>92</v>
      </c>
      <c r="E141" s="12"/>
      <c r="F141" s="11">
        <f t="shared" si="4"/>
        <v>0</v>
      </c>
      <c r="G141" s="11">
        <f t="shared" si="5"/>
        <v>0</v>
      </c>
      <c r="H141" s="21"/>
      <c r="I141" s="23"/>
    </row>
    <row r="142" spans="1:9" ht="30" x14ac:dyDescent="0.2">
      <c r="A142" s="3">
        <v>135</v>
      </c>
      <c r="B142" s="1" t="s">
        <v>126</v>
      </c>
      <c r="C142" s="3" t="s">
        <v>14</v>
      </c>
      <c r="D142" s="7">
        <v>57</v>
      </c>
      <c r="E142" s="12"/>
      <c r="F142" s="11">
        <f t="shared" si="4"/>
        <v>0</v>
      </c>
      <c r="G142" s="11">
        <f t="shared" si="5"/>
        <v>0</v>
      </c>
      <c r="H142" s="21"/>
      <c r="I142" s="23"/>
    </row>
    <row r="143" spans="1:9" ht="30" x14ac:dyDescent="0.2">
      <c r="A143" s="3">
        <v>136</v>
      </c>
      <c r="B143" s="1" t="s">
        <v>127</v>
      </c>
      <c r="C143" s="3" t="s">
        <v>14</v>
      </c>
      <c r="D143" s="7">
        <v>130</v>
      </c>
      <c r="E143" s="12"/>
      <c r="F143" s="11">
        <f t="shared" si="4"/>
        <v>0</v>
      </c>
      <c r="G143" s="11">
        <f t="shared" si="5"/>
        <v>0</v>
      </c>
      <c r="H143" s="21"/>
      <c r="I143" s="23"/>
    </row>
    <row r="144" spans="1:9" x14ac:dyDescent="0.2">
      <c r="A144" s="3">
        <v>137</v>
      </c>
      <c r="B144" s="1" t="s">
        <v>128</v>
      </c>
      <c r="C144" s="3" t="s">
        <v>14</v>
      </c>
      <c r="D144" s="7">
        <v>30</v>
      </c>
      <c r="E144" s="12"/>
      <c r="F144" s="11">
        <f t="shared" si="4"/>
        <v>0</v>
      </c>
      <c r="G144" s="11">
        <f t="shared" si="5"/>
        <v>0</v>
      </c>
      <c r="H144" s="21"/>
      <c r="I144" s="23"/>
    </row>
    <row r="145" spans="1:9" x14ac:dyDescent="0.2">
      <c r="A145" s="3">
        <v>138</v>
      </c>
      <c r="B145" s="1" t="s">
        <v>129</v>
      </c>
      <c r="C145" s="3" t="s">
        <v>14</v>
      </c>
      <c r="D145" s="7">
        <v>920</v>
      </c>
      <c r="E145" s="12"/>
      <c r="F145" s="11">
        <f t="shared" si="4"/>
        <v>0</v>
      </c>
      <c r="G145" s="11">
        <f t="shared" si="5"/>
        <v>0</v>
      </c>
      <c r="H145" s="21"/>
      <c r="I145" s="23"/>
    </row>
    <row r="146" spans="1:9" x14ac:dyDescent="0.2">
      <c r="A146" s="3">
        <v>139</v>
      </c>
      <c r="B146" s="1" t="s">
        <v>130</v>
      </c>
      <c r="C146" s="3" t="s">
        <v>50</v>
      </c>
      <c r="D146" s="7">
        <v>255</v>
      </c>
      <c r="E146" s="12"/>
      <c r="F146" s="11">
        <f t="shared" si="4"/>
        <v>0</v>
      </c>
      <c r="G146" s="11">
        <f t="shared" si="5"/>
        <v>0</v>
      </c>
      <c r="H146" s="21"/>
      <c r="I146" s="23"/>
    </row>
    <row r="147" spans="1:9" x14ac:dyDescent="0.2">
      <c r="A147" s="3">
        <v>140</v>
      </c>
      <c r="B147" s="1" t="s">
        <v>131</v>
      </c>
      <c r="C147" s="3" t="s">
        <v>50</v>
      </c>
      <c r="D147" s="7">
        <v>925</v>
      </c>
      <c r="E147" s="12"/>
      <c r="F147" s="11">
        <f t="shared" si="4"/>
        <v>0</v>
      </c>
      <c r="G147" s="11">
        <f t="shared" si="5"/>
        <v>0</v>
      </c>
      <c r="H147" s="21"/>
      <c r="I147" s="23"/>
    </row>
    <row r="148" spans="1:9" x14ac:dyDescent="0.2">
      <c r="A148" s="3">
        <v>141</v>
      </c>
      <c r="B148" s="1" t="s">
        <v>132</v>
      </c>
      <c r="C148" s="3" t="s">
        <v>50</v>
      </c>
      <c r="D148" s="7">
        <v>530</v>
      </c>
      <c r="E148" s="12"/>
      <c r="F148" s="11">
        <f t="shared" si="4"/>
        <v>0</v>
      </c>
      <c r="G148" s="11">
        <f t="shared" si="5"/>
        <v>0</v>
      </c>
      <c r="H148" s="21"/>
      <c r="I148" s="23"/>
    </row>
    <row r="149" spans="1:9" x14ac:dyDescent="0.2">
      <c r="A149" s="3">
        <v>142</v>
      </c>
      <c r="B149" s="1" t="s">
        <v>133</v>
      </c>
      <c r="C149" s="3" t="s">
        <v>50</v>
      </c>
      <c r="D149" s="7">
        <v>100</v>
      </c>
      <c r="E149" s="12"/>
      <c r="F149" s="11">
        <f t="shared" si="4"/>
        <v>0</v>
      </c>
      <c r="G149" s="11">
        <f t="shared" si="5"/>
        <v>0</v>
      </c>
      <c r="H149" s="21"/>
      <c r="I149" s="23"/>
    </row>
    <row r="150" spans="1:9" x14ac:dyDescent="0.2">
      <c r="A150" s="3">
        <v>143</v>
      </c>
      <c r="B150" s="1" t="s">
        <v>134</v>
      </c>
      <c r="C150" s="3" t="s">
        <v>50</v>
      </c>
      <c r="D150" s="7">
        <v>110</v>
      </c>
      <c r="E150" s="12"/>
      <c r="F150" s="11">
        <f t="shared" si="4"/>
        <v>0</v>
      </c>
      <c r="G150" s="11">
        <f t="shared" si="5"/>
        <v>0</v>
      </c>
      <c r="H150" s="21"/>
      <c r="I150" s="23"/>
    </row>
    <row r="151" spans="1:9" x14ac:dyDescent="0.2">
      <c r="A151" s="3">
        <v>144</v>
      </c>
      <c r="B151" s="1" t="s">
        <v>135</v>
      </c>
      <c r="C151" s="3" t="s">
        <v>50</v>
      </c>
      <c r="D151" s="7">
        <v>102</v>
      </c>
      <c r="E151" s="12"/>
      <c r="F151" s="11">
        <f t="shared" si="4"/>
        <v>0</v>
      </c>
      <c r="G151" s="11">
        <f t="shared" si="5"/>
        <v>0</v>
      </c>
      <c r="H151" s="21"/>
      <c r="I151" s="23"/>
    </row>
    <row r="152" spans="1:9" x14ac:dyDescent="0.2">
      <c r="A152" s="3">
        <v>145</v>
      </c>
      <c r="B152" s="1" t="s">
        <v>136</v>
      </c>
      <c r="C152" s="3" t="s">
        <v>50</v>
      </c>
      <c r="D152" s="7">
        <v>100</v>
      </c>
      <c r="E152" s="12"/>
      <c r="F152" s="11">
        <f t="shared" si="4"/>
        <v>0</v>
      </c>
      <c r="G152" s="11">
        <f t="shared" si="5"/>
        <v>0</v>
      </c>
      <c r="H152" s="21"/>
      <c r="I152" s="23"/>
    </row>
    <row r="153" spans="1:9" x14ac:dyDescent="0.2">
      <c r="A153" s="3">
        <v>146</v>
      </c>
      <c r="B153" s="1" t="s">
        <v>137</v>
      </c>
      <c r="C153" s="3" t="s">
        <v>50</v>
      </c>
      <c r="D153" s="7">
        <v>275</v>
      </c>
      <c r="E153" s="12"/>
      <c r="F153" s="11">
        <f t="shared" si="4"/>
        <v>0</v>
      </c>
      <c r="G153" s="11">
        <f t="shared" si="5"/>
        <v>0</v>
      </c>
      <c r="H153" s="21"/>
      <c r="I153" s="23"/>
    </row>
    <row r="154" spans="1:9" x14ac:dyDescent="0.2">
      <c r="A154" s="3">
        <v>147</v>
      </c>
      <c r="B154" s="1" t="s">
        <v>138</v>
      </c>
      <c r="C154" s="3" t="s">
        <v>50</v>
      </c>
      <c r="D154" s="7">
        <v>50</v>
      </c>
      <c r="E154" s="12"/>
      <c r="F154" s="11">
        <f t="shared" si="4"/>
        <v>0</v>
      </c>
      <c r="G154" s="11">
        <f t="shared" si="5"/>
        <v>0</v>
      </c>
      <c r="H154" s="21"/>
      <c r="I154" s="23"/>
    </row>
    <row r="155" spans="1:9" x14ac:dyDescent="0.2">
      <c r="A155" s="3">
        <v>148</v>
      </c>
      <c r="B155" s="1" t="s">
        <v>139</v>
      </c>
      <c r="C155" s="3" t="s">
        <v>50</v>
      </c>
      <c r="D155" s="7">
        <v>250</v>
      </c>
      <c r="E155" s="12"/>
      <c r="F155" s="11">
        <f t="shared" si="4"/>
        <v>0</v>
      </c>
      <c r="G155" s="11">
        <f t="shared" si="5"/>
        <v>0</v>
      </c>
      <c r="H155" s="21"/>
      <c r="I155" s="23"/>
    </row>
    <row r="156" spans="1:9" x14ac:dyDescent="0.2">
      <c r="A156" s="3">
        <v>149</v>
      </c>
      <c r="B156" s="1" t="s">
        <v>140</v>
      </c>
      <c r="C156" s="3" t="s">
        <v>50</v>
      </c>
      <c r="D156" s="7">
        <v>2110</v>
      </c>
      <c r="E156" s="12"/>
      <c r="F156" s="11">
        <f t="shared" si="4"/>
        <v>0</v>
      </c>
      <c r="G156" s="11">
        <f t="shared" si="5"/>
        <v>0</v>
      </c>
      <c r="H156" s="21"/>
      <c r="I156" s="23"/>
    </row>
    <row r="157" spans="1:9" x14ac:dyDescent="0.2">
      <c r="A157" s="3">
        <v>150</v>
      </c>
      <c r="B157" s="1" t="s">
        <v>141</v>
      </c>
      <c r="C157" s="3" t="s">
        <v>14</v>
      </c>
      <c r="D157" s="7">
        <v>110</v>
      </c>
      <c r="E157" s="12"/>
      <c r="F157" s="11">
        <f t="shared" si="4"/>
        <v>0</v>
      </c>
      <c r="G157" s="11">
        <f t="shared" si="5"/>
        <v>0</v>
      </c>
      <c r="H157" s="21"/>
      <c r="I157" s="23"/>
    </row>
    <row r="158" spans="1:9" x14ac:dyDescent="0.2">
      <c r="A158" s="3">
        <v>151</v>
      </c>
      <c r="B158" s="1" t="s">
        <v>142</v>
      </c>
      <c r="C158" s="3" t="s">
        <v>50</v>
      </c>
      <c r="D158" s="7">
        <v>270</v>
      </c>
      <c r="E158" s="12"/>
      <c r="F158" s="11">
        <f t="shared" si="4"/>
        <v>0</v>
      </c>
      <c r="G158" s="11">
        <f t="shared" si="5"/>
        <v>0</v>
      </c>
      <c r="H158" s="21"/>
      <c r="I158" s="23"/>
    </row>
    <row r="159" spans="1:9" x14ac:dyDescent="0.2">
      <c r="A159" s="103" t="s">
        <v>143</v>
      </c>
      <c r="B159" s="103"/>
      <c r="C159" s="103"/>
      <c r="D159" s="26"/>
      <c r="E159" s="27"/>
      <c r="F159" s="27"/>
      <c r="G159" s="27"/>
      <c r="H159" s="28"/>
      <c r="I159" s="29"/>
    </row>
    <row r="160" spans="1:9" ht="30" x14ac:dyDescent="0.2">
      <c r="A160" s="3">
        <v>152</v>
      </c>
      <c r="B160" s="1" t="s">
        <v>144</v>
      </c>
      <c r="C160" s="3" t="s">
        <v>6</v>
      </c>
      <c r="D160" s="7">
        <v>100</v>
      </c>
      <c r="E160" s="12"/>
      <c r="F160" s="11">
        <f t="shared" si="4"/>
        <v>0</v>
      </c>
      <c r="G160" s="11">
        <f t="shared" si="5"/>
        <v>0</v>
      </c>
      <c r="H160" s="21"/>
      <c r="I160" s="23"/>
    </row>
    <row r="161" spans="1:10" x14ac:dyDescent="0.2">
      <c r="A161" s="3">
        <v>153</v>
      </c>
      <c r="B161" s="1" t="s">
        <v>145</v>
      </c>
      <c r="C161" s="3" t="s">
        <v>6</v>
      </c>
      <c r="D161" s="7">
        <v>1325</v>
      </c>
      <c r="E161" s="12"/>
      <c r="F161" s="11">
        <f t="shared" si="4"/>
        <v>0</v>
      </c>
      <c r="G161" s="11">
        <f t="shared" si="5"/>
        <v>0</v>
      </c>
      <c r="H161" s="21"/>
      <c r="I161" s="23"/>
    </row>
    <row r="162" spans="1:10" ht="30" x14ac:dyDescent="0.2">
      <c r="A162" s="3">
        <v>154</v>
      </c>
      <c r="B162" s="1" t="s">
        <v>146</v>
      </c>
      <c r="C162" s="3" t="s">
        <v>50</v>
      </c>
      <c r="D162" s="7">
        <v>110</v>
      </c>
      <c r="E162" s="12"/>
      <c r="F162" s="11">
        <f t="shared" si="4"/>
        <v>0</v>
      </c>
      <c r="G162" s="11">
        <f t="shared" si="5"/>
        <v>0</v>
      </c>
      <c r="H162" s="21"/>
      <c r="I162" s="23"/>
    </row>
    <row r="163" spans="1:10" ht="30" x14ac:dyDescent="0.2">
      <c r="A163" s="3">
        <v>155</v>
      </c>
      <c r="B163" s="1" t="s">
        <v>147</v>
      </c>
      <c r="C163" s="3" t="s">
        <v>6</v>
      </c>
      <c r="D163" s="7">
        <v>785</v>
      </c>
      <c r="E163" s="12"/>
      <c r="F163" s="11">
        <f t="shared" si="4"/>
        <v>0</v>
      </c>
      <c r="G163" s="11">
        <f t="shared" si="5"/>
        <v>0</v>
      </c>
      <c r="H163" s="21"/>
      <c r="I163" s="23"/>
    </row>
    <row r="164" spans="1:10" ht="30" x14ac:dyDescent="0.2">
      <c r="A164" s="3">
        <v>156</v>
      </c>
      <c r="B164" s="1" t="s">
        <v>148</v>
      </c>
      <c r="C164" s="3" t="s">
        <v>50</v>
      </c>
      <c r="D164" s="7">
        <v>116</v>
      </c>
      <c r="E164" s="12"/>
      <c r="F164" s="11">
        <f t="shared" si="4"/>
        <v>0</v>
      </c>
      <c r="G164" s="11">
        <f t="shared" si="5"/>
        <v>0</v>
      </c>
      <c r="H164" s="21"/>
      <c r="I164" s="23"/>
    </row>
    <row r="165" spans="1:10" ht="30" x14ac:dyDescent="0.2">
      <c r="A165" s="3">
        <v>157</v>
      </c>
      <c r="B165" s="1" t="s">
        <v>149</v>
      </c>
      <c r="C165" s="3" t="s">
        <v>50</v>
      </c>
      <c r="D165" s="7">
        <v>104</v>
      </c>
      <c r="E165" s="12"/>
      <c r="F165" s="11">
        <f t="shared" si="4"/>
        <v>0</v>
      </c>
      <c r="G165" s="11">
        <f t="shared" si="5"/>
        <v>0</v>
      </c>
      <c r="H165" s="21"/>
      <c r="I165" s="23"/>
      <c r="J165" t="s">
        <v>324</v>
      </c>
    </row>
    <row r="166" spans="1:10" x14ac:dyDescent="0.2">
      <c r="A166" s="3">
        <v>158</v>
      </c>
      <c r="B166" s="1" t="s">
        <v>150</v>
      </c>
      <c r="C166" s="3" t="s">
        <v>50</v>
      </c>
      <c r="D166" s="7">
        <v>32</v>
      </c>
      <c r="E166" s="12"/>
      <c r="F166" s="11">
        <f t="shared" si="4"/>
        <v>0</v>
      </c>
      <c r="G166" s="11">
        <f t="shared" si="5"/>
        <v>0</v>
      </c>
      <c r="H166" s="21"/>
      <c r="I166" s="23"/>
    </row>
    <row r="167" spans="1:10" ht="30" x14ac:dyDescent="0.2">
      <c r="A167" s="3">
        <v>159</v>
      </c>
      <c r="B167" s="1" t="s">
        <v>151</v>
      </c>
      <c r="C167" s="3" t="s">
        <v>6</v>
      </c>
      <c r="D167" s="7">
        <v>285</v>
      </c>
      <c r="E167" s="12"/>
      <c r="F167" s="11">
        <f t="shared" si="4"/>
        <v>0</v>
      </c>
      <c r="G167" s="11">
        <f t="shared" si="5"/>
        <v>0</v>
      </c>
      <c r="H167" s="21"/>
      <c r="I167" s="23"/>
    </row>
    <row r="168" spans="1:10" ht="45" x14ac:dyDescent="0.2">
      <c r="A168" s="3">
        <v>160</v>
      </c>
      <c r="B168" s="1" t="s">
        <v>341</v>
      </c>
      <c r="C168" s="3" t="s">
        <v>6</v>
      </c>
      <c r="D168" s="7">
        <v>135</v>
      </c>
      <c r="E168" s="12"/>
      <c r="F168" s="11">
        <f t="shared" si="4"/>
        <v>0</v>
      </c>
      <c r="G168" s="11">
        <f t="shared" si="5"/>
        <v>0</v>
      </c>
      <c r="H168" s="21"/>
      <c r="I168" s="23"/>
    </row>
    <row r="169" spans="1:10" ht="30" x14ac:dyDescent="0.2">
      <c r="A169" s="3">
        <v>161</v>
      </c>
      <c r="B169" s="1" t="s">
        <v>152</v>
      </c>
      <c r="C169" s="3" t="s">
        <v>6</v>
      </c>
      <c r="D169" s="7">
        <v>285</v>
      </c>
      <c r="E169" s="12"/>
      <c r="F169" s="11">
        <f t="shared" si="4"/>
        <v>0</v>
      </c>
      <c r="G169" s="11">
        <f t="shared" si="5"/>
        <v>0</v>
      </c>
      <c r="H169" s="21"/>
      <c r="I169" s="23"/>
    </row>
    <row r="170" spans="1:10" ht="30" x14ac:dyDescent="0.2">
      <c r="A170" s="3">
        <v>162</v>
      </c>
      <c r="B170" s="1" t="s">
        <v>153</v>
      </c>
      <c r="C170" s="3" t="s">
        <v>6</v>
      </c>
      <c r="D170" s="7">
        <v>335</v>
      </c>
      <c r="E170" s="12"/>
      <c r="F170" s="11">
        <f t="shared" si="4"/>
        <v>0</v>
      </c>
      <c r="G170" s="11">
        <f t="shared" si="5"/>
        <v>0</v>
      </c>
      <c r="H170" s="21"/>
      <c r="I170" s="23"/>
    </row>
    <row r="171" spans="1:10" ht="45" x14ac:dyDescent="0.2">
      <c r="A171" s="3">
        <v>163</v>
      </c>
      <c r="B171" s="1" t="s">
        <v>154</v>
      </c>
      <c r="C171" s="3" t="s">
        <v>6</v>
      </c>
      <c r="D171" s="7">
        <v>1050</v>
      </c>
      <c r="E171" s="12"/>
      <c r="F171" s="11">
        <f t="shared" si="4"/>
        <v>0</v>
      </c>
      <c r="G171" s="11">
        <f t="shared" si="5"/>
        <v>0</v>
      </c>
      <c r="H171" s="21"/>
      <c r="I171" s="23"/>
    </row>
    <row r="172" spans="1:10" ht="45" x14ac:dyDescent="0.2">
      <c r="A172" s="3">
        <v>164</v>
      </c>
      <c r="B172" s="1" t="s">
        <v>155</v>
      </c>
      <c r="C172" s="3" t="s">
        <v>50</v>
      </c>
      <c r="D172" s="7">
        <v>260</v>
      </c>
      <c r="E172" s="12"/>
      <c r="F172" s="11">
        <f t="shared" si="4"/>
        <v>0</v>
      </c>
      <c r="G172" s="11">
        <f t="shared" si="5"/>
        <v>0</v>
      </c>
      <c r="H172" s="21"/>
      <c r="I172" s="23"/>
    </row>
    <row r="173" spans="1:10" ht="45" x14ac:dyDescent="0.2">
      <c r="A173" s="3">
        <v>165</v>
      </c>
      <c r="B173" s="1" t="s">
        <v>156</v>
      </c>
      <c r="C173" s="3" t="s">
        <v>50</v>
      </c>
      <c r="D173" s="7">
        <v>60</v>
      </c>
      <c r="E173" s="12"/>
      <c r="F173" s="11">
        <f t="shared" si="4"/>
        <v>0</v>
      </c>
      <c r="G173" s="11">
        <f t="shared" si="5"/>
        <v>0</v>
      </c>
      <c r="H173" s="21"/>
      <c r="I173" s="23"/>
    </row>
    <row r="174" spans="1:10" ht="30" x14ac:dyDescent="0.2">
      <c r="A174" s="3">
        <v>166</v>
      </c>
      <c r="B174" s="1" t="s">
        <v>157</v>
      </c>
      <c r="C174" s="3" t="s">
        <v>6</v>
      </c>
      <c r="D174" s="7">
        <v>285</v>
      </c>
      <c r="E174" s="12"/>
      <c r="F174" s="11">
        <f t="shared" si="4"/>
        <v>0</v>
      </c>
      <c r="G174" s="11">
        <f t="shared" si="5"/>
        <v>0</v>
      </c>
      <c r="H174" s="21"/>
      <c r="I174" s="23"/>
    </row>
    <row r="175" spans="1:10" x14ac:dyDescent="0.2">
      <c r="A175" s="3">
        <v>167</v>
      </c>
      <c r="B175" s="1" t="s">
        <v>158</v>
      </c>
      <c r="C175" s="3" t="s">
        <v>6</v>
      </c>
      <c r="D175" s="7">
        <v>995</v>
      </c>
      <c r="E175" s="12"/>
      <c r="F175" s="11">
        <f t="shared" si="4"/>
        <v>0</v>
      </c>
      <c r="G175" s="11">
        <f t="shared" si="5"/>
        <v>0</v>
      </c>
      <c r="H175" s="21"/>
      <c r="I175" s="23"/>
    </row>
    <row r="176" spans="1:10" x14ac:dyDescent="0.2">
      <c r="A176" s="3">
        <v>168</v>
      </c>
      <c r="B176" s="1" t="s">
        <v>159</v>
      </c>
      <c r="C176" s="3" t="s">
        <v>6</v>
      </c>
      <c r="D176" s="7">
        <v>535</v>
      </c>
      <c r="E176" s="12"/>
      <c r="F176" s="11">
        <f t="shared" si="4"/>
        <v>0</v>
      </c>
      <c r="G176" s="11">
        <f t="shared" si="5"/>
        <v>0</v>
      </c>
      <c r="H176" s="21"/>
      <c r="I176" s="23"/>
    </row>
    <row r="177" spans="1:9" x14ac:dyDescent="0.2">
      <c r="A177" s="3">
        <v>169</v>
      </c>
      <c r="B177" s="1" t="s">
        <v>160</v>
      </c>
      <c r="C177" s="3" t="s">
        <v>6</v>
      </c>
      <c r="D177" s="7">
        <v>785</v>
      </c>
      <c r="E177" s="12"/>
      <c r="F177" s="11">
        <f t="shared" si="4"/>
        <v>0</v>
      </c>
      <c r="G177" s="11">
        <f t="shared" si="5"/>
        <v>0</v>
      </c>
      <c r="H177" s="21"/>
      <c r="I177" s="23"/>
    </row>
    <row r="178" spans="1:9" x14ac:dyDescent="0.2">
      <c r="A178" s="3">
        <v>170</v>
      </c>
      <c r="B178" s="1" t="s">
        <v>161</v>
      </c>
      <c r="C178" s="3" t="s">
        <v>6</v>
      </c>
      <c r="D178" s="7">
        <v>295</v>
      </c>
      <c r="E178" s="12"/>
      <c r="F178" s="11">
        <f t="shared" si="4"/>
        <v>0</v>
      </c>
      <c r="G178" s="11">
        <f t="shared" si="5"/>
        <v>0</v>
      </c>
      <c r="H178" s="21"/>
      <c r="I178" s="23"/>
    </row>
    <row r="179" spans="1:9" x14ac:dyDescent="0.2">
      <c r="A179" s="3">
        <v>171</v>
      </c>
      <c r="B179" s="1" t="s">
        <v>162</v>
      </c>
      <c r="C179" s="3" t="s">
        <v>14</v>
      </c>
      <c r="D179" s="7">
        <v>17</v>
      </c>
      <c r="E179" s="12"/>
      <c r="F179" s="11">
        <f t="shared" si="4"/>
        <v>0</v>
      </c>
      <c r="G179" s="11">
        <f t="shared" si="5"/>
        <v>0</v>
      </c>
      <c r="H179" s="21"/>
      <c r="I179" s="23"/>
    </row>
    <row r="180" spans="1:9" x14ac:dyDescent="0.2">
      <c r="A180" s="103" t="s">
        <v>163</v>
      </c>
      <c r="B180" s="103"/>
      <c r="C180" s="103"/>
      <c r="D180" s="26"/>
      <c r="E180" s="27"/>
      <c r="F180" s="27"/>
      <c r="G180" s="27"/>
      <c r="H180" s="28"/>
      <c r="I180" s="29"/>
    </row>
    <row r="181" spans="1:9" x14ac:dyDescent="0.2">
      <c r="A181" s="3">
        <v>172</v>
      </c>
      <c r="B181" s="1" t="s">
        <v>164</v>
      </c>
      <c r="C181" s="3" t="s">
        <v>6</v>
      </c>
      <c r="D181" s="7">
        <v>1100</v>
      </c>
      <c r="E181" s="12"/>
      <c r="F181" s="11">
        <f t="shared" si="4"/>
        <v>0</v>
      </c>
      <c r="G181" s="11">
        <f t="shared" si="5"/>
        <v>0</v>
      </c>
      <c r="H181" s="21"/>
      <c r="I181" s="23"/>
    </row>
    <row r="182" spans="1:9" x14ac:dyDescent="0.2">
      <c r="A182" s="3">
        <v>173</v>
      </c>
      <c r="B182" s="1" t="s">
        <v>342</v>
      </c>
      <c r="C182" s="3" t="s">
        <v>6</v>
      </c>
      <c r="D182" s="7">
        <v>2275</v>
      </c>
      <c r="E182" s="12"/>
      <c r="F182" s="11">
        <f t="shared" si="4"/>
        <v>0</v>
      </c>
      <c r="G182" s="11">
        <f t="shared" si="5"/>
        <v>0</v>
      </c>
      <c r="H182" s="21"/>
      <c r="I182" s="23"/>
    </row>
    <row r="183" spans="1:9" x14ac:dyDescent="0.2">
      <c r="A183" s="3">
        <v>174</v>
      </c>
      <c r="B183" s="1" t="s">
        <v>343</v>
      </c>
      <c r="C183" s="3" t="s">
        <v>6</v>
      </c>
      <c r="D183" s="7">
        <v>137</v>
      </c>
      <c r="E183" s="12"/>
      <c r="F183" s="11">
        <f t="shared" si="4"/>
        <v>0</v>
      </c>
      <c r="G183" s="11">
        <f t="shared" si="5"/>
        <v>0</v>
      </c>
      <c r="H183" s="21"/>
      <c r="I183" s="23"/>
    </row>
    <row r="184" spans="1:9" x14ac:dyDescent="0.2">
      <c r="A184" s="3">
        <v>175</v>
      </c>
      <c r="B184" s="1" t="s">
        <v>165</v>
      </c>
      <c r="C184" s="3" t="s">
        <v>23</v>
      </c>
      <c r="D184" s="7">
        <v>51</v>
      </c>
      <c r="E184" s="12"/>
      <c r="F184" s="11">
        <f t="shared" si="4"/>
        <v>0</v>
      </c>
      <c r="G184" s="11">
        <f t="shared" si="5"/>
        <v>0</v>
      </c>
      <c r="H184" s="21"/>
      <c r="I184" s="23"/>
    </row>
    <row r="185" spans="1:9" ht="30" x14ac:dyDescent="0.2">
      <c r="A185" s="3">
        <v>176</v>
      </c>
      <c r="B185" s="1" t="s">
        <v>166</v>
      </c>
      <c r="C185" s="3" t="s">
        <v>6</v>
      </c>
      <c r="D185" s="7">
        <v>150</v>
      </c>
      <c r="E185" s="12"/>
      <c r="F185" s="11">
        <f t="shared" si="4"/>
        <v>0</v>
      </c>
      <c r="G185" s="11">
        <f t="shared" si="5"/>
        <v>0</v>
      </c>
      <c r="H185" s="21"/>
      <c r="I185" s="23"/>
    </row>
    <row r="186" spans="1:9" x14ac:dyDescent="0.2">
      <c r="A186" s="3">
        <v>177</v>
      </c>
      <c r="B186" s="1" t="s">
        <v>167</v>
      </c>
      <c r="C186" s="3" t="s">
        <v>6</v>
      </c>
      <c r="D186" s="7">
        <v>50</v>
      </c>
      <c r="E186" s="12"/>
      <c r="F186" s="11">
        <f t="shared" si="4"/>
        <v>0</v>
      </c>
      <c r="G186" s="11">
        <f t="shared" si="5"/>
        <v>0</v>
      </c>
      <c r="H186" s="21"/>
      <c r="I186" s="23"/>
    </row>
    <row r="187" spans="1:9" ht="30" x14ac:dyDescent="0.2">
      <c r="A187" s="3">
        <v>178</v>
      </c>
      <c r="B187" s="1" t="s">
        <v>344</v>
      </c>
      <c r="C187" s="3" t="s">
        <v>6</v>
      </c>
      <c r="D187" s="7">
        <v>90</v>
      </c>
      <c r="E187" s="12"/>
      <c r="F187" s="11">
        <f t="shared" si="4"/>
        <v>0</v>
      </c>
      <c r="G187" s="11">
        <f t="shared" si="5"/>
        <v>0</v>
      </c>
      <c r="H187" s="21"/>
      <c r="I187" s="23"/>
    </row>
    <row r="188" spans="1:9" x14ac:dyDescent="0.2">
      <c r="A188" s="3">
        <v>179</v>
      </c>
      <c r="B188" s="1" t="s">
        <v>345</v>
      </c>
      <c r="C188" s="3" t="s">
        <v>6</v>
      </c>
      <c r="D188" s="7">
        <v>1150</v>
      </c>
      <c r="E188" s="12"/>
      <c r="F188" s="11">
        <f t="shared" si="4"/>
        <v>0</v>
      </c>
      <c r="G188" s="11">
        <f t="shared" si="5"/>
        <v>0</v>
      </c>
      <c r="H188" s="21"/>
      <c r="I188" s="23"/>
    </row>
    <row r="189" spans="1:9" ht="30" x14ac:dyDescent="0.2">
      <c r="A189" s="3">
        <v>180</v>
      </c>
      <c r="B189" s="1" t="s">
        <v>168</v>
      </c>
      <c r="C189" s="3" t="s">
        <v>6</v>
      </c>
      <c r="D189" s="7">
        <v>1250</v>
      </c>
      <c r="E189" s="12"/>
      <c r="F189" s="11">
        <f t="shared" si="4"/>
        <v>0</v>
      </c>
      <c r="G189" s="11">
        <f t="shared" si="5"/>
        <v>0</v>
      </c>
      <c r="H189" s="21"/>
      <c r="I189" s="23"/>
    </row>
    <row r="190" spans="1:9" x14ac:dyDescent="0.2">
      <c r="A190" s="3">
        <v>181</v>
      </c>
      <c r="B190" s="1" t="s">
        <v>169</v>
      </c>
      <c r="C190" s="3" t="s">
        <v>6</v>
      </c>
      <c r="D190" s="7">
        <v>5000</v>
      </c>
      <c r="E190" s="12"/>
      <c r="F190" s="11">
        <f t="shared" si="4"/>
        <v>0</v>
      </c>
      <c r="G190" s="11">
        <f t="shared" si="5"/>
        <v>0</v>
      </c>
      <c r="H190" s="21"/>
      <c r="I190" s="23"/>
    </row>
    <row r="191" spans="1:9" x14ac:dyDescent="0.2">
      <c r="A191" s="3">
        <v>182</v>
      </c>
      <c r="B191" s="1" t="s">
        <v>170</v>
      </c>
      <c r="C191" s="3" t="s">
        <v>6</v>
      </c>
      <c r="D191" s="7">
        <v>2020</v>
      </c>
      <c r="E191" s="12"/>
      <c r="F191" s="11">
        <f t="shared" si="4"/>
        <v>0</v>
      </c>
      <c r="G191" s="11">
        <f t="shared" si="5"/>
        <v>0</v>
      </c>
      <c r="H191" s="21"/>
      <c r="I191" s="23"/>
    </row>
    <row r="192" spans="1:9" x14ac:dyDescent="0.2">
      <c r="A192" s="3">
        <v>183</v>
      </c>
      <c r="B192" s="1" t="s">
        <v>171</v>
      </c>
      <c r="C192" s="3" t="s">
        <v>6</v>
      </c>
      <c r="D192" s="7">
        <v>1585</v>
      </c>
      <c r="E192" s="12"/>
      <c r="F192" s="11">
        <f t="shared" si="4"/>
        <v>0</v>
      </c>
      <c r="G192" s="11">
        <f t="shared" si="5"/>
        <v>0</v>
      </c>
      <c r="H192" s="21"/>
      <c r="I192" s="23"/>
    </row>
    <row r="193" spans="1:9" x14ac:dyDescent="0.2">
      <c r="A193" s="3">
        <v>184</v>
      </c>
      <c r="B193" s="1" t="s">
        <v>172</v>
      </c>
      <c r="C193" s="3" t="s">
        <v>6</v>
      </c>
      <c r="D193" s="7">
        <v>300</v>
      </c>
      <c r="E193" s="12"/>
      <c r="F193" s="11">
        <f t="shared" si="4"/>
        <v>0</v>
      </c>
      <c r="G193" s="11">
        <f t="shared" si="5"/>
        <v>0</v>
      </c>
      <c r="H193" s="21"/>
      <c r="I193" s="23"/>
    </row>
    <row r="194" spans="1:9" x14ac:dyDescent="0.2">
      <c r="A194" s="3">
        <v>185</v>
      </c>
      <c r="B194" s="1" t="s">
        <v>173</v>
      </c>
      <c r="C194" s="3" t="s">
        <v>6</v>
      </c>
      <c r="D194" s="7">
        <v>90</v>
      </c>
      <c r="E194" s="12"/>
      <c r="F194" s="11">
        <f t="shared" si="4"/>
        <v>0</v>
      </c>
      <c r="G194" s="11">
        <f t="shared" si="5"/>
        <v>0</v>
      </c>
      <c r="H194" s="21"/>
      <c r="I194" s="23"/>
    </row>
    <row r="195" spans="1:9" x14ac:dyDescent="0.2">
      <c r="A195" s="3">
        <v>186</v>
      </c>
      <c r="B195" s="1" t="s">
        <v>174</v>
      </c>
      <c r="C195" s="3" t="s">
        <v>6</v>
      </c>
      <c r="D195" s="7">
        <v>520</v>
      </c>
      <c r="E195" s="12"/>
      <c r="F195" s="11">
        <f t="shared" si="4"/>
        <v>0</v>
      </c>
      <c r="G195" s="11">
        <f t="shared" si="5"/>
        <v>0</v>
      </c>
      <c r="H195" s="21"/>
      <c r="I195" s="23"/>
    </row>
    <row r="196" spans="1:9" ht="30" x14ac:dyDescent="0.2">
      <c r="A196" s="3">
        <v>187</v>
      </c>
      <c r="B196" s="1" t="s">
        <v>175</v>
      </c>
      <c r="C196" s="3" t="s">
        <v>6</v>
      </c>
      <c r="D196" s="7">
        <v>125</v>
      </c>
      <c r="E196" s="12"/>
      <c r="F196" s="11">
        <f t="shared" si="4"/>
        <v>0</v>
      </c>
      <c r="G196" s="11">
        <f t="shared" si="5"/>
        <v>0</v>
      </c>
      <c r="H196" s="21"/>
      <c r="I196" s="23"/>
    </row>
    <row r="197" spans="1:9" ht="30" x14ac:dyDescent="0.2">
      <c r="A197" s="3">
        <v>188</v>
      </c>
      <c r="B197" s="1" t="s">
        <v>176</v>
      </c>
      <c r="C197" s="3" t="s">
        <v>6</v>
      </c>
      <c r="D197" s="7">
        <v>20</v>
      </c>
      <c r="E197" s="12"/>
      <c r="F197" s="11">
        <f t="shared" ref="F197:F260" si="6">D197*E197</f>
        <v>0</v>
      </c>
      <c r="G197" s="11">
        <f t="shared" ref="G197:G260" si="7">F197*1.2</f>
        <v>0</v>
      </c>
      <c r="H197" s="21"/>
      <c r="I197" s="23"/>
    </row>
    <row r="198" spans="1:9" x14ac:dyDescent="0.2">
      <c r="A198" s="3">
        <v>189</v>
      </c>
      <c r="B198" s="1" t="s">
        <v>177</v>
      </c>
      <c r="C198" s="3" t="s">
        <v>6</v>
      </c>
      <c r="D198" s="7">
        <v>75</v>
      </c>
      <c r="E198" s="12"/>
      <c r="F198" s="11">
        <f t="shared" si="6"/>
        <v>0</v>
      </c>
      <c r="G198" s="11">
        <f t="shared" si="7"/>
        <v>0</v>
      </c>
      <c r="H198" s="21"/>
      <c r="I198" s="23"/>
    </row>
    <row r="199" spans="1:9" x14ac:dyDescent="0.2">
      <c r="A199" s="3">
        <v>190</v>
      </c>
      <c r="B199" s="1" t="s">
        <v>178</v>
      </c>
      <c r="C199" s="3" t="s">
        <v>6</v>
      </c>
      <c r="D199" s="7">
        <v>65</v>
      </c>
      <c r="E199" s="12"/>
      <c r="F199" s="11">
        <f t="shared" si="6"/>
        <v>0</v>
      </c>
      <c r="G199" s="11">
        <f t="shared" si="7"/>
        <v>0</v>
      </c>
      <c r="H199" s="21"/>
      <c r="I199" s="23"/>
    </row>
    <row r="200" spans="1:9" x14ac:dyDescent="0.2">
      <c r="A200" s="3">
        <v>191</v>
      </c>
      <c r="B200" s="1" t="s">
        <v>346</v>
      </c>
      <c r="C200" s="3" t="s">
        <v>6</v>
      </c>
      <c r="D200" s="7">
        <v>25</v>
      </c>
      <c r="E200" s="12"/>
      <c r="F200" s="11">
        <f t="shared" si="6"/>
        <v>0</v>
      </c>
      <c r="G200" s="11">
        <f t="shared" si="7"/>
        <v>0</v>
      </c>
      <c r="H200" s="21"/>
      <c r="I200" s="23"/>
    </row>
    <row r="201" spans="1:9" x14ac:dyDescent="0.2">
      <c r="A201" s="3">
        <v>192</v>
      </c>
      <c r="B201" s="1" t="s">
        <v>179</v>
      </c>
      <c r="C201" s="3" t="s">
        <v>6</v>
      </c>
      <c r="D201" s="7">
        <v>50</v>
      </c>
      <c r="E201" s="12"/>
      <c r="F201" s="11">
        <f t="shared" si="6"/>
        <v>0</v>
      </c>
      <c r="G201" s="11">
        <f t="shared" si="7"/>
        <v>0</v>
      </c>
      <c r="H201" s="21"/>
      <c r="I201" s="23"/>
    </row>
    <row r="202" spans="1:9" x14ac:dyDescent="0.2">
      <c r="A202" s="3">
        <v>193</v>
      </c>
      <c r="B202" s="1" t="s">
        <v>180</v>
      </c>
      <c r="C202" s="3" t="s">
        <v>6</v>
      </c>
      <c r="D202" s="7">
        <v>100</v>
      </c>
      <c r="E202" s="12"/>
      <c r="F202" s="11">
        <f t="shared" si="6"/>
        <v>0</v>
      </c>
      <c r="G202" s="11">
        <f t="shared" si="7"/>
        <v>0</v>
      </c>
      <c r="H202" s="21"/>
      <c r="I202" s="23"/>
    </row>
    <row r="203" spans="1:9" x14ac:dyDescent="0.2">
      <c r="A203" s="3">
        <v>194</v>
      </c>
      <c r="B203" s="1" t="s">
        <v>181</v>
      </c>
      <c r="C203" s="3" t="s">
        <v>50</v>
      </c>
      <c r="D203" s="7">
        <v>105</v>
      </c>
      <c r="E203" s="12"/>
      <c r="F203" s="11">
        <f t="shared" si="6"/>
        <v>0</v>
      </c>
      <c r="G203" s="11">
        <f t="shared" si="7"/>
        <v>0</v>
      </c>
      <c r="H203" s="21"/>
      <c r="I203" s="23"/>
    </row>
    <row r="204" spans="1:9" x14ac:dyDescent="0.2">
      <c r="A204" s="3">
        <v>195</v>
      </c>
      <c r="B204" s="1" t="s">
        <v>182</v>
      </c>
      <c r="C204" s="3" t="s">
        <v>50</v>
      </c>
      <c r="D204" s="7">
        <v>25</v>
      </c>
      <c r="E204" s="12"/>
      <c r="F204" s="11">
        <f t="shared" si="6"/>
        <v>0</v>
      </c>
      <c r="G204" s="11">
        <f t="shared" si="7"/>
        <v>0</v>
      </c>
      <c r="H204" s="21"/>
      <c r="I204" s="23"/>
    </row>
    <row r="205" spans="1:9" x14ac:dyDescent="0.2">
      <c r="A205" s="103" t="s">
        <v>183</v>
      </c>
      <c r="B205" s="103"/>
      <c r="C205" s="103"/>
      <c r="D205" s="26"/>
      <c r="E205" s="27"/>
      <c r="F205" s="27"/>
      <c r="G205" s="27"/>
      <c r="H205" s="28"/>
      <c r="I205" s="29"/>
    </row>
    <row r="206" spans="1:9" x14ac:dyDescent="0.2">
      <c r="A206" s="3">
        <v>196</v>
      </c>
      <c r="B206" s="1" t="s">
        <v>184</v>
      </c>
      <c r="C206" s="3" t="s">
        <v>6</v>
      </c>
      <c r="D206" s="7">
        <v>160</v>
      </c>
      <c r="E206" s="12"/>
      <c r="F206" s="11">
        <f t="shared" si="6"/>
        <v>0</v>
      </c>
      <c r="G206" s="11">
        <f t="shared" si="7"/>
        <v>0</v>
      </c>
      <c r="H206" s="21"/>
      <c r="I206" s="23"/>
    </row>
    <row r="207" spans="1:9" x14ac:dyDescent="0.2">
      <c r="A207" s="3">
        <v>197</v>
      </c>
      <c r="B207" s="1" t="s">
        <v>185</v>
      </c>
      <c r="C207" s="3" t="s">
        <v>6</v>
      </c>
      <c r="D207" s="7">
        <v>300</v>
      </c>
      <c r="E207" s="12"/>
      <c r="F207" s="11">
        <f t="shared" si="6"/>
        <v>0</v>
      </c>
      <c r="G207" s="11">
        <f t="shared" si="7"/>
        <v>0</v>
      </c>
      <c r="H207" s="21"/>
      <c r="I207" s="23"/>
    </row>
    <row r="208" spans="1:9" x14ac:dyDescent="0.2">
      <c r="A208" s="3">
        <v>198</v>
      </c>
      <c r="B208" s="1" t="s">
        <v>186</v>
      </c>
      <c r="C208" s="3" t="s">
        <v>6</v>
      </c>
      <c r="D208" s="7">
        <v>300</v>
      </c>
      <c r="E208" s="12"/>
      <c r="F208" s="11">
        <f t="shared" si="6"/>
        <v>0</v>
      </c>
      <c r="G208" s="11">
        <f t="shared" si="7"/>
        <v>0</v>
      </c>
      <c r="H208" s="21"/>
      <c r="I208" s="23"/>
    </row>
    <row r="209" spans="1:9" x14ac:dyDescent="0.2">
      <c r="A209" s="3">
        <v>199</v>
      </c>
      <c r="B209" s="1" t="s">
        <v>187</v>
      </c>
      <c r="C209" s="3" t="s">
        <v>6</v>
      </c>
      <c r="D209" s="7">
        <v>25</v>
      </c>
      <c r="E209" s="12"/>
      <c r="F209" s="11">
        <f t="shared" si="6"/>
        <v>0</v>
      </c>
      <c r="G209" s="11">
        <f t="shared" si="7"/>
        <v>0</v>
      </c>
      <c r="H209" s="21"/>
      <c r="I209" s="23"/>
    </row>
    <row r="210" spans="1:9" x14ac:dyDescent="0.2">
      <c r="A210" s="3">
        <v>200</v>
      </c>
      <c r="B210" s="1" t="s">
        <v>188</v>
      </c>
      <c r="C210" s="3" t="s">
        <v>6</v>
      </c>
      <c r="D210" s="7">
        <v>50</v>
      </c>
      <c r="E210" s="12"/>
      <c r="F210" s="11">
        <f t="shared" si="6"/>
        <v>0</v>
      </c>
      <c r="G210" s="11">
        <f t="shared" si="7"/>
        <v>0</v>
      </c>
      <c r="H210" s="21"/>
      <c r="I210" s="23"/>
    </row>
    <row r="211" spans="1:9" x14ac:dyDescent="0.2">
      <c r="A211" s="3">
        <v>201</v>
      </c>
      <c r="B211" s="1" t="s">
        <v>189</v>
      </c>
      <c r="C211" s="3" t="s">
        <v>6</v>
      </c>
      <c r="D211" s="7">
        <v>115</v>
      </c>
      <c r="E211" s="12"/>
      <c r="F211" s="11">
        <f t="shared" si="6"/>
        <v>0</v>
      </c>
      <c r="G211" s="11">
        <f t="shared" si="7"/>
        <v>0</v>
      </c>
      <c r="H211" s="21"/>
      <c r="I211" s="23"/>
    </row>
    <row r="212" spans="1:9" x14ac:dyDescent="0.2">
      <c r="A212" s="3">
        <v>202</v>
      </c>
      <c r="B212" s="1" t="s">
        <v>190</v>
      </c>
      <c r="C212" s="3" t="s">
        <v>6</v>
      </c>
      <c r="D212" s="7">
        <v>50</v>
      </c>
      <c r="E212" s="12"/>
      <c r="F212" s="11">
        <f t="shared" si="6"/>
        <v>0</v>
      </c>
      <c r="G212" s="11">
        <f t="shared" si="7"/>
        <v>0</v>
      </c>
      <c r="H212" s="21"/>
      <c r="I212" s="23"/>
    </row>
    <row r="213" spans="1:9" x14ac:dyDescent="0.2">
      <c r="A213" s="3">
        <v>203</v>
      </c>
      <c r="B213" s="1" t="s">
        <v>191</v>
      </c>
      <c r="C213" s="3" t="s">
        <v>6</v>
      </c>
      <c r="D213" s="7">
        <v>345</v>
      </c>
      <c r="E213" s="12"/>
      <c r="F213" s="11">
        <f t="shared" si="6"/>
        <v>0</v>
      </c>
      <c r="G213" s="11">
        <f t="shared" si="7"/>
        <v>0</v>
      </c>
      <c r="H213" s="21"/>
      <c r="I213" s="23"/>
    </row>
    <row r="214" spans="1:9" x14ac:dyDescent="0.2">
      <c r="A214" s="3">
        <v>204</v>
      </c>
      <c r="B214" s="1" t="s">
        <v>192</v>
      </c>
      <c r="C214" s="3" t="s">
        <v>6</v>
      </c>
      <c r="D214" s="7">
        <v>46</v>
      </c>
      <c r="E214" s="12"/>
      <c r="F214" s="11">
        <f t="shared" si="6"/>
        <v>0</v>
      </c>
      <c r="G214" s="11">
        <f t="shared" si="7"/>
        <v>0</v>
      </c>
      <c r="H214" s="21"/>
      <c r="I214" s="23"/>
    </row>
    <row r="215" spans="1:9" x14ac:dyDescent="0.2">
      <c r="A215" s="3">
        <v>205</v>
      </c>
      <c r="B215" s="1" t="s">
        <v>193</v>
      </c>
      <c r="C215" s="3" t="s">
        <v>6</v>
      </c>
      <c r="D215" s="7">
        <v>110</v>
      </c>
      <c r="E215" s="12"/>
      <c r="F215" s="11">
        <f t="shared" si="6"/>
        <v>0</v>
      </c>
      <c r="G215" s="11">
        <f t="shared" si="7"/>
        <v>0</v>
      </c>
      <c r="H215" s="21"/>
      <c r="I215" s="23"/>
    </row>
    <row r="216" spans="1:9" x14ac:dyDescent="0.2">
      <c r="A216" s="103" t="s">
        <v>194</v>
      </c>
      <c r="B216" s="103"/>
      <c r="C216" s="103"/>
      <c r="D216" s="26"/>
      <c r="E216" s="27"/>
      <c r="F216" s="27"/>
      <c r="G216" s="27"/>
      <c r="H216" s="28"/>
      <c r="I216" s="29"/>
    </row>
    <row r="217" spans="1:9" x14ac:dyDescent="0.2">
      <c r="A217" s="3">
        <v>206</v>
      </c>
      <c r="B217" s="1" t="s">
        <v>195</v>
      </c>
      <c r="C217" s="3" t="s">
        <v>6</v>
      </c>
      <c r="D217" s="7">
        <v>205</v>
      </c>
      <c r="E217" s="12"/>
      <c r="F217" s="11">
        <f t="shared" si="6"/>
        <v>0</v>
      </c>
      <c r="G217" s="11">
        <f t="shared" si="7"/>
        <v>0</v>
      </c>
      <c r="H217" s="21"/>
      <c r="I217" s="23"/>
    </row>
    <row r="218" spans="1:9" x14ac:dyDescent="0.2">
      <c r="A218" s="3">
        <v>207</v>
      </c>
      <c r="B218" s="1" t="s">
        <v>196</v>
      </c>
      <c r="C218" s="3" t="s">
        <v>6</v>
      </c>
      <c r="D218" s="7">
        <v>965</v>
      </c>
      <c r="E218" s="12"/>
      <c r="F218" s="11">
        <f t="shared" si="6"/>
        <v>0</v>
      </c>
      <c r="G218" s="11">
        <f t="shared" si="7"/>
        <v>0</v>
      </c>
      <c r="H218" s="21"/>
      <c r="I218" s="23"/>
    </row>
    <row r="219" spans="1:9" x14ac:dyDescent="0.2">
      <c r="A219" s="3">
        <v>208</v>
      </c>
      <c r="B219" s="1" t="s">
        <v>197</v>
      </c>
      <c r="C219" s="3" t="s">
        <v>6</v>
      </c>
      <c r="D219" s="7">
        <v>20</v>
      </c>
      <c r="E219" s="12"/>
      <c r="F219" s="11">
        <f t="shared" si="6"/>
        <v>0</v>
      </c>
      <c r="G219" s="11">
        <f t="shared" si="7"/>
        <v>0</v>
      </c>
      <c r="H219" s="21"/>
      <c r="I219" s="23"/>
    </row>
    <row r="220" spans="1:9" x14ac:dyDescent="0.2">
      <c r="A220" s="3">
        <v>209</v>
      </c>
      <c r="B220" s="1" t="s">
        <v>198</v>
      </c>
      <c r="C220" s="3" t="s">
        <v>6</v>
      </c>
      <c r="D220" s="7">
        <v>100</v>
      </c>
      <c r="E220" s="12"/>
      <c r="F220" s="11">
        <f t="shared" si="6"/>
        <v>0</v>
      </c>
      <c r="G220" s="11">
        <f t="shared" si="7"/>
        <v>0</v>
      </c>
      <c r="H220" s="21"/>
      <c r="I220" s="23"/>
    </row>
    <row r="221" spans="1:9" x14ac:dyDescent="0.2">
      <c r="A221" s="3">
        <v>210</v>
      </c>
      <c r="B221" s="1" t="s">
        <v>199</v>
      </c>
      <c r="C221" s="3" t="s">
        <v>6</v>
      </c>
      <c r="D221" s="7">
        <v>50</v>
      </c>
      <c r="E221" s="12"/>
      <c r="F221" s="11">
        <f t="shared" si="6"/>
        <v>0</v>
      </c>
      <c r="G221" s="11">
        <f t="shared" si="7"/>
        <v>0</v>
      </c>
      <c r="H221" s="21"/>
      <c r="I221" s="23"/>
    </row>
    <row r="222" spans="1:9" x14ac:dyDescent="0.2">
      <c r="A222" s="3">
        <v>211</v>
      </c>
      <c r="B222" s="1" t="s">
        <v>200</v>
      </c>
      <c r="C222" s="3" t="s">
        <v>6</v>
      </c>
      <c r="D222" s="7">
        <v>230</v>
      </c>
      <c r="E222" s="12"/>
      <c r="F222" s="11">
        <f t="shared" si="6"/>
        <v>0</v>
      </c>
      <c r="G222" s="11">
        <f t="shared" si="7"/>
        <v>0</v>
      </c>
      <c r="H222" s="21"/>
      <c r="I222" s="23"/>
    </row>
    <row r="223" spans="1:9" x14ac:dyDescent="0.2">
      <c r="A223" s="103" t="s">
        <v>201</v>
      </c>
      <c r="B223" s="103"/>
      <c r="C223" s="103"/>
      <c r="D223" s="26"/>
      <c r="E223" s="27"/>
      <c r="F223" s="27"/>
      <c r="G223" s="27"/>
      <c r="H223" s="30"/>
      <c r="I223" s="29"/>
    </row>
    <row r="224" spans="1:9" x14ac:dyDescent="0.2">
      <c r="A224" s="3">
        <v>212</v>
      </c>
      <c r="B224" s="1" t="s">
        <v>202</v>
      </c>
      <c r="C224" s="3" t="s">
        <v>6</v>
      </c>
      <c r="D224" s="7">
        <v>20</v>
      </c>
      <c r="E224" s="12"/>
      <c r="F224" s="11">
        <f t="shared" si="6"/>
        <v>0</v>
      </c>
      <c r="G224" s="11">
        <f t="shared" si="7"/>
        <v>0</v>
      </c>
      <c r="H224" s="21"/>
      <c r="I224" s="23"/>
    </row>
    <row r="225" spans="1:9" x14ac:dyDescent="0.2">
      <c r="A225" s="3">
        <v>213</v>
      </c>
      <c r="B225" s="1" t="s">
        <v>203</v>
      </c>
      <c r="C225" s="3" t="s">
        <v>6</v>
      </c>
      <c r="D225" s="7">
        <v>20</v>
      </c>
      <c r="E225" s="12"/>
      <c r="F225" s="11">
        <f t="shared" si="6"/>
        <v>0</v>
      </c>
      <c r="G225" s="11">
        <f t="shared" si="7"/>
        <v>0</v>
      </c>
      <c r="H225" s="21"/>
      <c r="I225" s="23"/>
    </row>
    <row r="226" spans="1:9" x14ac:dyDescent="0.2">
      <c r="A226" s="3">
        <v>214</v>
      </c>
      <c r="B226" s="1" t="s">
        <v>204</v>
      </c>
      <c r="C226" s="3" t="s">
        <v>6</v>
      </c>
      <c r="D226" s="7">
        <v>100</v>
      </c>
      <c r="E226" s="12"/>
      <c r="F226" s="11">
        <f t="shared" si="6"/>
        <v>0</v>
      </c>
      <c r="G226" s="11">
        <f t="shared" si="7"/>
        <v>0</v>
      </c>
      <c r="H226" s="21"/>
      <c r="I226" s="23"/>
    </row>
    <row r="227" spans="1:9" x14ac:dyDescent="0.2">
      <c r="A227" s="3">
        <v>215</v>
      </c>
      <c r="B227" s="1" t="s">
        <v>205</v>
      </c>
      <c r="C227" s="3" t="s">
        <v>6</v>
      </c>
      <c r="D227" s="7">
        <v>510</v>
      </c>
      <c r="E227" s="12"/>
      <c r="F227" s="11">
        <f t="shared" si="6"/>
        <v>0</v>
      </c>
      <c r="G227" s="11">
        <f t="shared" si="7"/>
        <v>0</v>
      </c>
      <c r="H227" s="21"/>
      <c r="I227" s="23"/>
    </row>
    <row r="228" spans="1:9" x14ac:dyDescent="0.2">
      <c r="A228" s="3">
        <v>216</v>
      </c>
      <c r="B228" s="1" t="s">
        <v>206</v>
      </c>
      <c r="C228" s="3" t="s">
        <v>6</v>
      </c>
      <c r="D228" s="7">
        <v>755</v>
      </c>
      <c r="E228" s="12"/>
      <c r="F228" s="11">
        <f t="shared" si="6"/>
        <v>0</v>
      </c>
      <c r="G228" s="11">
        <f t="shared" si="7"/>
        <v>0</v>
      </c>
      <c r="H228" s="21"/>
      <c r="I228" s="23"/>
    </row>
    <row r="229" spans="1:9" x14ac:dyDescent="0.2">
      <c r="A229" s="3">
        <v>217</v>
      </c>
      <c r="B229" s="1" t="s">
        <v>207</v>
      </c>
      <c r="C229" s="3" t="s">
        <v>6</v>
      </c>
      <c r="D229" s="7">
        <v>110</v>
      </c>
      <c r="E229" s="12"/>
      <c r="F229" s="11">
        <f t="shared" si="6"/>
        <v>0</v>
      </c>
      <c r="G229" s="11">
        <f t="shared" si="7"/>
        <v>0</v>
      </c>
      <c r="H229" s="21"/>
      <c r="I229" s="23"/>
    </row>
    <row r="230" spans="1:9" x14ac:dyDescent="0.2">
      <c r="A230" s="3">
        <v>218</v>
      </c>
      <c r="B230" s="1" t="s">
        <v>208</v>
      </c>
      <c r="C230" s="3" t="s">
        <v>6</v>
      </c>
      <c r="D230" s="7">
        <v>685</v>
      </c>
      <c r="E230" s="12"/>
      <c r="F230" s="11">
        <f t="shared" si="6"/>
        <v>0</v>
      </c>
      <c r="G230" s="11">
        <f t="shared" si="7"/>
        <v>0</v>
      </c>
      <c r="H230" s="21"/>
      <c r="I230" s="23"/>
    </row>
    <row r="231" spans="1:9" x14ac:dyDescent="0.2">
      <c r="A231" s="3">
        <v>219</v>
      </c>
      <c r="B231" s="1" t="s">
        <v>209</v>
      </c>
      <c r="C231" s="3" t="s">
        <v>6</v>
      </c>
      <c r="D231" s="7">
        <v>11</v>
      </c>
      <c r="E231" s="12"/>
      <c r="F231" s="11">
        <f t="shared" si="6"/>
        <v>0</v>
      </c>
      <c r="G231" s="11">
        <f t="shared" si="7"/>
        <v>0</v>
      </c>
      <c r="H231" s="21"/>
      <c r="I231" s="23"/>
    </row>
    <row r="232" spans="1:9" x14ac:dyDescent="0.2">
      <c r="A232" s="3">
        <v>220</v>
      </c>
      <c r="B232" s="1" t="s">
        <v>347</v>
      </c>
      <c r="C232" s="3" t="s">
        <v>6</v>
      </c>
      <c r="D232" s="7">
        <v>329</v>
      </c>
      <c r="E232" s="12"/>
      <c r="F232" s="11">
        <f t="shared" si="6"/>
        <v>0</v>
      </c>
      <c r="G232" s="11">
        <f t="shared" si="7"/>
        <v>0</v>
      </c>
      <c r="H232" s="21"/>
      <c r="I232" s="23"/>
    </row>
    <row r="233" spans="1:9" x14ac:dyDescent="0.2">
      <c r="A233" s="3">
        <v>221</v>
      </c>
      <c r="B233" s="1" t="s">
        <v>348</v>
      </c>
      <c r="C233" s="3" t="s">
        <v>6</v>
      </c>
      <c r="D233" s="7">
        <v>575</v>
      </c>
      <c r="E233" s="12"/>
      <c r="F233" s="11">
        <f t="shared" si="6"/>
        <v>0</v>
      </c>
      <c r="G233" s="11">
        <f t="shared" si="7"/>
        <v>0</v>
      </c>
      <c r="H233" s="21"/>
      <c r="I233" s="23"/>
    </row>
    <row r="234" spans="1:9" x14ac:dyDescent="0.2">
      <c r="A234" s="3">
        <v>222</v>
      </c>
      <c r="B234" s="1" t="s">
        <v>349</v>
      </c>
      <c r="C234" s="3" t="s">
        <v>6</v>
      </c>
      <c r="D234" s="7">
        <v>900</v>
      </c>
      <c r="E234" s="12"/>
      <c r="F234" s="11">
        <f t="shared" si="6"/>
        <v>0</v>
      </c>
      <c r="G234" s="11">
        <f t="shared" si="7"/>
        <v>0</v>
      </c>
      <c r="H234" s="21"/>
      <c r="I234" s="23"/>
    </row>
    <row r="235" spans="1:9" x14ac:dyDescent="0.2">
      <c r="A235" s="3">
        <v>223</v>
      </c>
      <c r="B235" s="1" t="s">
        <v>350</v>
      </c>
      <c r="C235" s="3" t="s">
        <v>6</v>
      </c>
      <c r="D235" s="7">
        <v>135</v>
      </c>
      <c r="E235" s="12"/>
      <c r="F235" s="11">
        <f t="shared" si="6"/>
        <v>0</v>
      </c>
      <c r="G235" s="11">
        <f t="shared" si="7"/>
        <v>0</v>
      </c>
      <c r="H235" s="21"/>
      <c r="I235" s="23"/>
    </row>
    <row r="236" spans="1:9" x14ac:dyDescent="0.2">
      <c r="A236" s="3">
        <v>224</v>
      </c>
      <c r="B236" s="1" t="s">
        <v>210</v>
      </c>
      <c r="C236" s="3" t="s">
        <v>23</v>
      </c>
      <c r="D236" s="7">
        <v>102</v>
      </c>
      <c r="E236" s="12"/>
      <c r="F236" s="11">
        <f t="shared" si="6"/>
        <v>0</v>
      </c>
      <c r="G236" s="11">
        <f t="shared" si="7"/>
        <v>0</v>
      </c>
      <c r="H236" s="21"/>
      <c r="I236" s="23"/>
    </row>
    <row r="237" spans="1:9" x14ac:dyDescent="0.2">
      <c r="A237" s="3">
        <v>225</v>
      </c>
      <c r="B237" s="1" t="s">
        <v>351</v>
      </c>
      <c r="C237" s="3" t="s">
        <v>6</v>
      </c>
      <c r="D237" s="7">
        <v>120</v>
      </c>
      <c r="E237" s="12"/>
      <c r="F237" s="11">
        <f t="shared" si="6"/>
        <v>0</v>
      </c>
      <c r="G237" s="11">
        <f t="shared" si="7"/>
        <v>0</v>
      </c>
      <c r="H237" s="21"/>
      <c r="I237" s="23"/>
    </row>
    <row r="238" spans="1:9" x14ac:dyDescent="0.2">
      <c r="A238" s="106" t="s">
        <v>211</v>
      </c>
      <c r="B238" s="107"/>
      <c r="C238" s="107"/>
      <c r="D238" s="26"/>
      <c r="E238" s="27"/>
      <c r="F238" s="27"/>
      <c r="G238" s="27"/>
      <c r="H238" s="28"/>
      <c r="I238" s="29"/>
    </row>
    <row r="239" spans="1:9" x14ac:dyDescent="0.2">
      <c r="A239" s="3">
        <v>226</v>
      </c>
      <c r="B239" s="2" t="s">
        <v>212</v>
      </c>
      <c r="C239" s="3" t="s">
        <v>14</v>
      </c>
      <c r="D239" s="7">
        <v>42</v>
      </c>
      <c r="E239" s="12"/>
      <c r="F239" s="11">
        <f t="shared" si="6"/>
        <v>0</v>
      </c>
      <c r="G239" s="11">
        <f t="shared" si="7"/>
        <v>0</v>
      </c>
      <c r="H239" s="21"/>
      <c r="I239" s="23"/>
    </row>
    <row r="240" spans="1:9" x14ac:dyDescent="0.2">
      <c r="A240" s="3">
        <v>227</v>
      </c>
      <c r="B240" s="2" t="s">
        <v>213</v>
      </c>
      <c r="C240" s="3" t="s">
        <v>14</v>
      </c>
      <c r="D240" s="7">
        <v>40</v>
      </c>
      <c r="E240" s="12"/>
      <c r="F240" s="11">
        <f t="shared" si="6"/>
        <v>0</v>
      </c>
      <c r="G240" s="11">
        <f t="shared" si="7"/>
        <v>0</v>
      </c>
      <c r="H240" s="21"/>
      <c r="I240" s="23"/>
    </row>
    <row r="241" spans="1:9" x14ac:dyDescent="0.2">
      <c r="A241" s="3">
        <v>228</v>
      </c>
      <c r="B241" s="2" t="s">
        <v>214</v>
      </c>
      <c r="C241" s="3" t="s">
        <v>14</v>
      </c>
      <c r="D241" s="7">
        <v>40</v>
      </c>
      <c r="E241" s="12"/>
      <c r="F241" s="11">
        <f t="shared" si="6"/>
        <v>0</v>
      </c>
      <c r="G241" s="11">
        <f t="shared" si="7"/>
        <v>0</v>
      </c>
      <c r="H241" s="21"/>
      <c r="I241" s="23"/>
    </row>
    <row r="242" spans="1:9" x14ac:dyDescent="0.2">
      <c r="A242" s="3">
        <v>229</v>
      </c>
      <c r="B242" s="4" t="s">
        <v>215</v>
      </c>
      <c r="C242" s="9" t="s">
        <v>50</v>
      </c>
      <c r="D242" s="7">
        <v>42</v>
      </c>
      <c r="E242" s="12"/>
      <c r="F242" s="11">
        <f t="shared" si="6"/>
        <v>0</v>
      </c>
      <c r="G242" s="11">
        <f t="shared" si="7"/>
        <v>0</v>
      </c>
      <c r="H242" s="21"/>
      <c r="I242" s="23"/>
    </row>
    <row r="243" spans="1:9" ht="30" x14ac:dyDescent="0.2">
      <c r="A243" s="3">
        <v>230</v>
      </c>
      <c r="B243" s="4" t="s">
        <v>216</v>
      </c>
      <c r="C243" s="9" t="s">
        <v>50</v>
      </c>
      <c r="D243" s="7">
        <v>15</v>
      </c>
      <c r="E243" s="12"/>
      <c r="F243" s="11">
        <f t="shared" si="6"/>
        <v>0</v>
      </c>
      <c r="G243" s="11">
        <f t="shared" si="7"/>
        <v>0</v>
      </c>
      <c r="H243" s="21"/>
      <c r="I243" s="23"/>
    </row>
    <row r="244" spans="1:9" ht="30" x14ac:dyDescent="0.2">
      <c r="A244" s="3">
        <v>231</v>
      </c>
      <c r="B244" s="4" t="s">
        <v>217</v>
      </c>
      <c r="C244" s="9" t="s">
        <v>50</v>
      </c>
      <c r="D244" s="7">
        <v>15</v>
      </c>
      <c r="E244" s="12"/>
      <c r="F244" s="11">
        <f t="shared" si="6"/>
        <v>0</v>
      </c>
      <c r="G244" s="11">
        <f t="shared" si="7"/>
        <v>0</v>
      </c>
      <c r="H244" s="21"/>
      <c r="I244" s="23"/>
    </row>
    <row r="245" spans="1:9" ht="30" x14ac:dyDescent="0.2">
      <c r="A245" s="3">
        <v>232</v>
      </c>
      <c r="B245" s="4" t="s">
        <v>218</v>
      </c>
      <c r="C245" s="9" t="s">
        <v>50</v>
      </c>
      <c r="D245" s="7">
        <v>15</v>
      </c>
      <c r="E245" s="12"/>
      <c r="F245" s="11">
        <f t="shared" si="6"/>
        <v>0</v>
      </c>
      <c r="G245" s="11">
        <f t="shared" si="7"/>
        <v>0</v>
      </c>
      <c r="H245" s="21"/>
      <c r="I245" s="23"/>
    </row>
    <row r="246" spans="1:9" ht="30" x14ac:dyDescent="0.2">
      <c r="A246" s="3">
        <v>233</v>
      </c>
      <c r="B246" s="4" t="s">
        <v>219</v>
      </c>
      <c r="C246" s="9" t="s">
        <v>50</v>
      </c>
      <c r="D246" s="7">
        <v>20</v>
      </c>
      <c r="E246" s="12"/>
      <c r="F246" s="11">
        <f t="shared" si="6"/>
        <v>0</v>
      </c>
      <c r="G246" s="11">
        <f t="shared" si="7"/>
        <v>0</v>
      </c>
      <c r="H246" s="21"/>
      <c r="I246" s="23"/>
    </row>
    <row r="247" spans="1:9" ht="30" x14ac:dyDescent="0.2">
      <c r="A247" s="3">
        <v>234</v>
      </c>
      <c r="B247" s="4" t="s">
        <v>220</v>
      </c>
      <c r="C247" s="9" t="s">
        <v>14</v>
      </c>
      <c r="D247" s="7">
        <v>3</v>
      </c>
      <c r="E247" s="12"/>
      <c r="F247" s="11">
        <f t="shared" si="6"/>
        <v>0</v>
      </c>
      <c r="G247" s="11">
        <f t="shared" si="7"/>
        <v>0</v>
      </c>
      <c r="H247" s="21"/>
      <c r="I247" s="23"/>
    </row>
    <row r="248" spans="1:9" ht="30" x14ac:dyDescent="0.2">
      <c r="A248" s="3">
        <v>235</v>
      </c>
      <c r="B248" s="4" t="s">
        <v>221</v>
      </c>
      <c r="C248" s="9" t="s">
        <v>14</v>
      </c>
      <c r="D248" s="7">
        <v>3</v>
      </c>
      <c r="E248" s="12"/>
      <c r="F248" s="11">
        <f t="shared" si="6"/>
        <v>0</v>
      </c>
      <c r="G248" s="11">
        <f t="shared" si="7"/>
        <v>0</v>
      </c>
      <c r="H248" s="21"/>
      <c r="I248" s="23"/>
    </row>
    <row r="249" spans="1:9" ht="30" x14ac:dyDescent="0.2">
      <c r="A249" s="3">
        <v>236</v>
      </c>
      <c r="B249" s="4" t="s">
        <v>222</v>
      </c>
      <c r="C249" s="9" t="s">
        <v>50</v>
      </c>
      <c r="D249" s="7">
        <v>20</v>
      </c>
      <c r="E249" s="12"/>
      <c r="F249" s="11">
        <f t="shared" si="6"/>
        <v>0</v>
      </c>
      <c r="G249" s="11">
        <f t="shared" si="7"/>
        <v>0</v>
      </c>
      <c r="H249" s="21"/>
      <c r="I249" s="23"/>
    </row>
    <row r="250" spans="1:9" ht="30" x14ac:dyDescent="0.2">
      <c r="A250" s="3">
        <v>237</v>
      </c>
      <c r="B250" s="4" t="s">
        <v>223</v>
      </c>
      <c r="C250" s="9" t="s">
        <v>50</v>
      </c>
      <c r="D250" s="7">
        <v>10</v>
      </c>
      <c r="E250" s="12"/>
      <c r="F250" s="11">
        <f t="shared" si="6"/>
        <v>0</v>
      </c>
      <c r="G250" s="11">
        <f t="shared" si="7"/>
        <v>0</v>
      </c>
      <c r="H250" s="21"/>
      <c r="I250" s="23"/>
    </row>
    <row r="251" spans="1:9" ht="30" x14ac:dyDescent="0.2">
      <c r="A251" s="3">
        <v>238</v>
      </c>
      <c r="B251" s="4" t="s">
        <v>224</v>
      </c>
      <c r="C251" s="9" t="s">
        <v>50</v>
      </c>
      <c r="D251" s="7">
        <v>40</v>
      </c>
      <c r="E251" s="12"/>
      <c r="F251" s="11">
        <f t="shared" si="6"/>
        <v>0</v>
      </c>
      <c r="G251" s="11">
        <f t="shared" si="7"/>
        <v>0</v>
      </c>
      <c r="H251" s="21"/>
      <c r="I251" s="23"/>
    </row>
    <row r="252" spans="1:9" ht="30" x14ac:dyDescent="0.2">
      <c r="A252" s="3">
        <v>239</v>
      </c>
      <c r="B252" s="4" t="s">
        <v>225</v>
      </c>
      <c r="C252" s="9" t="s">
        <v>50</v>
      </c>
      <c r="D252" s="7">
        <v>40</v>
      </c>
      <c r="E252" s="12"/>
      <c r="F252" s="11">
        <f t="shared" si="6"/>
        <v>0</v>
      </c>
      <c r="G252" s="11">
        <f t="shared" si="7"/>
        <v>0</v>
      </c>
      <c r="H252" s="21"/>
      <c r="I252" s="23"/>
    </row>
    <row r="253" spans="1:9" ht="30" x14ac:dyDescent="0.2">
      <c r="A253" s="3">
        <v>240</v>
      </c>
      <c r="B253" s="4" t="s">
        <v>226</v>
      </c>
      <c r="C253" s="9" t="s">
        <v>50</v>
      </c>
      <c r="D253" s="7">
        <v>30</v>
      </c>
      <c r="E253" s="12"/>
      <c r="F253" s="11">
        <f t="shared" si="6"/>
        <v>0</v>
      </c>
      <c r="G253" s="11">
        <f t="shared" si="7"/>
        <v>0</v>
      </c>
      <c r="H253" s="21"/>
      <c r="I253" s="23"/>
    </row>
    <row r="254" spans="1:9" ht="30" x14ac:dyDescent="0.2">
      <c r="A254" s="3">
        <v>241</v>
      </c>
      <c r="B254" s="4" t="s">
        <v>227</v>
      </c>
      <c r="C254" s="9" t="s">
        <v>50</v>
      </c>
      <c r="D254" s="7">
        <v>20</v>
      </c>
      <c r="E254" s="12"/>
      <c r="F254" s="11">
        <f t="shared" si="6"/>
        <v>0</v>
      </c>
      <c r="G254" s="11">
        <f t="shared" si="7"/>
        <v>0</v>
      </c>
      <c r="H254" s="21"/>
      <c r="I254" s="23"/>
    </row>
    <row r="255" spans="1:9" ht="30" x14ac:dyDescent="0.2">
      <c r="A255" s="3">
        <v>242</v>
      </c>
      <c r="B255" s="4" t="s">
        <v>228</v>
      </c>
      <c r="C255" s="9" t="s">
        <v>50</v>
      </c>
      <c r="D255" s="7">
        <v>20</v>
      </c>
      <c r="E255" s="12"/>
      <c r="F255" s="11">
        <f t="shared" si="6"/>
        <v>0</v>
      </c>
      <c r="G255" s="11">
        <f t="shared" si="7"/>
        <v>0</v>
      </c>
      <c r="H255" s="21"/>
      <c r="I255" s="23"/>
    </row>
    <row r="256" spans="1:9" ht="30" x14ac:dyDescent="0.2">
      <c r="A256" s="3">
        <v>243</v>
      </c>
      <c r="B256" s="4" t="s">
        <v>229</v>
      </c>
      <c r="C256" s="9" t="s">
        <v>50</v>
      </c>
      <c r="D256" s="7">
        <v>20</v>
      </c>
      <c r="E256" s="12"/>
      <c r="F256" s="11">
        <f t="shared" si="6"/>
        <v>0</v>
      </c>
      <c r="G256" s="11">
        <f t="shared" si="7"/>
        <v>0</v>
      </c>
      <c r="H256" s="21"/>
      <c r="I256" s="23"/>
    </row>
    <row r="257" spans="1:9" ht="30" x14ac:dyDescent="0.2">
      <c r="A257" s="3">
        <v>244</v>
      </c>
      <c r="B257" s="4" t="s">
        <v>230</v>
      </c>
      <c r="C257" s="9" t="s">
        <v>50</v>
      </c>
      <c r="D257" s="7">
        <v>20</v>
      </c>
      <c r="E257" s="12"/>
      <c r="F257" s="11">
        <f t="shared" si="6"/>
        <v>0</v>
      </c>
      <c r="G257" s="11">
        <f t="shared" si="7"/>
        <v>0</v>
      </c>
      <c r="H257" s="21"/>
      <c r="I257" s="23"/>
    </row>
    <row r="258" spans="1:9" ht="30" x14ac:dyDescent="0.2">
      <c r="A258" s="3">
        <v>245</v>
      </c>
      <c r="B258" s="4" t="s">
        <v>231</v>
      </c>
      <c r="C258" s="9" t="s">
        <v>50</v>
      </c>
      <c r="D258" s="7">
        <v>20</v>
      </c>
      <c r="E258" s="12"/>
      <c r="F258" s="11">
        <f t="shared" si="6"/>
        <v>0</v>
      </c>
      <c r="G258" s="11">
        <f t="shared" si="7"/>
        <v>0</v>
      </c>
      <c r="H258" s="21"/>
      <c r="I258" s="23"/>
    </row>
    <row r="259" spans="1:9" x14ac:dyDescent="0.2">
      <c r="A259" s="103" t="s">
        <v>232</v>
      </c>
      <c r="B259" s="103"/>
      <c r="C259" s="103"/>
      <c r="D259" s="26"/>
      <c r="E259" s="27"/>
      <c r="F259" s="27"/>
      <c r="G259" s="27"/>
      <c r="H259" s="28"/>
      <c r="I259" s="29"/>
    </row>
    <row r="260" spans="1:9" x14ac:dyDescent="0.2">
      <c r="A260" s="3">
        <v>246</v>
      </c>
      <c r="B260" s="1" t="s">
        <v>233</v>
      </c>
      <c r="C260" s="3" t="s">
        <v>50</v>
      </c>
      <c r="D260" s="7">
        <v>15</v>
      </c>
      <c r="E260" s="12"/>
      <c r="F260" s="11">
        <f t="shared" si="6"/>
        <v>0</v>
      </c>
      <c r="G260" s="11">
        <f t="shared" si="7"/>
        <v>0</v>
      </c>
      <c r="H260" s="21"/>
      <c r="I260" s="23"/>
    </row>
    <row r="261" spans="1:9" x14ac:dyDescent="0.2">
      <c r="A261" s="3">
        <v>247</v>
      </c>
      <c r="B261" s="1" t="s">
        <v>234</v>
      </c>
      <c r="C261" s="3" t="s">
        <v>50</v>
      </c>
      <c r="D261" s="7">
        <v>15</v>
      </c>
      <c r="E261" s="12"/>
      <c r="F261" s="11">
        <f t="shared" ref="F261:F324" si="8">D261*E261</f>
        <v>0</v>
      </c>
      <c r="G261" s="11">
        <f t="shared" ref="G261:G324" si="9">F261*1.2</f>
        <v>0</v>
      </c>
      <c r="H261" s="21"/>
      <c r="I261" s="23"/>
    </row>
    <row r="262" spans="1:9" ht="30" x14ac:dyDescent="0.2">
      <c r="A262" s="3">
        <v>248</v>
      </c>
      <c r="B262" s="1" t="s">
        <v>352</v>
      </c>
      <c r="C262" s="3" t="s">
        <v>50</v>
      </c>
      <c r="D262" s="7">
        <v>30</v>
      </c>
      <c r="E262" s="12"/>
      <c r="F262" s="11">
        <f t="shared" si="8"/>
        <v>0</v>
      </c>
      <c r="G262" s="11">
        <f t="shared" si="9"/>
        <v>0</v>
      </c>
      <c r="H262" s="21"/>
      <c r="I262" s="23"/>
    </row>
    <row r="263" spans="1:9" ht="30" x14ac:dyDescent="0.2">
      <c r="A263" s="3">
        <v>249</v>
      </c>
      <c r="B263" s="1" t="s">
        <v>353</v>
      </c>
      <c r="C263" s="3" t="s">
        <v>50</v>
      </c>
      <c r="D263" s="7">
        <v>30</v>
      </c>
      <c r="E263" s="12"/>
      <c r="F263" s="11">
        <f t="shared" si="8"/>
        <v>0</v>
      </c>
      <c r="G263" s="11">
        <f t="shared" si="9"/>
        <v>0</v>
      </c>
      <c r="H263" s="21"/>
      <c r="I263" s="23"/>
    </row>
    <row r="264" spans="1:9" ht="30" x14ac:dyDescent="0.2">
      <c r="A264" s="3">
        <v>250</v>
      </c>
      <c r="B264" s="1" t="s">
        <v>354</v>
      </c>
      <c r="C264" s="3" t="s">
        <v>50</v>
      </c>
      <c r="D264" s="7">
        <v>30</v>
      </c>
      <c r="E264" s="12"/>
      <c r="F264" s="11">
        <f t="shared" si="8"/>
        <v>0</v>
      </c>
      <c r="G264" s="11">
        <f t="shared" si="9"/>
        <v>0</v>
      </c>
      <c r="H264" s="21"/>
      <c r="I264" s="23"/>
    </row>
    <row r="265" spans="1:9" ht="30" x14ac:dyDescent="0.2">
      <c r="A265" s="3">
        <v>251</v>
      </c>
      <c r="B265" s="1" t="s">
        <v>355</v>
      </c>
      <c r="C265" s="3" t="s">
        <v>50</v>
      </c>
      <c r="D265" s="7">
        <v>30</v>
      </c>
      <c r="E265" s="12"/>
      <c r="F265" s="11">
        <f t="shared" si="8"/>
        <v>0</v>
      </c>
      <c r="G265" s="11">
        <f t="shared" si="9"/>
        <v>0</v>
      </c>
      <c r="H265" s="21"/>
      <c r="I265" s="23"/>
    </row>
    <row r="266" spans="1:9" x14ac:dyDescent="0.2">
      <c r="A266" s="3">
        <v>252</v>
      </c>
      <c r="B266" s="1" t="s">
        <v>235</v>
      </c>
      <c r="C266" s="3" t="s">
        <v>50</v>
      </c>
      <c r="D266" s="7">
        <v>15</v>
      </c>
      <c r="E266" s="12"/>
      <c r="F266" s="11">
        <f t="shared" si="8"/>
        <v>0</v>
      </c>
      <c r="G266" s="11">
        <f t="shared" si="9"/>
        <v>0</v>
      </c>
      <c r="H266" s="21"/>
      <c r="I266" s="23"/>
    </row>
    <row r="267" spans="1:9" ht="30" x14ac:dyDescent="0.2">
      <c r="A267" s="3">
        <v>253</v>
      </c>
      <c r="B267" s="1" t="s">
        <v>356</v>
      </c>
      <c r="C267" s="3" t="s">
        <v>50</v>
      </c>
      <c r="D267" s="7">
        <v>15</v>
      </c>
      <c r="E267" s="12"/>
      <c r="F267" s="11">
        <f t="shared" si="8"/>
        <v>0</v>
      </c>
      <c r="G267" s="11">
        <f t="shared" si="9"/>
        <v>0</v>
      </c>
      <c r="H267" s="21"/>
      <c r="I267" s="23"/>
    </row>
    <row r="268" spans="1:9" ht="30" x14ac:dyDescent="0.2">
      <c r="A268" s="3">
        <v>254</v>
      </c>
      <c r="B268" s="1" t="s">
        <v>357</v>
      </c>
      <c r="C268" s="3" t="s">
        <v>50</v>
      </c>
      <c r="D268" s="7">
        <v>15</v>
      </c>
      <c r="E268" s="12"/>
      <c r="F268" s="11">
        <f t="shared" si="8"/>
        <v>0</v>
      </c>
      <c r="G268" s="11">
        <f t="shared" si="9"/>
        <v>0</v>
      </c>
      <c r="H268" s="21"/>
      <c r="I268" s="23"/>
    </row>
    <row r="269" spans="1:9" x14ac:dyDescent="0.2">
      <c r="A269" s="3">
        <v>255</v>
      </c>
      <c r="B269" s="1" t="s">
        <v>358</v>
      </c>
      <c r="C269" s="3" t="s">
        <v>6</v>
      </c>
      <c r="D269" s="7">
        <v>10</v>
      </c>
      <c r="E269" s="12"/>
      <c r="F269" s="11">
        <f t="shared" si="8"/>
        <v>0</v>
      </c>
      <c r="G269" s="11">
        <f t="shared" si="9"/>
        <v>0</v>
      </c>
      <c r="H269" s="21"/>
      <c r="I269" s="23"/>
    </row>
    <row r="270" spans="1:9" x14ac:dyDescent="0.2">
      <c r="A270" s="3">
        <v>256</v>
      </c>
      <c r="B270" s="1" t="s">
        <v>236</v>
      </c>
      <c r="C270" s="3" t="s">
        <v>6</v>
      </c>
      <c r="D270" s="7">
        <v>60</v>
      </c>
      <c r="E270" s="12"/>
      <c r="F270" s="11">
        <f t="shared" si="8"/>
        <v>0</v>
      </c>
      <c r="G270" s="11">
        <f t="shared" si="9"/>
        <v>0</v>
      </c>
      <c r="H270" s="21"/>
      <c r="I270" s="23"/>
    </row>
    <row r="271" spans="1:9" x14ac:dyDescent="0.2">
      <c r="A271" s="3">
        <v>257</v>
      </c>
      <c r="B271" s="1" t="s">
        <v>237</v>
      </c>
      <c r="C271" s="3" t="s">
        <v>6</v>
      </c>
      <c r="D271" s="7">
        <v>82</v>
      </c>
      <c r="E271" s="12"/>
      <c r="F271" s="11">
        <f t="shared" si="8"/>
        <v>0</v>
      </c>
      <c r="G271" s="11">
        <f t="shared" si="9"/>
        <v>0</v>
      </c>
      <c r="H271" s="21"/>
      <c r="I271" s="23"/>
    </row>
    <row r="272" spans="1:9" ht="30" x14ac:dyDescent="0.2">
      <c r="A272" s="3">
        <v>258</v>
      </c>
      <c r="B272" s="1" t="s">
        <v>238</v>
      </c>
      <c r="C272" s="3" t="s">
        <v>23</v>
      </c>
      <c r="D272" s="7">
        <v>25</v>
      </c>
      <c r="E272" s="12"/>
      <c r="F272" s="11">
        <f t="shared" si="8"/>
        <v>0</v>
      </c>
      <c r="G272" s="11">
        <f t="shared" si="9"/>
        <v>0</v>
      </c>
      <c r="H272" s="21"/>
      <c r="I272" s="23"/>
    </row>
    <row r="273" spans="1:9" ht="30" x14ac:dyDescent="0.2">
      <c r="A273" s="3">
        <v>259</v>
      </c>
      <c r="B273" s="1" t="s">
        <v>239</v>
      </c>
      <c r="C273" s="3" t="s">
        <v>23</v>
      </c>
      <c r="D273" s="7">
        <v>25</v>
      </c>
      <c r="E273" s="12"/>
      <c r="F273" s="11">
        <f t="shared" si="8"/>
        <v>0</v>
      </c>
      <c r="G273" s="11">
        <f t="shared" si="9"/>
        <v>0</v>
      </c>
      <c r="H273" s="21"/>
      <c r="I273" s="23"/>
    </row>
    <row r="274" spans="1:9" x14ac:dyDescent="0.2">
      <c r="A274" s="3">
        <v>260</v>
      </c>
      <c r="B274" s="1" t="s">
        <v>240</v>
      </c>
      <c r="C274" s="3" t="s">
        <v>23</v>
      </c>
      <c r="D274" s="7">
        <v>15</v>
      </c>
      <c r="E274" s="12"/>
      <c r="F274" s="11">
        <f t="shared" si="8"/>
        <v>0</v>
      </c>
      <c r="G274" s="11">
        <f t="shared" si="9"/>
        <v>0</v>
      </c>
      <c r="H274" s="21"/>
      <c r="I274" s="23"/>
    </row>
    <row r="275" spans="1:9" x14ac:dyDescent="0.2">
      <c r="A275" s="3">
        <v>261</v>
      </c>
      <c r="B275" s="1" t="s">
        <v>241</v>
      </c>
      <c r="C275" s="3" t="s">
        <v>23</v>
      </c>
      <c r="D275" s="7">
        <v>15</v>
      </c>
      <c r="E275" s="12"/>
      <c r="F275" s="11">
        <f t="shared" si="8"/>
        <v>0</v>
      </c>
      <c r="G275" s="11">
        <f t="shared" si="9"/>
        <v>0</v>
      </c>
      <c r="H275" s="21"/>
      <c r="I275" s="23"/>
    </row>
    <row r="276" spans="1:9" x14ac:dyDescent="0.2">
      <c r="A276" s="3">
        <v>262</v>
      </c>
      <c r="B276" s="1" t="s">
        <v>242</v>
      </c>
      <c r="C276" s="3" t="s">
        <v>23</v>
      </c>
      <c r="D276" s="7">
        <v>25</v>
      </c>
      <c r="E276" s="12"/>
      <c r="F276" s="11">
        <f t="shared" si="8"/>
        <v>0</v>
      </c>
      <c r="G276" s="11">
        <f t="shared" si="9"/>
        <v>0</v>
      </c>
      <c r="H276" s="21"/>
      <c r="I276" s="23"/>
    </row>
    <row r="277" spans="1:9" ht="30" x14ac:dyDescent="0.2">
      <c r="A277" s="3">
        <v>263</v>
      </c>
      <c r="B277" s="1" t="s">
        <v>359</v>
      </c>
      <c r="C277" s="3" t="s">
        <v>6</v>
      </c>
      <c r="D277" s="7">
        <v>10</v>
      </c>
      <c r="E277" s="12"/>
      <c r="F277" s="11">
        <f t="shared" si="8"/>
        <v>0</v>
      </c>
      <c r="G277" s="11">
        <f t="shared" si="9"/>
        <v>0</v>
      </c>
      <c r="H277" s="21"/>
      <c r="I277" s="23"/>
    </row>
    <row r="278" spans="1:9" x14ac:dyDescent="0.2">
      <c r="A278" s="3">
        <v>264</v>
      </c>
      <c r="B278" s="1" t="s">
        <v>360</v>
      </c>
      <c r="C278" s="3" t="s">
        <v>6</v>
      </c>
      <c r="D278" s="7">
        <v>125</v>
      </c>
      <c r="E278" s="12"/>
      <c r="F278" s="11">
        <f t="shared" si="8"/>
        <v>0</v>
      </c>
      <c r="G278" s="11">
        <f t="shared" si="9"/>
        <v>0</v>
      </c>
      <c r="H278" s="21"/>
      <c r="I278" s="23"/>
    </row>
    <row r="279" spans="1:9" x14ac:dyDescent="0.2">
      <c r="A279" s="3">
        <v>265</v>
      </c>
      <c r="B279" s="1" t="s">
        <v>361</v>
      </c>
      <c r="C279" s="3" t="s">
        <v>6</v>
      </c>
      <c r="D279" s="7">
        <v>92</v>
      </c>
      <c r="E279" s="12"/>
      <c r="F279" s="11">
        <f t="shared" si="8"/>
        <v>0</v>
      </c>
      <c r="G279" s="11">
        <f t="shared" si="9"/>
        <v>0</v>
      </c>
      <c r="H279" s="21"/>
      <c r="I279" s="23"/>
    </row>
    <row r="280" spans="1:9" ht="30" x14ac:dyDescent="0.2">
      <c r="A280" s="3">
        <v>266</v>
      </c>
      <c r="B280" s="1" t="s">
        <v>243</v>
      </c>
      <c r="C280" s="3" t="s">
        <v>6</v>
      </c>
      <c r="D280" s="7">
        <v>145</v>
      </c>
      <c r="E280" s="12"/>
      <c r="F280" s="11">
        <f t="shared" si="8"/>
        <v>0</v>
      </c>
      <c r="G280" s="11">
        <f t="shared" si="9"/>
        <v>0</v>
      </c>
      <c r="H280" s="21"/>
      <c r="I280" s="23"/>
    </row>
    <row r="281" spans="1:9" x14ac:dyDescent="0.2">
      <c r="A281" s="3">
        <v>267</v>
      </c>
      <c r="B281" s="1" t="s">
        <v>244</v>
      </c>
      <c r="C281" s="3" t="s">
        <v>6</v>
      </c>
      <c r="D281" s="7">
        <v>25</v>
      </c>
      <c r="E281" s="12"/>
      <c r="F281" s="11">
        <f t="shared" si="8"/>
        <v>0</v>
      </c>
      <c r="G281" s="11">
        <f t="shared" si="9"/>
        <v>0</v>
      </c>
      <c r="H281" s="21"/>
      <c r="I281" s="23"/>
    </row>
    <row r="282" spans="1:9" x14ac:dyDescent="0.2">
      <c r="A282" s="3">
        <v>268</v>
      </c>
      <c r="B282" s="1" t="s">
        <v>245</v>
      </c>
      <c r="C282" s="3" t="s">
        <v>6</v>
      </c>
      <c r="D282" s="7">
        <v>42</v>
      </c>
      <c r="E282" s="12"/>
      <c r="F282" s="11">
        <f t="shared" si="8"/>
        <v>0</v>
      </c>
      <c r="G282" s="11">
        <f t="shared" si="9"/>
        <v>0</v>
      </c>
      <c r="H282" s="21"/>
      <c r="I282" s="23"/>
    </row>
    <row r="283" spans="1:9" ht="30" x14ac:dyDescent="0.2">
      <c r="A283" s="3">
        <v>269</v>
      </c>
      <c r="B283" s="1" t="s">
        <v>362</v>
      </c>
      <c r="C283" s="3" t="s">
        <v>6</v>
      </c>
      <c r="D283" s="7">
        <v>230</v>
      </c>
      <c r="E283" s="12"/>
      <c r="F283" s="11">
        <f t="shared" si="8"/>
        <v>0</v>
      </c>
      <c r="G283" s="11">
        <f t="shared" si="9"/>
        <v>0</v>
      </c>
      <c r="H283" s="21"/>
      <c r="I283" s="23"/>
    </row>
    <row r="284" spans="1:9" ht="45" x14ac:dyDescent="0.2">
      <c r="A284" s="3">
        <v>270</v>
      </c>
      <c r="B284" s="1" t="s">
        <v>246</v>
      </c>
      <c r="C284" s="3" t="s">
        <v>23</v>
      </c>
      <c r="D284" s="7">
        <v>40</v>
      </c>
      <c r="E284" s="12"/>
      <c r="F284" s="11">
        <f t="shared" si="8"/>
        <v>0</v>
      </c>
      <c r="G284" s="11">
        <f t="shared" si="9"/>
        <v>0</v>
      </c>
      <c r="H284" s="21"/>
      <c r="I284" s="23"/>
    </row>
    <row r="285" spans="1:9" ht="45" x14ac:dyDescent="0.2">
      <c r="A285" s="3">
        <v>271</v>
      </c>
      <c r="B285" s="1" t="s">
        <v>247</v>
      </c>
      <c r="C285" s="3" t="s">
        <v>23</v>
      </c>
      <c r="D285" s="7">
        <v>40</v>
      </c>
      <c r="E285" s="12"/>
      <c r="F285" s="11">
        <f t="shared" si="8"/>
        <v>0</v>
      </c>
      <c r="G285" s="11">
        <f t="shared" si="9"/>
        <v>0</v>
      </c>
      <c r="H285" s="21"/>
      <c r="I285" s="23"/>
    </row>
    <row r="286" spans="1:9" ht="30" x14ac:dyDescent="0.2">
      <c r="A286" s="3">
        <v>272</v>
      </c>
      <c r="B286" s="1" t="s">
        <v>248</v>
      </c>
      <c r="C286" s="3" t="s">
        <v>23</v>
      </c>
      <c r="D286" s="7">
        <v>2</v>
      </c>
      <c r="E286" s="12"/>
      <c r="F286" s="11">
        <f t="shared" si="8"/>
        <v>0</v>
      </c>
      <c r="G286" s="11">
        <f t="shared" si="9"/>
        <v>0</v>
      </c>
      <c r="H286" s="21"/>
      <c r="I286" s="23"/>
    </row>
    <row r="287" spans="1:9" x14ac:dyDescent="0.2">
      <c r="A287" s="3">
        <v>273</v>
      </c>
      <c r="B287" s="1" t="s">
        <v>249</v>
      </c>
      <c r="C287" s="3" t="s">
        <v>6</v>
      </c>
      <c r="D287" s="7">
        <v>80</v>
      </c>
      <c r="E287" s="12"/>
      <c r="F287" s="11">
        <f t="shared" si="8"/>
        <v>0</v>
      </c>
      <c r="G287" s="11">
        <f t="shared" si="9"/>
        <v>0</v>
      </c>
      <c r="H287" s="21"/>
      <c r="I287" s="23"/>
    </row>
    <row r="288" spans="1:9" ht="30" x14ac:dyDescent="0.2">
      <c r="A288" s="3">
        <v>274</v>
      </c>
      <c r="B288" s="1" t="s">
        <v>250</v>
      </c>
      <c r="C288" s="3" t="s">
        <v>6</v>
      </c>
      <c r="D288" s="7">
        <v>10</v>
      </c>
      <c r="E288" s="12"/>
      <c r="F288" s="11">
        <f t="shared" si="8"/>
        <v>0</v>
      </c>
      <c r="G288" s="11">
        <f t="shared" si="9"/>
        <v>0</v>
      </c>
      <c r="H288" s="21"/>
      <c r="I288" s="23"/>
    </row>
    <row r="289" spans="1:9" x14ac:dyDescent="0.2">
      <c r="A289" s="3">
        <v>275</v>
      </c>
      <c r="B289" s="1" t="s">
        <v>251</v>
      </c>
      <c r="C289" s="3" t="s">
        <v>50</v>
      </c>
      <c r="D289" s="7">
        <v>70</v>
      </c>
      <c r="E289" s="12"/>
      <c r="F289" s="11">
        <f t="shared" si="8"/>
        <v>0</v>
      </c>
      <c r="G289" s="11">
        <f t="shared" si="9"/>
        <v>0</v>
      </c>
      <c r="H289" s="21"/>
      <c r="I289" s="23"/>
    </row>
    <row r="290" spans="1:9" x14ac:dyDescent="0.2">
      <c r="A290" s="3">
        <v>276</v>
      </c>
      <c r="B290" s="1" t="s">
        <v>363</v>
      </c>
      <c r="C290" s="3" t="s">
        <v>6</v>
      </c>
      <c r="D290" s="7">
        <v>62</v>
      </c>
      <c r="E290" s="12"/>
      <c r="F290" s="11">
        <f t="shared" si="8"/>
        <v>0</v>
      </c>
      <c r="G290" s="11">
        <f t="shared" si="9"/>
        <v>0</v>
      </c>
      <c r="H290" s="21"/>
      <c r="I290" s="23"/>
    </row>
    <row r="291" spans="1:9" x14ac:dyDescent="0.2">
      <c r="A291" s="3">
        <v>277</v>
      </c>
      <c r="B291" s="1" t="s">
        <v>252</v>
      </c>
      <c r="C291" s="3" t="s">
        <v>50</v>
      </c>
      <c r="D291" s="7">
        <v>40</v>
      </c>
      <c r="E291" s="12"/>
      <c r="F291" s="11">
        <f t="shared" si="8"/>
        <v>0</v>
      </c>
      <c r="G291" s="11">
        <f t="shared" si="9"/>
        <v>0</v>
      </c>
      <c r="H291" s="21"/>
      <c r="I291" s="23"/>
    </row>
    <row r="292" spans="1:9" x14ac:dyDescent="0.2">
      <c r="A292" s="3">
        <v>278</v>
      </c>
      <c r="B292" s="1" t="s">
        <v>253</v>
      </c>
      <c r="C292" s="3" t="s">
        <v>6</v>
      </c>
      <c r="D292" s="7">
        <v>67</v>
      </c>
      <c r="E292" s="12"/>
      <c r="F292" s="11">
        <f t="shared" si="8"/>
        <v>0</v>
      </c>
      <c r="G292" s="11">
        <f t="shared" si="9"/>
        <v>0</v>
      </c>
      <c r="H292" s="21"/>
      <c r="I292" s="23"/>
    </row>
    <row r="293" spans="1:9" x14ac:dyDescent="0.2">
      <c r="A293" s="3">
        <v>279</v>
      </c>
      <c r="B293" s="1" t="s">
        <v>254</v>
      </c>
      <c r="C293" s="3" t="s">
        <v>6</v>
      </c>
      <c r="D293" s="7">
        <v>67</v>
      </c>
      <c r="E293" s="12"/>
      <c r="F293" s="11">
        <f t="shared" si="8"/>
        <v>0</v>
      </c>
      <c r="G293" s="11">
        <f t="shared" si="9"/>
        <v>0</v>
      </c>
      <c r="H293" s="21"/>
      <c r="I293" s="23"/>
    </row>
    <row r="294" spans="1:9" x14ac:dyDescent="0.2">
      <c r="A294" s="3">
        <v>280</v>
      </c>
      <c r="B294" s="1" t="s">
        <v>255</v>
      </c>
      <c r="C294" s="3" t="s">
        <v>6</v>
      </c>
      <c r="D294" s="7">
        <v>68</v>
      </c>
      <c r="E294" s="12"/>
      <c r="F294" s="11">
        <f t="shared" si="8"/>
        <v>0</v>
      </c>
      <c r="G294" s="11">
        <f t="shared" si="9"/>
        <v>0</v>
      </c>
      <c r="H294" s="21"/>
      <c r="I294" s="23"/>
    </row>
    <row r="295" spans="1:9" x14ac:dyDescent="0.2">
      <c r="A295" s="3">
        <v>281</v>
      </c>
      <c r="B295" s="1" t="s">
        <v>256</v>
      </c>
      <c r="C295" s="3" t="s">
        <v>6</v>
      </c>
      <c r="D295" s="7">
        <v>5</v>
      </c>
      <c r="E295" s="12"/>
      <c r="F295" s="11">
        <f t="shared" si="8"/>
        <v>0</v>
      </c>
      <c r="G295" s="11">
        <f t="shared" si="9"/>
        <v>0</v>
      </c>
      <c r="H295" s="21"/>
      <c r="I295" s="23"/>
    </row>
    <row r="296" spans="1:9" x14ac:dyDescent="0.2">
      <c r="A296" s="3">
        <v>282</v>
      </c>
      <c r="B296" s="1" t="s">
        <v>257</v>
      </c>
      <c r="C296" s="3" t="s">
        <v>6</v>
      </c>
      <c r="D296" s="7">
        <v>300</v>
      </c>
      <c r="E296" s="12"/>
      <c r="F296" s="11">
        <f t="shared" si="8"/>
        <v>0</v>
      </c>
      <c r="G296" s="11">
        <f t="shared" si="9"/>
        <v>0</v>
      </c>
      <c r="H296" s="21"/>
      <c r="I296" s="23"/>
    </row>
    <row r="297" spans="1:9" x14ac:dyDescent="0.2">
      <c r="A297" s="3">
        <v>283</v>
      </c>
      <c r="B297" s="1" t="s">
        <v>258</v>
      </c>
      <c r="C297" s="3" t="s">
        <v>6</v>
      </c>
      <c r="D297" s="7">
        <v>54</v>
      </c>
      <c r="E297" s="12"/>
      <c r="F297" s="11">
        <f t="shared" si="8"/>
        <v>0</v>
      </c>
      <c r="G297" s="11">
        <f t="shared" si="9"/>
        <v>0</v>
      </c>
      <c r="H297" s="21"/>
      <c r="I297" s="23"/>
    </row>
    <row r="298" spans="1:9" x14ac:dyDescent="0.2">
      <c r="A298" s="3">
        <v>284</v>
      </c>
      <c r="B298" s="1" t="s">
        <v>259</v>
      </c>
      <c r="C298" s="3" t="s">
        <v>6</v>
      </c>
      <c r="D298" s="7">
        <v>340</v>
      </c>
      <c r="E298" s="12"/>
      <c r="F298" s="11">
        <f t="shared" si="8"/>
        <v>0</v>
      </c>
      <c r="G298" s="11">
        <f t="shared" si="9"/>
        <v>0</v>
      </c>
      <c r="H298" s="21"/>
      <c r="I298" s="23"/>
    </row>
    <row r="299" spans="1:9" x14ac:dyDescent="0.2">
      <c r="A299" s="3">
        <v>285</v>
      </c>
      <c r="B299" s="1" t="s">
        <v>260</v>
      </c>
      <c r="C299" s="3" t="s">
        <v>6</v>
      </c>
      <c r="D299" s="7">
        <v>44</v>
      </c>
      <c r="E299" s="12"/>
      <c r="F299" s="11">
        <f t="shared" si="8"/>
        <v>0</v>
      </c>
      <c r="G299" s="11">
        <f t="shared" si="9"/>
        <v>0</v>
      </c>
      <c r="H299" s="21"/>
      <c r="I299" s="23"/>
    </row>
    <row r="300" spans="1:9" x14ac:dyDescent="0.2">
      <c r="A300" s="3">
        <v>286</v>
      </c>
      <c r="B300" s="1" t="s">
        <v>261</v>
      </c>
      <c r="C300" s="3" t="s">
        <v>6</v>
      </c>
      <c r="D300" s="7">
        <v>25</v>
      </c>
      <c r="E300" s="12"/>
      <c r="F300" s="11">
        <f t="shared" si="8"/>
        <v>0</v>
      </c>
      <c r="G300" s="11">
        <f t="shared" si="9"/>
        <v>0</v>
      </c>
      <c r="H300" s="21"/>
      <c r="I300" s="23"/>
    </row>
    <row r="301" spans="1:9" x14ac:dyDescent="0.2">
      <c r="A301" s="3">
        <v>287</v>
      </c>
      <c r="B301" s="1" t="s">
        <v>262</v>
      </c>
      <c r="C301" s="3" t="s">
        <v>50</v>
      </c>
      <c r="D301" s="7">
        <v>85</v>
      </c>
      <c r="E301" s="12"/>
      <c r="F301" s="11">
        <f t="shared" si="8"/>
        <v>0</v>
      </c>
      <c r="G301" s="11">
        <f t="shared" si="9"/>
        <v>0</v>
      </c>
      <c r="H301" s="21"/>
      <c r="I301" s="23"/>
    </row>
    <row r="302" spans="1:9" x14ac:dyDescent="0.2">
      <c r="A302" s="3">
        <v>288</v>
      </c>
      <c r="B302" s="1" t="s">
        <v>263</v>
      </c>
      <c r="C302" s="3" t="s">
        <v>50</v>
      </c>
      <c r="D302" s="7">
        <v>45</v>
      </c>
      <c r="E302" s="12"/>
      <c r="F302" s="11">
        <f t="shared" si="8"/>
        <v>0</v>
      </c>
      <c r="G302" s="11">
        <f t="shared" si="9"/>
        <v>0</v>
      </c>
      <c r="H302" s="21"/>
      <c r="I302" s="23"/>
    </row>
    <row r="303" spans="1:9" x14ac:dyDescent="0.2">
      <c r="A303" s="3">
        <v>289</v>
      </c>
      <c r="B303" s="1" t="s">
        <v>364</v>
      </c>
      <c r="C303" s="3" t="s">
        <v>6</v>
      </c>
      <c r="D303" s="7">
        <v>54</v>
      </c>
      <c r="E303" s="12"/>
      <c r="F303" s="11">
        <f t="shared" si="8"/>
        <v>0</v>
      </c>
      <c r="G303" s="11">
        <f t="shared" si="9"/>
        <v>0</v>
      </c>
      <c r="H303" s="21"/>
      <c r="I303" s="23"/>
    </row>
    <row r="304" spans="1:9" x14ac:dyDescent="0.2">
      <c r="A304" s="3">
        <v>290</v>
      </c>
      <c r="B304" s="1" t="s">
        <v>264</v>
      </c>
      <c r="C304" s="3" t="s">
        <v>6</v>
      </c>
      <c r="D304" s="7">
        <v>15</v>
      </c>
      <c r="E304" s="12"/>
      <c r="F304" s="11">
        <f t="shared" si="8"/>
        <v>0</v>
      </c>
      <c r="G304" s="11">
        <f t="shared" si="9"/>
        <v>0</v>
      </c>
      <c r="H304" s="21"/>
      <c r="I304" s="23"/>
    </row>
    <row r="305" spans="1:10" x14ac:dyDescent="0.2">
      <c r="A305" s="3">
        <v>291</v>
      </c>
      <c r="B305" s="1" t="s">
        <v>265</v>
      </c>
      <c r="C305" s="3" t="s">
        <v>23</v>
      </c>
      <c r="D305" s="7">
        <v>1070</v>
      </c>
      <c r="E305" s="12"/>
      <c r="F305" s="11">
        <f t="shared" si="8"/>
        <v>0</v>
      </c>
      <c r="G305" s="11">
        <f t="shared" si="9"/>
        <v>0</v>
      </c>
      <c r="H305" s="21"/>
      <c r="I305" s="23"/>
    </row>
    <row r="306" spans="1:10" x14ac:dyDescent="0.2">
      <c r="A306" s="3">
        <v>292</v>
      </c>
      <c r="B306" s="1" t="s">
        <v>266</v>
      </c>
      <c r="C306" s="3" t="s">
        <v>23</v>
      </c>
      <c r="D306" s="7">
        <v>10</v>
      </c>
      <c r="E306" s="12"/>
      <c r="F306" s="11">
        <f t="shared" si="8"/>
        <v>0</v>
      </c>
      <c r="G306" s="11">
        <f t="shared" si="9"/>
        <v>0</v>
      </c>
      <c r="H306" s="21"/>
      <c r="I306" s="23"/>
    </row>
    <row r="307" spans="1:10" x14ac:dyDescent="0.2">
      <c r="A307" s="3">
        <v>293</v>
      </c>
      <c r="B307" s="1" t="s">
        <v>267</v>
      </c>
      <c r="C307" s="3" t="s">
        <v>23</v>
      </c>
      <c r="D307" s="7">
        <v>10</v>
      </c>
      <c r="E307" s="12"/>
      <c r="F307" s="11">
        <f t="shared" si="8"/>
        <v>0</v>
      </c>
      <c r="G307" s="11">
        <f t="shared" si="9"/>
        <v>0</v>
      </c>
      <c r="H307" s="21"/>
      <c r="I307" s="23"/>
    </row>
    <row r="308" spans="1:10" x14ac:dyDescent="0.2">
      <c r="A308" s="3">
        <v>294</v>
      </c>
      <c r="B308" s="1" t="s">
        <v>268</v>
      </c>
      <c r="C308" s="3" t="s">
        <v>23</v>
      </c>
      <c r="D308" s="7">
        <v>10</v>
      </c>
      <c r="E308" s="12"/>
      <c r="F308" s="11">
        <f t="shared" si="8"/>
        <v>0</v>
      </c>
      <c r="G308" s="11">
        <f t="shared" si="9"/>
        <v>0</v>
      </c>
      <c r="H308" s="21"/>
      <c r="I308" s="23"/>
    </row>
    <row r="309" spans="1:10" x14ac:dyDescent="0.2">
      <c r="A309" s="3">
        <v>295</v>
      </c>
      <c r="B309" s="1" t="s">
        <v>269</v>
      </c>
      <c r="C309" s="3" t="s">
        <v>23</v>
      </c>
      <c r="D309" s="7">
        <v>10</v>
      </c>
      <c r="E309" s="12"/>
      <c r="F309" s="11">
        <f t="shared" si="8"/>
        <v>0</v>
      </c>
      <c r="G309" s="11">
        <f t="shared" si="9"/>
        <v>0</v>
      </c>
      <c r="H309" s="21"/>
      <c r="I309" s="23"/>
    </row>
    <row r="310" spans="1:10" x14ac:dyDescent="0.2">
      <c r="A310" s="3">
        <v>296</v>
      </c>
      <c r="B310" s="1" t="s">
        <v>270</v>
      </c>
      <c r="C310" s="3" t="s">
        <v>23</v>
      </c>
      <c r="D310" s="7">
        <v>10</v>
      </c>
      <c r="E310" s="12"/>
      <c r="F310" s="11">
        <f t="shared" si="8"/>
        <v>0</v>
      </c>
      <c r="G310" s="11">
        <f t="shared" si="9"/>
        <v>0</v>
      </c>
      <c r="H310" s="21"/>
      <c r="I310" s="23"/>
    </row>
    <row r="311" spans="1:10" x14ac:dyDescent="0.2">
      <c r="A311" s="3">
        <v>297</v>
      </c>
      <c r="B311" s="1" t="s">
        <v>271</v>
      </c>
      <c r="C311" s="3" t="s">
        <v>23</v>
      </c>
      <c r="D311" s="7">
        <v>10</v>
      </c>
      <c r="E311" s="12"/>
      <c r="F311" s="11">
        <f t="shared" si="8"/>
        <v>0</v>
      </c>
      <c r="G311" s="11">
        <f t="shared" si="9"/>
        <v>0</v>
      </c>
      <c r="H311" s="21"/>
      <c r="I311" s="23"/>
    </row>
    <row r="312" spans="1:10" x14ac:dyDescent="0.2">
      <c r="A312" s="3">
        <v>298</v>
      </c>
      <c r="B312" s="1" t="s">
        <v>272</v>
      </c>
      <c r="C312" s="3" t="s">
        <v>23</v>
      </c>
      <c r="D312" s="7">
        <v>10</v>
      </c>
      <c r="E312" s="12"/>
      <c r="F312" s="11">
        <f t="shared" si="8"/>
        <v>0</v>
      </c>
      <c r="G312" s="11">
        <f t="shared" si="9"/>
        <v>0</v>
      </c>
      <c r="H312" s="21"/>
      <c r="I312" s="23"/>
    </row>
    <row r="313" spans="1:10" x14ac:dyDescent="0.2">
      <c r="A313" s="3">
        <v>299</v>
      </c>
      <c r="B313" s="1" t="s">
        <v>273</v>
      </c>
      <c r="C313" s="3" t="s">
        <v>23</v>
      </c>
      <c r="D313" s="7">
        <v>2</v>
      </c>
      <c r="E313" s="12"/>
      <c r="F313" s="11">
        <f t="shared" si="8"/>
        <v>0</v>
      </c>
      <c r="G313" s="11">
        <f t="shared" si="9"/>
        <v>0</v>
      </c>
      <c r="H313" s="21"/>
      <c r="I313" s="23"/>
    </row>
    <row r="314" spans="1:10" x14ac:dyDescent="0.2">
      <c r="A314" s="3">
        <v>300</v>
      </c>
      <c r="B314" s="1" t="s">
        <v>274</v>
      </c>
      <c r="C314" s="3" t="s">
        <v>6</v>
      </c>
      <c r="D314" s="7">
        <v>60</v>
      </c>
      <c r="E314" s="12"/>
      <c r="F314" s="11">
        <f t="shared" si="8"/>
        <v>0</v>
      </c>
      <c r="G314" s="11">
        <f t="shared" si="9"/>
        <v>0</v>
      </c>
      <c r="H314" s="21"/>
      <c r="I314" s="23"/>
    </row>
    <row r="315" spans="1:10" x14ac:dyDescent="0.2">
      <c r="A315" s="3">
        <v>301</v>
      </c>
      <c r="B315" s="1" t="s">
        <v>275</v>
      </c>
      <c r="C315" s="3" t="s">
        <v>6</v>
      </c>
      <c r="D315" s="7">
        <v>34</v>
      </c>
      <c r="E315" s="12"/>
      <c r="F315" s="11">
        <f t="shared" si="8"/>
        <v>0</v>
      </c>
      <c r="G315" s="11">
        <f t="shared" si="9"/>
        <v>0</v>
      </c>
      <c r="H315" s="21"/>
      <c r="I315" s="23"/>
    </row>
    <row r="316" spans="1:10" x14ac:dyDescent="0.2">
      <c r="A316" s="3">
        <v>302</v>
      </c>
      <c r="B316" s="1" t="s">
        <v>276</v>
      </c>
      <c r="C316" s="3" t="s">
        <v>6</v>
      </c>
      <c r="D316" s="7">
        <v>82</v>
      </c>
      <c r="E316" s="12"/>
      <c r="F316" s="11">
        <f t="shared" si="8"/>
        <v>0</v>
      </c>
      <c r="G316" s="11">
        <f t="shared" si="9"/>
        <v>0</v>
      </c>
      <c r="H316" s="21"/>
      <c r="I316" s="23"/>
    </row>
    <row r="317" spans="1:10" x14ac:dyDescent="0.2">
      <c r="A317" s="3">
        <v>303</v>
      </c>
      <c r="B317" s="1" t="s">
        <v>277</v>
      </c>
      <c r="C317" s="3" t="s">
        <v>14</v>
      </c>
      <c r="D317" s="7">
        <v>805</v>
      </c>
      <c r="E317" s="12"/>
      <c r="F317" s="11">
        <f t="shared" si="8"/>
        <v>0</v>
      </c>
      <c r="G317" s="11">
        <f t="shared" si="9"/>
        <v>0</v>
      </c>
      <c r="H317" s="21"/>
      <c r="I317" s="23"/>
    </row>
    <row r="318" spans="1:10" x14ac:dyDescent="0.2">
      <c r="A318" s="3">
        <v>304</v>
      </c>
      <c r="B318" s="1" t="s">
        <v>278</v>
      </c>
      <c r="C318" s="3" t="s">
        <v>14</v>
      </c>
      <c r="D318" s="7">
        <v>515</v>
      </c>
      <c r="E318" s="12"/>
      <c r="F318" s="11">
        <f t="shared" si="8"/>
        <v>0</v>
      </c>
      <c r="G318" s="11">
        <f t="shared" si="9"/>
        <v>0</v>
      </c>
      <c r="H318" s="21"/>
      <c r="I318" s="23"/>
    </row>
    <row r="319" spans="1:10" x14ac:dyDescent="0.2">
      <c r="A319" s="3">
        <v>305</v>
      </c>
      <c r="B319" s="1" t="s">
        <v>279</v>
      </c>
      <c r="C319" s="3" t="s">
        <v>14</v>
      </c>
      <c r="D319" s="7">
        <v>165</v>
      </c>
      <c r="E319" s="12"/>
      <c r="F319" s="11">
        <f t="shared" si="8"/>
        <v>0</v>
      </c>
      <c r="G319" s="11">
        <f t="shared" si="9"/>
        <v>0</v>
      </c>
      <c r="H319" s="21"/>
      <c r="I319" s="23"/>
    </row>
    <row r="320" spans="1:10" x14ac:dyDescent="0.2">
      <c r="A320" s="3">
        <v>306</v>
      </c>
      <c r="B320" s="1" t="s">
        <v>365</v>
      </c>
      <c r="C320" s="3" t="s">
        <v>50</v>
      </c>
      <c r="D320" s="7">
        <v>630</v>
      </c>
      <c r="E320" s="12"/>
      <c r="F320" s="11">
        <f t="shared" si="8"/>
        <v>0</v>
      </c>
      <c r="G320" s="11">
        <f t="shared" si="9"/>
        <v>0</v>
      </c>
      <c r="H320" s="21"/>
      <c r="I320" s="23"/>
      <c r="J320" t="s">
        <v>324</v>
      </c>
    </row>
    <row r="321" spans="1:9" x14ac:dyDescent="0.2">
      <c r="A321" s="3">
        <v>307</v>
      </c>
      <c r="B321" s="1" t="s">
        <v>366</v>
      </c>
      <c r="C321" s="3" t="s">
        <v>6</v>
      </c>
      <c r="D321" s="7">
        <v>1340</v>
      </c>
      <c r="E321" s="12"/>
      <c r="F321" s="11">
        <f t="shared" si="8"/>
        <v>0</v>
      </c>
      <c r="G321" s="11">
        <f t="shared" si="9"/>
        <v>0</v>
      </c>
      <c r="H321" s="21"/>
      <c r="I321" s="23"/>
    </row>
    <row r="322" spans="1:9" x14ac:dyDescent="0.2">
      <c r="A322" s="3">
        <v>308</v>
      </c>
      <c r="B322" s="1" t="s">
        <v>367</v>
      </c>
      <c r="C322" s="3" t="s">
        <v>6</v>
      </c>
      <c r="D322" s="7">
        <v>65</v>
      </c>
      <c r="E322" s="12"/>
      <c r="F322" s="11">
        <f t="shared" si="8"/>
        <v>0</v>
      </c>
      <c r="G322" s="11">
        <f t="shared" si="9"/>
        <v>0</v>
      </c>
      <c r="H322" s="21"/>
      <c r="I322" s="23"/>
    </row>
    <row r="323" spans="1:9" x14ac:dyDescent="0.2">
      <c r="A323" s="3">
        <v>309</v>
      </c>
      <c r="B323" s="1" t="s">
        <v>368</v>
      </c>
      <c r="C323" s="3" t="s">
        <v>6</v>
      </c>
      <c r="D323" s="7">
        <v>105</v>
      </c>
      <c r="E323" s="12"/>
      <c r="F323" s="11">
        <f t="shared" si="8"/>
        <v>0</v>
      </c>
      <c r="G323" s="11">
        <f t="shared" si="9"/>
        <v>0</v>
      </c>
      <c r="H323" s="21"/>
      <c r="I323" s="23"/>
    </row>
    <row r="324" spans="1:9" x14ac:dyDescent="0.2">
      <c r="A324" s="3">
        <v>310</v>
      </c>
      <c r="B324" s="1" t="s">
        <v>369</v>
      </c>
      <c r="C324" s="3" t="s">
        <v>6</v>
      </c>
      <c r="D324" s="7">
        <v>35</v>
      </c>
      <c r="E324" s="12"/>
      <c r="F324" s="11">
        <f t="shared" si="8"/>
        <v>0</v>
      </c>
      <c r="G324" s="11">
        <f t="shared" si="9"/>
        <v>0</v>
      </c>
      <c r="H324" s="21"/>
      <c r="I324" s="23"/>
    </row>
    <row r="325" spans="1:9" ht="30" x14ac:dyDescent="0.2">
      <c r="A325" s="3">
        <v>311</v>
      </c>
      <c r="B325" s="1" t="s">
        <v>370</v>
      </c>
      <c r="C325" s="3" t="s">
        <v>6</v>
      </c>
      <c r="D325" s="7">
        <v>32</v>
      </c>
      <c r="E325" s="12"/>
      <c r="F325" s="11">
        <f t="shared" ref="F325:F364" si="10">D325*E325</f>
        <v>0</v>
      </c>
      <c r="G325" s="11">
        <f t="shared" ref="G325:G365" si="11">F325*1.2</f>
        <v>0</v>
      </c>
      <c r="H325" s="21"/>
      <c r="I325" s="23"/>
    </row>
    <row r="326" spans="1:9" x14ac:dyDescent="0.2">
      <c r="A326" s="3">
        <v>312</v>
      </c>
      <c r="B326" s="1" t="s">
        <v>371</v>
      </c>
      <c r="C326" s="3" t="s">
        <v>6</v>
      </c>
      <c r="D326" s="7">
        <v>42</v>
      </c>
      <c r="E326" s="12"/>
      <c r="F326" s="11">
        <f t="shared" si="10"/>
        <v>0</v>
      </c>
      <c r="G326" s="11">
        <f t="shared" si="11"/>
        <v>0</v>
      </c>
      <c r="H326" s="21"/>
      <c r="I326" s="23"/>
    </row>
    <row r="327" spans="1:9" x14ac:dyDescent="0.2">
      <c r="A327" s="3">
        <v>313</v>
      </c>
      <c r="B327" s="1" t="s">
        <v>372</v>
      </c>
      <c r="C327" s="3" t="s">
        <v>6</v>
      </c>
      <c r="D327" s="7">
        <v>30</v>
      </c>
      <c r="E327" s="12"/>
      <c r="F327" s="11">
        <f t="shared" si="10"/>
        <v>0</v>
      </c>
      <c r="G327" s="11">
        <f t="shared" si="11"/>
        <v>0</v>
      </c>
      <c r="H327" s="21"/>
      <c r="I327" s="23"/>
    </row>
    <row r="328" spans="1:9" x14ac:dyDescent="0.2">
      <c r="A328" s="3">
        <v>314</v>
      </c>
      <c r="B328" s="1" t="s">
        <v>373</v>
      </c>
      <c r="C328" s="3" t="s">
        <v>6</v>
      </c>
      <c r="D328" s="7">
        <v>20</v>
      </c>
      <c r="E328" s="12"/>
      <c r="F328" s="11">
        <f t="shared" si="10"/>
        <v>0</v>
      </c>
      <c r="G328" s="11">
        <f t="shared" si="11"/>
        <v>0</v>
      </c>
      <c r="H328" s="21"/>
      <c r="I328" s="23"/>
    </row>
    <row r="329" spans="1:9" x14ac:dyDescent="0.2">
      <c r="A329" s="3">
        <v>315</v>
      </c>
      <c r="B329" s="1" t="s">
        <v>280</v>
      </c>
      <c r="C329" s="3" t="s">
        <v>6</v>
      </c>
      <c r="D329" s="7">
        <v>40</v>
      </c>
      <c r="E329" s="12"/>
      <c r="F329" s="11">
        <f t="shared" si="10"/>
        <v>0</v>
      </c>
      <c r="G329" s="11">
        <f t="shared" si="11"/>
        <v>0</v>
      </c>
      <c r="H329" s="21"/>
      <c r="I329" s="23"/>
    </row>
    <row r="330" spans="1:9" x14ac:dyDescent="0.2">
      <c r="A330" s="3">
        <v>316</v>
      </c>
      <c r="B330" s="1" t="s">
        <v>281</v>
      </c>
      <c r="C330" s="3" t="s">
        <v>6</v>
      </c>
      <c r="D330" s="7">
        <v>11</v>
      </c>
      <c r="E330" s="12"/>
      <c r="F330" s="11">
        <f t="shared" si="10"/>
        <v>0</v>
      </c>
      <c r="G330" s="11">
        <f t="shared" si="11"/>
        <v>0</v>
      </c>
      <c r="H330" s="21"/>
      <c r="I330" s="23"/>
    </row>
    <row r="331" spans="1:9" x14ac:dyDescent="0.2">
      <c r="A331" s="3">
        <v>317</v>
      </c>
      <c r="B331" s="10" t="s">
        <v>282</v>
      </c>
      <c r="C331" s="3" t="s">
        <v>23</v>
      </c>
      <c r="D331" s="7">
        <v>22</v>
      </c>
      <c r="E331" s="12"/>
      <c r="F331" s="11">
        <f t="shared" si="10"/>
        <v>0</v>
      </c>
      <c r="G331" s="11">
        <f t="shared" si="11"/>
        <v>0</v>
      </c>
      <c r="H331" s="21"/>
      <c r="I331" s="23"/>
    </row>
    <row r="332" spans="1:9" ht="30" x14ac:dyDescent="0.2">
      <c r="A332" s="3">
        <v>318</v>
      </c>
      <c r="B332" s="1" t="s">
        <v>283</v>
      </c>
      <c r="C332" s="3" t="s">
        <v>23</v>
      </c>
      <c r="D332" s="7">
        <v>5</v>
      </c>
      <c r="E332" s="12"/>
      <c r="F332" s="11">
        <f t="shared" si="10"/>
        <v>0</v>
      </c>
      <c r="G332" s="11">
        <f t="shared" si="11"/>
        <v>0</v>
      </c>
      <c r="H332" s="21"/>
      <c r="I332" s="23"/>
    </row>
    <row r="333" spans="1:9" x14ac:dyDescent="0.2">
      <c r="A333" s="3">
        <v>319</v>
      </c>
      <c r="B333" s="1" t="s">
        <v>284</v>
      </c>
      <c r="C333" s="3" t="s">
        <v>23</v>
      </c>
      <c r="D333" s="7">
        <v>25</v>
      </c>
      <c r="E333" s="12"/>
      <c r="F333" s="11">
        <f t="shared" si="10"/>
        <v>0</v>
      </c>
      <c r="G333" s="11">
        <f t="shared" si="11"/>
        <v>0</v>
      </c>
      <c r="H333" s="21"/>
      <c r="I333" s="23"/>
    </row>
    <row r="334" spans="1:9" x14ac:dyDescent="0.2">
      <c r="A334" s="103" t="s">
        <v>285</v>
      </c>
      <c r="B334" s="103"/>
      <c r="C334" s="103"/>
      <c r="D334" s="26"/>
      <c r="E334" s="27"/>
      <c r="F334" s="27"/>
      <c r="G334" s="27"/>
      <c r="H334" s="28"/>
      <c r="I334" s="29"/>
    </row>
    <row r="335" spans="1:9" x14ac:dyDescent="0.2">
      <c r="A335" s="3">
        <v>320</v>
      </c>
      <c r="B335" s="1" t="s">
        <v>374</v>
      </c>
      <c r="C335" s="3" t="s">
        <v>14</v>
      </c>
      <c r="D335" s="7">
        <v>150</v>
      </c>
      <c r="E335" s="12"/>
      <c r="F335" s="11">
        <f t="shared" si="10"/>
        <v>0</v>
      </c>
      <c r="G335" s="11">
        <f t="shared" si="11"/>
        <v>0</v>
      </c>
      <c r="H335" s="21"/>
      <c r="I335" s="23"/>
    </row>
    <row r="336" spans="1:9" x14ac:dyDescent="0.2">
      <c r="A336" s="3">
        <v>321</v>
      </c>
      <c r="B336" s="1" t="s">
        <v>375</v>
      </c>
      <c r="C336" s="3" t="s">
        <v>14</v>
      </c>
      <c r="D336" s="7">
        <v>72</v>
      </c>
      <c r="E336" s="12"/>
      <c r="F336" s="11">
        <f t="shared" si="10"/>
        <v>0</v>
      </c>
      <c r="G336" s="11">
        <f t="shared" si="11"/>
        <v>0</v>
      </c>
      <c r="H336" s="21"/>
      <c r="I336" s="23"/>
    </row>
    <row r="337" spans="1:9" x14ac:dyDescent="0.2">
      <c r="A337" s="3">
        <v>322</v>
      </c>
      <c r="B337" s="1" t="s">
        <v>286</v>
      </c>
      <c r="C337" s="3" t="s">
        <v>6</v>
      </c>
      <c r="D337" s="7">
        <v>67</v>
      </c>
      <c r="E337" s="12"/>
      <c r="F337" s="11">
        <f t="shared" si="10"/>
        <v>0</v>
      </c>
      <c r="G337" s="11">
        <f t="shared" si="11"/>
        <v>0</v>
      </c>
      <c r="H337" s="21"/>
      <c r="I337" s="23"/>
    </row>
    <row r="338" spans="1:9" x14ac:dyDescent="0.2">
      <c r="A338" s="3">
        <v>323</v>
      </c>
      <c r="B338" s="1" t="s">
        <v>287</v>
      </c>
      <c r="C338" s="3" t="s">
        <v>6</v>
      </c>
      <c r="D338" s="7">
        <v>177</v>
      </c>
      <c r="E338" s="12"/>
      <c r="F338" s="11">
        <f t="shared" si="10"/>
        <v>0</v>
      </c>
      <c r="G338" s="11">
        <f t="shared" si="11"/>
        <v>0</v>
      </c>
      <c r="H338" s="21"/>
      <c r="I338" s="23"/>
    </row>
    <row r="339" spans="1:9" x14ac:dyDescent="0.2">
      <c r="A339" s="3">
        <v>324</v>
      </c>
      <c r="B339" s="1" t="s">
        <v>288</v>
      </c>
      <c r="C339" s="3" t="s">
        <v>6</v>
      </c>
      <c r="D339" s="7">
        <v>575</v>
      </c>
      <c r="E339" s="12"/>
      <c r="F339" s="11">
        <f t="shared" si="10"/>
        <v>0</v>
      </c>
      <c r="G339" s="11">
        <f t="shared" si="11"/>
        <v>0</v>
      </c>
      <c r="H339" s="21"/>
      <c r="I339" s="23"/>
    </row>
    <row r="340" spans="1:9" x14ac:dyDescent="0.2">
      <c r="A340" s="3">
        <v>325</v>
      </c>
      <c r="B340" s="1" t="s">
        <v>289</v>
      </c>
      <c r="C340" s="3" t="s">
        <v>23</v>
      </c>
      <c r="D340" s="7">
        <v>80</v>
      </c>
      <c r="E340" s="12"/>
      <c r="F340" s="11">
        <f t="shared" si="10"/>
        <v>0</v>
      </c>
      <c r="G340" s="11">
        <f t="shared" si="11"/>
        <v>0</v>
      </c>
      <c r="H340" s="21"/>
      <c r="I340" s="23"/>
    </row>
    <row r="341" spans="1:9" x14ac:dyDescent="0.2">
      <c r="A341" s="3">
        <v>326</v>
      </c>
      <c r="B341" s="1" t="s">
        <v>290</v>
      </c>
      <c r="C341" s="3" t="s">
        <v>6</v>
      </c>
      <c r="D341" s="7">
        <v>3170</v>
      </c>
      <c r="E341" s="12"/>
      <c r="F341" s="11">
        <f t="shared" si="10"/>
        <v>0</v>
      </c>
      <c r="G341" s="11">
        <f t="shared" si="11"/>
        <v>0</v>
      </c>
      <c r="H341" s="21"/>
      <c r="I341" s="23"/>
    </row>
    <row r="342" spans="1:9" x14ac:dyDescent="0.2">
      <c r="A342" s="3">
        <v>327</v>
      </c>
      <c r="B342" s="1" t="s">
        <v>291</v>
      </c>
      <c r="C342" s="3" t="s">
        <v>14</v>
      </c>
      <c r="D342" s="7">
        <v>60</v>
      </c>
      <c r="E342" s="12"/>
      <c r="F342" s="11">
        <f t="shared" si="10"/>
        <v>0</v>
      </c>
      <c r="G342" s="11">
        <f t="shared" si="11"/>
        <v>0</v>
      </c>
      <c r="H342" s="21"/>
      <c r="I342" s="23"/>
    </row>
    <row r="343" spans="1:9" x14ac:dyDescent="0.2">
      <c r="A343" s="3">
        <v>328</v>
      </c>
      <c r="B343" s="1" t="s">
        <v>292</v>
      </c>
      <c r="C343" s="3" t="s">
        <v>14</v>
      </c>
      <c r="D343" s="7">
        <v>60</v>
      </c>
      <c r="E343" s="12"/>
      <c r="F343" s="11">
        <f t="shared" si="10"/>
        <v>0</v>
      </c>
      <c r="G343" s="11">
        <f t="shared" si="11"/>
        <v>0</v>
      </c>
      <c r="H343" s="21"/>
      <c r="I343" s="23"/>
    </row>
    <row r="344" spans="1:9" x14ac:dyDescent="0.2">
      <c r="A344" s="103" t="s">
        <v>293</v>
      </c>
      <c r="B344" s="103"/>
      <c r="C344" s="103"/>
      <c r="D344" s="26"/>
      <c r="E344" s="27"/>
      <c r="F344" s="27"/>
      <c r="G344" s="27"/>
      <c r="H344" s="28"/>
      <c r="I344" s="29"/>
    </row>
    <row r="345" spans="1:9" ht="45" x14ac:dyDescent="0.2">
      <c r="A345" s="31">
        <v>329</v>
      </c>
      <c r="B345" s="32" t="s">
        <v>403</v>
      </c>
      <c r="C345" s="6" t="s">
        <v>23</v>
      </c>
      <c r="D345" s="7">
        <v>44000</v>
      </c>
      <c r="E345" s="12"/>
      <c r="F345" s="11">
        <f t="shared" si="10"/>
        <v>0</v>
      </c>
      <c r="G345" s="11">
        <f t="shared" si="11"/>
        <v>0</v>
      </c>
      <c r="H345" s="21"/>
      <c r="I345" s="23"/>
    </row>
    <row r="346" spans="1:9" ht="30" x14ac:dyDescent="0.2">
      <c r="A346" s="3">
        <v>330</v>
      </c>
      <c r="B346" s="1" t="s">
        <v>402</v>
      </c>
      <c r="C346" s="3" t="s">
        <v>23</v>
      </c>
      <c r="D346" s="7">
        <v>4000</v>
      </c>
      <c r="E346" s="12"/>
      <c r="F346" s="11">
        <f t="shared" si="10"/>
        <v>0</v>
      </c>
      <c r="G346" s="11">
        <f t="shared" si="11"/>
        <v>0</v>
      </c>
      <c r="H346" s="21"/>
      <c r="I346" s="23"/>
    </row>
    <row r="347" spans="1:9" ht="45" x14ac:dyDescent="0.2">
      <c r="A347" s="31">
        <v>331</v>
      </c>
      <c r="B347" s="32" t="s">
        <v>401</v>
      </c>
      <c r="C347" s="3" t="s">
        <v>23</v>
      </c>
      <c r="D347" s="7">
        <v>3000</v>
      </c>
      <c r="E347" s="12"/>
      <c r="F347" s="11">
        <f t="shared" si="10"/>
        <v>0</v>
      </c>
      <c r="G347" s="11">
        <f t="shared" si="11"/>
        <v>0</v>
      </c>
      <c r="H347" s="21"/>
      <c r="I347" s="23"/>
    </row>
    <row r="348" spans="1:9" ht="45" x14ac:dyDescent="0.2">
      <c r="A348" s="6">
        <v>332</v>
      </c>
      <c r="B348" s="1" t="s">
        <v>400</v>
      </c>
      <c r="C348" s="3" t="s">
        <v>23</v>
      </c>
      <c r="D348" s="7">
        <v>30000</v>
      </c>
      <c r="E348" s="12"/>
      <c r="F348" s="11">
        <f t="shared" si="10"/>
        <v>0</v>
      </c>
      <c r="G348" s="11">
        <f t="shared" si="11"/>
        <v>0</v>
      </c>
      <c r="H348" s="21"/>
      <c r="I348" s="23"/>
    </row>
    <row r="349" spans="1:9" ht="45" x14ac:dyDescent="0.2">
      <c r="A349" s="3">
        <v>333</v>
      </c>
      <c r="B349" s="1" t="s">
        <v>399</v>
      </c>
      <c r="C349" s="3" t="s">
        <v>23</v>
      </c>
      <c r="D349" s="7">
        <v>4000</v>
      </c>
      <c r="E349" s="12"/>
      <c r="F349" s="11">
        <f t="shared" si="10"/>
        <v>0</v>
      </c>
      <c r="G349" s="11">
        <f t="shared" si="11"/>
        <v>0</v>
      </c>
      <c r="H349" s="21"/>
      <c r="I349" s="23"/>
    </row>
    <row r="350" spans="1:9" ht="30" x14ac:dyDescent="0.2">
      <c r="A350" s="6">
        <v>334</v>
      </c>
      <c r="B350" s="1" t="s">
        <v>398</v>
      </c>
      <c r="C350" s="3" t="s">
        <v>23</v>
      </c>
      <c r="D350" s="7">
        <v>44000</v>
      </c>
      <c r="E350" s="12"/>
      <c r="F350" s="11">
        <f t="shared" si="10"/>
        <v>0</v>
      </c>
      <c r="G350" s="11">
        <f t="shared" si="11"/>
        <v>0</v>
      </c>
      <c r="H350" s="21"/>
      <c r="I350" s="23"/>
    </row>
    <row r="351" spans="1:9" x14ac:dyDescent="0.2">
      <c r="A351" s="6">
        <v>335</v>
      </c>
      <c r="B351" s="1" t="s">
        <v>294</v>
      </c>
      <c r="C351" s="3" t="s">
        <v>295</v>
      </c>
      <c r="D351" s="7">
        <v>1000</v>
      </c>
      <c r="E351" s="12"/>
      <c r="F351" s="11">
        <f t="shared" si="10"/>
        <v>0</v>
      </c>
      <c r="G351" s="11">
        <f t="shared" si="11"/>
        <v>0</v>
      </c>
      <c r="H351" s="21"/>
      <c r="I351" s="23"/>
    </row>
    <row r="352" spans="1:9" x14ac:dyDescent="0.2">
      <c r="A352" s="3">
        <v>336</v>
      </c>
      <c r="B352" s="1" t="s">
        <v>296</v>
      </c>
      <c r="C352" s="3" t="s">
        <v>23</v>
      </c>
      <c r="D352" s="7">
        <v>118</v>
      </c>
      <c r="E352" s="12"/>
      <c r="F352" s="11">
        <f t="shared" si="10"/>
        <v>0</v>
      </c>
      <c r="G352" s="11">
        <f t="shared" si="11"/>
        <v>0</v>
      </c>
      <c r="H352" s="21"/>
      <c r="I352" s="23"/>
    </row>
    <row r="353" spans="1:9" x14ac:dyDescent="0.2">
      <c r="A353" s="6">
        <v>337</v>
      </c>
      <c r="B353" s="1" t="s">
        <v>297</v>
      </c>
      <c r="C353" s="3" t="s">
        <v>23</v>
      </c>
      <c r="D353" s="7">
        <v>102</v>
      </c>
      <c r="E353" s="12"/>
      <c r="F353" s="11">
        <f t="shared" si="10"/>
        <v>0</v>
      </c>
      <c r="G353" s="11">
        <f t="shared" si="11"/>
        <v>0</v>
      </c>
      <c r="H353" s="21"/>
      <c r="I353" s="23"/>
    </row>
    <row r="354" spans="1:9" x14ac:dyDescent="0.2">
      <c r="A354" s="6">
        <v>338</v>
      </c>
      <c r="B354" s="1" t="s">
        <v>298</v>
      </c>
      <c r="C354" s="3" t="s">
        <v>23</v>
      </c>
      <c r="D354" s="7">
        <v>45</v>
      </c>
      <c r="E354" s="12"/>
      <c r="F354" s="11">
        <f t="shared" si="10"/>
        <v>0</v>
      </c>
      <c r="G354" s="11">
        <f t="shared" si="11"/>
        <v>0</v>
      </c>
      <c r="H354" s="21"/>
      <c r="I354" s="23"/>
    </row>
    <row r="355" spans="1:9" x14ac:dyDescent="0.2">
      <c r="A355" s="3">
        <v>339</v>
      </c>
      <c r="B355" s="1" t="s">
        <v>299</v>
      </c>
      <c r="C355" s="3" t="s">
        <v>23</v>
      </c>
      <c r="D355" s="7">
        <v>22</v>
      </c>
      <c r="E355" s="12"/>
      <c r="F355" s="11">
        <f t="shared" si="10"/>
        <v>0</v>
      </c>
      <c r="G355" s="11">
        <f t="shared" si="11"/>
        <v>0</v>
      </c>
      <c r="H355" s="21"/>
      <c r="I355" s="23"/>
    </row>
    <row r="356" spans="1:9" x14ac:dyDescent="0.2">
      <c r="A356" s="6">
        <v>340</v>
      </c>
      <c r="B356" s="1" t="s">
        <v>300</v>
      </c>
      <c r="C356" s="3" t="s">
        <v>301</v>
      </c>
      <c r="D356" s="7">
        <v>805</v>
      </c>
      <c r="E356" s="12"/>
      <c r="F356" s="11">
        <f t="shared" si="10"/>
        <v>0</v>
      </c>
      <c r="G356" s="11">
        <f t="shared" si="11"/>
        <v>0</v>
      </c>
      <c r="H356" s="21"/>
      <c r="I356" s="23"/>
    </row>
    <row r="357" spans="1:9" x14ac:dyDescent="0.2">
      <c r="A357" s="6">
        <v>341</v>
      </c>
      <c r="B357" s="1" t="s">
        <v>302</v>
      </c>
      <c r="C357" s="3" t="s">
        <v>50</v>
      </c>
      <c r="D357" s="7">
        <v>630</v>
      </c>
      <c r="E357" s="12"/>
      <c r="F357" s="11">
        <f t="shared" si="10"/>
        <v>0</v>
      </c>
      <c r="G357" s="11">
        <f t="shared" si="11"/>
        <v>0</v>
      </c>
      <c r="H357" s="21"/>
      <c r="I357" s="23"/>
    </row>
    <row r="358" spans="1:9" x14ac:dyDescent="0.2">
      <c r="A358" s="3">
        <v>342</v>
      </c>
      <c r="B358" s="1" t="s">
        <v>303</v>
      </c>
      <c r="C358" s="3" t="s">
        <v>295</v>
      </c>
      <c r="D358" s="7">
        <v>90</v>
      </c>
      <c r="E358" s="12"/>
      <c r="F358" s="11">
        <f t="shared" si="10"/>
        <v>0</v>
      </c>
      <c r="G358" s="11">
        <f t="shared" si="11"/>
        <v>0</v>
      </c>
      <c r="H358" s="21"/>
      <c r="I358" s="23"/>
    </row>
    <row r="359" spans="1:9" x14ac:dyDescent="0.2">
      <c r="A359" s="6">
        <v>343</v>
      </c>
      <c r="B359" s="1" t="s">
        <v>304</v>
      </c>
      <c r="C359" s="3" t="s">
        <v>295</v>
      </c>
      <c r="D359" s="7">
        <v>60</v>
      </c>
      <c r="E359" s="12"/>
      <c r="F359" s="11">
        <f t="shared" si="10"/>
        <v>0</v>
      </c>
      <c r="G359" s="11">
        <f t="shared" si="11"/>
        <v>0</v>
      </c>
      <c r="H359" s="21"/>
      <c r="I359" s="23"/>
    </row>
    <row r="360" spans="1:9" x14ac:dyDescent="0.2">
      <c r="A360" s="6">
        <v>344</v>
      </c>
      <c r="B360" s="1" t="s">
        <v>305</v>
      </c>
      <c r="C360" s="3" t="s">
        <v>23</v>
      </c>
      <c r="D360" s="7">
        <v>90</v>
      </c>
      <c r="E360" s="12"/>
      <c r="F360" s="11">
        <f t="shared" si="10"/>
        <v>0</v>
      </c>
      <c r="G360" s="11">
        <f t="shared" si="11"/>
        <v>0</v>
      </c>
      <c r="H360" s="21"/>
      <c r="I360" s="23"/>
    </row>
    <row r="361" spans="1:9" ht="30" x14ac:dyDescent="0.2">
      <c r="A361" s="3">
        <v>345</v>
      </c>
      <c r="B361" s="1" t="s">
        <v>306</v>
      </c>
      <c r="C361" s="3" t="s">
        <v>23</v>
      </c>
      <c r="D361" s="7">
        <v>60</v>
      </c>
      <c r="E361" s="12"/>
      <c r="F361" s="11">
        <f t="shared" si="10"/>
        <v>0</v>
      </c>
      <c r="G361" s="11">
        <f t="shared" si="11"/>
        <v>0</v>
      </c>
      <c r="H361" s="21"/>
      <c r="I361" s="23"/>
    </row>
    <row r="362" spans="1:9" ht="30" x14ac:dyDescent="0.2">
      <c r="A362" s="6">
        <v>346</v>
      </c>
      <c r="B362" s="1" t="s">
        <v>307</v>
      </c>
      <c r="C362" s="3" t="s">
        <v>23</v>
      </c>
      <c r="D362" s="7">
        <v>60</v>
      </c>
      <c r="E362" s="12"/>
      <c r="F362" s="11">
        <f t="shared" si="10"/>
        <v>0</v>
      </c>
      <c r="G362" s="11">
        <f t="shared" si="11"/>
        <v>0</v>
      </c>
      <c r="H362" s="21"/>
      <c r="I362" s="23"/>
    </row>
    <row r="363" spans="1:9" x14ac:dyDescent="0.2">
      <c r="A363" s="6">
        <v>347</v>
      </c>
      <c r="B363" s="1" t="s">
        <v>308</v>
      </c>
      <c r="C363" s="3" t="s">
        <v>295</v>
      </c>
      <c r="D363" s="7">
        <v>10</v>
      </c>
      <c r="E363" s="12"/>
      <c r="F363" s="11">
        <f t="shared" si="10"/>
        <v>0</v>
      </c>
      <c r="G363" s="11">
        <f t="shared" si="11"/>
        <v>0</v>
      </c>
      <c r="H363" s="21"/>
      <c r="I363" s="23"/>
    </row>
    <row r="364" spans="1:9" x14ac:dyDescent="0.2">
      <c r="A364" s="3">
        <v>348</v>
      </c>
      <c r="B364" s="1" t="s">
        <v>309</v>
      </c>
      <c r="C364" s="3" t="s">
        <v>295</v>
      </c>
      <c r="D364" s="7">
        <v>10</v>
      </c>
      <c r="E364" s="12"/>
      <c r="F364" s="11">
        <f t="shared" si="10"/>
        <v>0</v>
      </c>
      <c r="G364" s="11">
        <f t="shared" si="11"/>
        <v>0</v>
      </c>
      <c r="H364" s="21"/>
      <c r="I364" s="23"/>
    </row>
    <row r="365" spans="1:9" x14ac:dyDescent="0.2">
      <c r="A365" s="100" t="s">
        <v>312</v>
      </c>
      <c r="B365" s="101"/>
      <c r="C365" s="101"/>
      <c r="D365" s="101"/>
      <c r="E365" s="102"/>
      <c r="F365" s="18">
        <f>SUM(F4:F364)</f>
        <v>0</v>
      </c>
      <c r="G365" s="18">
        <f t="shared" si="11"/>
        <v>0</v>
      </c>
      <c r="H365" s="22"/>
      <c r="I365" s="14">
        <f>COUNTIF(I3:I364,"*")</f>
        <v>0</v>
      </c>
    </row>
    <row r="368" spans="1:9" x14ac:dyDescent="0.2">
      <c r="A368" s="17" t="s">
        <v>377</v>
      </c>
    </row>
    <row r="369" spans="1:8" x14ac:dyDescent="0.2">
      <c r="A369" s="95" t="s">
        <v>378</v>
      </c>
      <c r="B369" s="96"/>
      <c r="C369" s="96"/>
      <c r="D369" s="96"/>
      <c r="E369" s="96"/>
      <c r="F369" s="96"/>
      <c r="G369" s="96"/>
      <c r="H369" s="96"/>
    </row>
    <row r="370" spans="1:8" x14ac:dyDescent="0.2">
      <c r="A370" s="96"/>
      <c r="B370" s="96"/>
      <c r="C370" s="96"/>
      <c r="D370" s="96"/>
      <c r="E370" s="96"/>
      <c r="F370" s="96"/>
      <c r="G370" s="96"/>
      <c r="H370" s="96"/>
    </row>
    <row r="371" spans="1:8" x14ac:dyDescent="0.2">
      <c r="A371" s="96"/>
      <c r="B371" s="96"/>
      <c r="C371" s="96"/>
      <c r="D371" s="96"/>
      <c r="E371" s="96"/>
      <c r="F371" s="96"/>
      <c r="G371" s="96"/>
      <c r="H371" s="96"/>
    </row>
    <row r="372" spans="1:8" x14ac:dyDescent="0.2">
      <c r="A372" s="96"/>
      <c r="B372" s="96"/>
      <c r="C372" s="96"/>
      <c r="D372" s="96"/>
      <c r="E372" s="96"/>
      <c r="F372" s="96"/>
      <c r="G372" s="96"/>
      <c r="H372" s="96"/>
    </row>
    <row r="373" spans="1:8" ht="8" customHeight="1" x14ac:dyDescent="0.2">
      <c r="A373" s="96"/>
      <c r="B373" s="96"/>
      <c r="C373" s="96"/>
      <c r="D373" s="96"/>
      <c r="E373" s="96"/>
      <c r="F373" s="96"/>
      <c r="G373" s="96"/>
      <c r="H373" s="96"/>
    </row>
    <row r="374" spans="1:8" hidden="1" x14ac:dyDescent="0.2">
      <c r="A374" s="96"/>
      <c r="B374" s="96"/>
      <c r="C374" s="96"/>
      <c r="D374" s="96"/>
      <c r="E374" s="96"/>
      <c r="F374" s="96"/>
      <c r="G374" s="96"/>
      <c r="H374" s="96"/>
    </row>
    <row r="375" spans="1:8" hidden="1" x14ac:dyDescent="0.2">
      <c r="A375" s="96"/>
      <c r="B375" s="96"/>
      <c r="C375" s="96"/>
      <c r="D375" s="96"/>
      <c r="E375" s="96"/>
      <c r="F375" s="96"/>
      <c r="G375" s="96"/>
      <c r="H375" s="96"/>
    </row>
    <row r="376" spans="1:8" hidden="1" x14ac:dyDescent="0.2">
      <c r="A376" s="96"/>
      <c r="B376" s="96"/>
      <c r="C376" s="96"/>
      <c r="D376" s="96"/>
      <c r="E376" s="96"/>
      <c r="F376" s="96"/>
      <c r="G376" s="96"/>
      <c r="H376" s="96"/>
    </row>
  </sheetData>
  <protectedRanges>
    <protectedRange sqref="H3:H364" name="Rozsah2_1"/>
    <protectedRange sqref="E3:E364" name="Rozsah1_1"/>
  </protectedRanges>
  <mergeCells count="25">
    <mergeCell ref="I1:I2"/>
    <mergeCell ref="A223:C223"/>
    <mergeCell ref="A238:C238"/>
    <mergeCell ref="A259:C259"/>
    <mergeCell ref="A123:C123"/>
    <mergeCell ref="A136:C136"/>
    <mergeCell ref="A159:C159"/>
    <mergeCell ref="A180:C180"/>
    <mergeCell ref="A205:C205"/>
    <mergeCell ref="A216:C216"/>
    <mergeCell ref="G1:G2"/>
    <mergeCell ref="H1:H2"/>
    <mergeCell ref="A3:C3"/>
    <mergeCell ref="A64:C64"/>
    <mergeCell ref="E1:E2"/>
    <mergeCell ref="A369:H376"/>
    <mergeCell ref="A99:C99"/>
    <mergeCell ref="A1:A2"/>
    <mergeCell ref="B1:B2"/>
    <mergeCell ref="C1:C2"/>
    <mergeCell ref="D1:D2"/>
    <mergeCell ref="A365:E365"/>
    <mergeCell ref="A334:C334"/>
    <mergeCell ref="A344:C344"/>
    <mergeCell ref="F1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kritérií</vt:lpstr>
      <vt:lpstr>Položkový 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Berec Eva, Ing.</dc:creator>
  <cp:lastModifiedBy>Eva Sabová</cp:lastModifiedBy>
  <dcterms:created xsi:type="dcterms:W3CDTF">2022-09-08T14:08:10Z</dcterms:created>
  <dcterms:modified xsi:type="dcterms:W3CDTF">2023-02-23T08:34:34Z</dcterms:modified>
</cp:coreProperties>
</file>