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2023/1_Kancelárske potreby/SP_final/"/>
    </mc:Choice>
  </mc:AlternateContent>
  <xr:revisionPtr revIDLastSave="737" documentId="13_ncr:1_{C7D50807-DFA8-4A6E-A999-C85F2345D49F}" xr6:coauthVersionLast="47" xr6:coauthVersionMax="47" xr10:uidLastSave="{B372FC53-4734-455C-A058-DDE0AFF4DD8F}"/>
  <bookViews>
    <workbookView xWindow="-120" yWindow="-120" windowWidth="29040" windowHeight="15840" activeTab="1" xr2:uid="{86624249-D7B0-490C-9EB1-EBC5B064B60A}"/>
  </bookViews>
  <sheets>
    <sheet name="Návrh na plnenie kritérií" sheetId="2" r:id="rId1"/>
    <sheet name="Položkový rozpočet" sheetId="1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F4" i="1"/>
  <c r="G4" i="1"/>
  <c r="E21" i="2"/>
  <c r="F365" i="1"/>
  <c r="G365" i="1"/>
  <c r="E22" i="2"/>
  <c r="F332" i="1"/>
  <c r="F333" i="1"/>
  <c r="F362" i="1"/>
  <c r="E15" i="2"/>
  <c r="G15" i="2"/>
  <c r="E17" i="2"/>
  <c r="B26" i="2"/>
  <c r="F345" i="1"/>
  <c r="G345" i="1"/>
  <c r="F232" i="1"/>
  <c r="G232" i="1"/>
  <c r="F233" i="1"/>
  <c r="F234" i="1"/>
  <c r="F360" i="1"/>
  <c r="F361" i="1"/>
  <c r="F6" i="1"/>
  <c r="G6" i="1"/>
  <c r="F8" i="1"/>
  <c r="G8" i="1"/>
  <c r="G9" i="1"/>
  <c r="F7" i="1"/>
  <c r="G7" i="1"/>
  <c r="F14" i="1"/>
  <c r="F358" i="1"/>
  <c r="F356" i="1"/>
  <c r="F357" i="1"/>
  <c r="F359" i="1"/>
  <c r="F9" i="1"/>
  <c r="F10" i="1"/>
  <c r="F11" i="1"/>
  <c r="F12" i="1"/>
  <c r="F15" i="2"/>
  <c r="G10" i="1"/>
  <c r="G12" i="1"/>
  <c r="F13" i="1"/>
  <c r="G13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G233" i="1"/>
  <c r="G234" i="1"/>
  <c r="F235" i="1"/>
  <c r="G235" i="1"/>
  <c r="F236" i="1"/>
  <c r="G236" i="1"/>
  <c r="F237" i="1"/>
  <c r="G237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G332" i="1"/>
  <c r="G333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G356" i="1"/>
  <c r="G357" i="1"/>
  <c r="G358" i="1"/>
  <c r="G359" i="1"/>
  <c r="G360" i="1"/>
  <c r="G361" i="1"/>
  <c r="G362" i="1"/>
  <c r="F363" i="1"/>
  <c r="G363" i="1"/>
  <c r="F364" i="1"/>
  <c r="G364" i="1"/>
  <c r="G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E22" authorId="0" shapeId="0" xr:uid="{A983BB8E-F3E1-A143-A1F6-DFF63753D800}">
      <text>
        <r>
          <rPr>
            <sz val="10"/>
            <color rgb="FF000000"/>
            <rFont val="Tahoma"/>
            <family val="2"/>
            <charset val="238"/>
          </rPr>
          <t xml:space="preserve">Verejný obstarávateľ uchádzačov upozorňuje, že uvedený počet bodov nie je konečný a môže sa meniť v závislosti od výsledkov overenia identifikovaných certifikátov. 
</t>
        </r>
      </text>
    </comment>
  </commentList>
</comments>
</file>

<file path=xl/sharedStrings.xml><?xml version="1.0" encoding="utf-8"?>
<sst xmlns="http://schemas.openxmlformats.org/spreadsheetml/2006/main" count="748" uniqueCount="405">
  <si>
    <t>Príloha č. 2 - Položkový rozpočet a návrh na plnenie kritérií - Kancelárske potreby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</si>
  <si>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</si>
  <si>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</si>
  <si>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</si>
  <si>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</si>
  <si>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</si>
  <si>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platca DPH áno/nie</t>
  </si>
  <si>
    <t>áno</t>
  </si>
  <si>
    <t>Telefónne číslo:</t>
  </si>
  <si>
    <t>E-mailová adresa:</t>
  </si>
  <si>
    <t>K1 - Cena za dodanie predmetu zákazky</t>
  </si>
  <si>
    <t>Cena celkom v EUR bez DPH</t>
  </si>
  <si>
    <t>výška DPH</t>
  </si>
  <si>
    <t>Cena celkom v EUR s DPH</t>
  </si>
  <si>
    <t>Cena celkom za celý predmet zákazky</t>
  </si>
  <si>
    <t>Počet bodov získaných za K1</t>
  </si>
  <si>
    <t>Počet bodov získaných za K2</t>
  </si>
  <si>
    <t>Počet bodov celkom</t>
  </si>
  <si>
    <t>V ...</t>
  </si>
  <si>
    <t>Podpis zástupcu uchádzača</t>
  </si>
  <si>
    <t xml:space="preserve">Predmet - špecifikácia položky </t>
  </si>
  <si>
    <t>Cena za MJ bez DPH</t>
  </si>
  <si>
    <t>Cena celkom bez DPH</t>
  </si>
  <si>
    <t>Cena celkom s DPH</t>
  </si>
  <si>
    <t>Certifikát</t>
  </si>
  <si>
    <t xml:space="preserve">Archivácia </t>
  </si>
  <si>
    <t>Archivačný box A4 z 3-vrstvovej lepenky, výška/dĺžka/šírka 339 x 297 x 80mm</t>
  </si>
  <si>
    <t xml:space="preserve">ks </t>
  </si>
  <si>
    <t>Archivačný box A4 z hladkej lepenky, výška/dĺžka/šírka 330 x 260 x 75mm</t>
  </si>
  <si>
    <t>Archivačný box A4 z hladkej lepenky, výška/dĺžka/šírka 330 x 260 x 110 mm</t>
  </si>
  <si>
    <t>Archivačný box s vrchnákom stohovateľný, kapacita 6 archivačných škatúľ cm, hnedý kartón, nosnosť 30 kg, rozmer výška/dĺžka/šírka 30,5 x 52 x 35 cm</t>
  </si>
  <si>
    <t>Archívna škatuľa so sklápacím vekom 378 x 287 x 535mm</t>
  </si>
  <si>
    <t>Archívna škatuľa so sklápacím vekom 560 x 370 x 315mm</t>
  </si>
  <si>
    <t>Archívny box /A4/ 355 x 300 x 80mm</t>
  </si>
  <si>
    <t>Archívny úložný box 425 x 330 x 300mm</t>
  </si>
  <si>
    <t xml:space="preserve">Dosky spisové A4 bez chrbta bez poťahu kartónu, šnúrky na upravenie objemu, farba šedá </t>
  </si>
  <si>
    <t xml:space="preserve">Dosky spisové A4 bez chrbta s jednostranne poťahovaný kartónom, šnúrky na upravenie objemu (dlžka šnúrky min. 140cm), farba mramorová šedá </t>
  </si>
  <si>
    <t xml:space="preserve">Euro obal A4 číry, euro dierkovanie (11 dier), otvor zhora, hrúbka 75 mikrónov, balenie po 100 ks </t>
  </si>
  <si>
    <t>bal</t>
  </si>
  <si>
    <t>Euroobal lesklý A4, 100mic., balenie po 100ks</t>
  </si>
  <si>
    <t>Euro obal A4 rastrovaný, euro dierkovanie (11 dier), otvor zhora, hrúbka min. 45 mikrónov, balenie po 100 ks</t>
  </si>
  <si>
    <t>Euro obal A3 eurodierkovanie (11 dier), 60 mic., balenie 50ks</t>
  </si>
  <si>
    <t xml:space="preserve">Euro obal na katalógy A4, otvor zhora, hrúbka 150 mic.balenie 10ks </t>
  </si>
  <si>
    <t xml:space="preserve">Euro obal A4 s rozšírenou kapacitou na 80 listov, euro dierkovanie (11 dier), otvor zhora, hrúbka min. 100 mikrónov, balenie po 50 ks </t>
  </si>
  <si>
    <t xml:space="preserve">Euroobal na katalógy z PVC bez chlopne. Otvor zhora, formát A4, hrúbka 180 um, vhodný na materiál do hrúbky 10 – 15 mm / Euroobal A4 na katalógy 180mic. Balenie po 10 ks  </t>
  </si>
  <si>
    <t xml:space="preserve">Euroobal A5 číry, euro dierkovanie (6 dier), otvor zhora, hrúbka 50 mikrónov, balenie po 100 ks  </t>
  </si>
  <si>
    <t xml:space="preserve">Euro obal A4 s chlopňou na dlhšej strane, euro dierkovanie (11 dier), hrúbka min. 90 mikrónov, balenie po 50 ks </t>
  </si>
  <si>
    <t>Obal spisový A4 so zapínaním, transparentný PP, šírka chrbta 30 mm</t>
  </si>
  <si>
    <t>ks</t>
  </si>
  <si>
    <t xml:space="preserve">Obal PP A4 "L" číri s lesklým povrchom, výkroj pre ľahšiu manipuláciu s dokumentmi, otvorené navrchu a do dlhšej strane do "L", hrúbka 100 mikrónov </t>
  </si>
  <si>
    <t>Obal na dokumenty trojchlopňový A4, uzatváranie uchytením na gumičku, kapacita 150 listov, rôzne farby</t>
  </si>
  <si>
    <t xml:space="preserve">Obal so zapínaním A4, rôzne farby </t>
  </si>
  <si>
    <t>Plastový box na dokumenty s tromi chlopňami uzatzvárateľný gumičkami, kapacita cca 300 listov, rozmer 327x250x32mm, rôzne farby</t>
  </si>
  <si>
    <t xml:space="preserve">Obal z priehľadného PVC, otváranie zhora, otvor na zavesenie, balenie po 100 ks; (obal na zoznam inventáru A4) </t>
  </si>
  <si>
    <t>Odkladacia mapa bez chlopní A4 z eko kartónu,  rôzne farby</t>
  </si>
  <si>
    <t xml:space="preserve">Mapa odkladacia A4 s gumou, s tromi chlopňami,  prešpánovaný kartón; rôzne farby </t>
  </si>
  <si>
    <t xml:space="preserve">Mapa odkladacia A4 bez gumky, prešpánovaný kartón; rôzne farby </t>
  </si>
  <si>
    <t>Mapa odkladacia A4 s 3 chlopňami, kartón EKO 240 g, balenie po 100 ks, 4 farby</t>
  </si>
  <si>
    <t xml:space="preserve">Mapa odkladacia 253 PP transparentná s gumičkou; rôzne farby </t>
  </si>
  <si>
    <t xml:space="preserve">Podložka A4 s klipom, kartón potiahnutý laminovaným papierom, klipová mechanika na hornej strane podložky, rôzne farby </t>
  </si>
  <si>
    <t>Roztvárateľná doska s klipom na hornej strane, z lepenky potiahnutá PVC, formát A4, kapacita 50 listov, rôzne farby</t>
  </si>
  <si>
    <t>Skladová karta zásob, balenie 20ks</t>
  </si>
  <si>
    <t>Osobná karta na zverené predmety, balenie 20ks</t>
  </si>
  <si>
    <t xml:space="preserve">Rozraďovač plastový A4 z tuhého polypropylénu s multiperforáciou, popisovateľný titulný list, číselný, balenie po 10 ks číslice 1 - 10 </t>
  </si>
  <si>
    <t xml:space="preserve">Rozraďovač plastový A4 z tuhého polypropylénu s multiperforáciou, popisovateľný titulný list, abecedný A až Z, balenie po 10 ks </t>
  </si>
  <si>
    <t xml:space="preserve">Rozraďovač papierový 10,5 x 24 cm, kartón EKO 230 - 250 g/m2, balenie po 100 ks, rôzne farby </t>
  </si>
  <si>
    <t>Rýchlo viazač A4 nezávesný obyčajný, kartón EKO 240 g, rôzne farby</t>
  </si>
  <si>
    <t xml:space="preserve">Rýchlo viazač A4 závesný celý, kartón EKO 240 g, balenie po 50 ks, 4 farby </t>
  </si>
  <si>
    <t>Rýchlo viazač A4 závesný polovičný, kartón EKO 240 g, rôzne farby</t>
  </si>
  <si>
    <t>Rýchlo viazač A4 s klipom, prešpánovaná doska s rýchlo svorkou na 30 listov, rôzne farby</t>
  </si>
  <si>
    <t xml:space="preserve">Rýchlo viazač RO PP s transparentnou prednou stranou, multiperforácia na založenie do šanónu, rôzne farby </t>
  </si>
  <si>
    <t xml:space="preserve">Rýchlo viazač RO PP s transparentnou prednou stranou s nasúvacím popisným pásikom, balenie po 25 ks, rôzne farby </t>
  </si>
  <si>
    <t xml:space="preserve">Rýchlo viazač RO PVC s transparentnou prednou stranou, 2 farby </t>
  </si>
  <si>
    <t xml:space="preserve">Stojan na časopisy do formátu A4 skladací, materiál kartón, rozmery výška/dĺžka/šírka 32 x 24 x 7,5 cm, rôzne farby </t>
  </si>
  <si>
    <t xml:space="preserve">Stojan na časopisy plastový 32 x 7 x 24,5 cm </t>
  </si>
  <si>
    <t>Pákový šanón - zakladač A4 kartónový, šírka chrbta 5 cm, farba mramor</t>
  </si>
  <si>
    <t>Pákový šanón - zakladač A4 kartónový, šírka chrbta 7,5 -8 cm, farba mramor</t>
  </si>
  <si>
    <t>Pákový šanón - zakladač A4 potiahnutý plastom z vonkajšej strany, vnútorná strana hladký papier, šírka chrbta 5 cm, rôzne farby</t>
  </si>
  <si>
    <t>Pákový šanón - zakladač A4 potiahnutý plastom z vonkajšej strany, vnútorná strana hladký papier, šírka chrbta 7,5 cm, rôzne farby</t>
  </si>
  <si>
    <t>Pákový šanón - zakladač A4 potiahnutý plastom z vonkajšej aj vnútornej strany, šírka chrbta 5 cm, rôzne farby</t>
  </si>
  <si>
    <t>Pákový šanón - zakladač A5 po šírke kartónový, šírka chrbta 7,5 -8 cm, farba mramor</t>
  </si>
  <si>
    <t xml:space="preserve">Archívna spona z PVC na viazanie dokumentov a následnú archiváciu, dĺžka viazacej časti 10 cm, balenie po 250 ks, rôzne farby </t>
  </si>
  <si>
    <t xml:space="preserve">bal </t>
  </si>
  <si>
    <t xml:space="preserve">Kovový prípravok na archívnu sponu z PVC na zviazanie dokumentov </t>
  </si>
  <si>
    <t>Šanón - zakladač, závesný A4 kartónový, šírka chrbta 7- 7,5 cm</t>
  </si>
  <si>
    <t>Zakladač A4 2 - krúžkový, kartónový zakladač s mechanikou na chrbtovej časti, šírka chrbta 4 cm, kapacita 165 listov, rôzne farby</t>
  </si>
  <si>
    <t>Zakladač A4 4D - krúžkový prezentačný, celo plastový zakladač s transparentným vreckom a chrbtom s mechanikou na chrbtovej časti, šírka chrbta 5 cm, kapacita 275 listov, rôzne farby</t>
  </si>
  <si>
    <t>Zakladač A4 4D - krúžkový prezentačný, celo plastový zakladač s transparentným vreckom a chrbtom s mechanikou na chrbtovej časti, šírka chrbta 6 cm, kapacita 390 listov, rôzne farby</t>
  </si>
  <si>
    <t>Štítky pre pákové poradače 5 cm, biely kartón, balenie po 10 ks</t>
  </si>
  <si>
    <t>Štítky pre pákové poradače 7,5 cm, biely kartón, balenie po 10 ks</t>
  </si>
  <si>
    <t xml:space="preserve">Diáre, bloky a zošity </t>
  </si>
  <si>
    <t>Diár A5 na týždenné záznamy, papier žltý 70 g/m2,  väzba V8, počet listov 144, rozmery 8 x 14 cm, rôzne farby, termorazba loga verejného obstarávateľa</t>
  </si>
  <si>
    <t>Diár A5 na denné záznamy, papier žltý 70 g/m2, väzba V8, počet listov 352, rozmery 14,2 x 20,4 cm, rôzne farby termorazba loga verejného obstarávateľa</t>
  </si>
  <si>
    <t>Diár A5 na denné záznamy, papier biely 70 g/m2, väzba V8, počet listov 352, rozmery 14,2 x 20,4 cm, rôzne farby, razba loga verejného obstarávateľa fóliou</t>
  </si>
  <si>
    <t>Diár B5</t>
  </si>
  <si>
    <t>Kalendár stolový, prvý list: 300 x 120 mm, 2+0, 175g NL, vnútro: 300 x 120 mm, 2+2, 90b BO, počet listov 32, Stojan: 360 x 300 mm, lepenka 500g, vario špirála biela</t>
  </si>
  <si>
    <t>Kalendár trojmesačný nástenný 300x660mm</t>
  </si>
  <si>
    <t xml:space="preserve">Plánovacia týždenná mapa s kalendáriom formát 520x390 mm, 25 trhacích listov na jednotlivé roky </t>
  </si>
  <si>
    <t>Plánovacia týždenná mapa bez kalendária formát 520x390 mm, 25 trhacích listov na jednotlivé roky</t>
  </si>
  <si>
    <t xml:space="preserve">Karisblok A4 obojstranne laminovaný s náplňou, 4 - krúžková mechanika, rôzne farby </t>
  </si>
  <si>
    <t xml:space="preserve">Karisblok A4 obojstranne laminovaný bez náplne, 4 - krúžková mechanika, rôzne farby </t>
  </si>
  <si>
    <t xml:space="preserve">Karisblok A5 obojstranne laminovaný s náplňou, 4 - krúžková mechanika, rôzne farby </t>
  </si>
  <si>
    <t>Blok s kovovou špirálou po dlhšej strane A5, 80 listov, biely bezdrevný papier</t>
  </si>
  <si>
    <t xml:space="preserve">Náplň do karisbloku A4, náhradné dierované listy v linajkovej úprave pre zakladanie do karisblokov, 100 listov </t>
  </si>
  <si>
    <t xml:space="preserve">Náplň do karisbloku A5, náhradné dierované listy v linajkovej úprave pre zakladanie do karisblokov, 100 listov </t>
  </si>
  <si>
    <t>Poznámkový blok lepený A4, linajkový 50 listový, bez drevitý biely papier; blok lepený na kratšej strane, s mikroperforáciou na odtrhnutie</t>
  </si>
  <si>
    <t xml:space="preserve">Poznámkový blok lepený A5, linajkový 50 listový, bez drevitý biely papier; blok lepený na kratšej strane, s mikroperforáciou na odtrhnutie </t>
  </si>
  <si>
    <t xml:space="preserve"> </t>
  </si>
  <si>
    <t xml:space="preserve">Poznámkový blok so špirálou A4, linajkový, 50 listový, bez drevitý biely papier; špirála na dlhšej strane, listy sú dierované 4 dierami a perforované </t>
  </si>
  <si>
    <t>Poznámkový blok so špirálou A4, linajkový, 50 listový, bez drevitý biely papier; špirála v hlave</t>
  </si>
  <si>
    <t xml:space="preserve">Poznámkový blok so špirálou A5, linajkový, 50 listový, bez drevitý biely papier; špirála na dlhšej strane, listy sú dierované 4 dierami a perforované </t>
  </si>
  <si>
    <t>Poznámkový blok so špirálou A5, linajkový, 50 listový, bez drevitý biely papier; špirála v hlave</t>
  </si>
  <si>
    <t>Poznámkový blok so špirálou A6, linajkový, 50 listový, bez drevitý biely papier; špirála v hlave</t>
  </si>
  <si>
    <t xml:space="preserve">Papierový blok na Flipchart, 20 - listový blok s univerzálnym dierovaním </t>
  </si>
  <si>
    <t>Zošit A4, 40 listový linajkový, bezdrevný biely papier, väzba V1</t>
  </si>
  <si>
    <t>Registratúrny denník</t>
  </si>
  <si>
    <t>Zošit A4, 60 listový linajkový, bezdrevný biely papier, väzba V1</t>
  </si>
  <si>
    <t>Zošit A5, 40 listový linajkový, bezdrevný biely papier, väzba V1</t>
  </si>
  <si>
    <t>Zošit A5 40 listový čistý bezdrevný biely papier, väzba V1</t>
  </si>
  <si>
    <t>Zošit A5, 60 listový linajkový, bezdrevný biely papier, väzba V1</t>
  </si>
  <si>
    <t xml:space="preserve">Zošit s tvrdými doskami A4, 100 listový linajkový s ABC registrom, bezdrevný biely papier, väzba V2 z boku </t>
  </si>
  <si>
    <t xml:space="preserve">Zošit s tvrdými doskami A4, 100 listový linajkový, bezdrevný biely papier, väzba V2 z boku </t>
  </si>
  <si>
    <t xml:space="preserve">Zošit s tvrdými doskami A4, 150 listový linajkový, bezdrevný biely papier, väzba V2 z boku </t>
  </si>
  <si>
    <t xml:space="preserve">Zošit s tvrdými doskami A5 100 listový linajkový s ABC registrom, bezdrevný biely papier, väzba V2 z boku </t>
  </si>
  <si>
    <t xml:space="preserve">Zošit s tvrdými doskami A5 100 listový linajkový, bezdrevný biely papier, väzba V2 z boku </t>
  </si>
  <si>
    <t xml:space="preserve">Zošit s tvrdými doskami A5 150 listový linajkový, bezdrevný biely papier, väzba V2 z boku </t>
  </si>
  <si>
    <t xml:space="preserve">Obálky </t>
  </si>
  <si>
    <t xml:space="preserve">Obálka B6 s priamo prepisujúcou doručenkou "Doporučene", bezdrevný papier, 90g/m2, rozmer: 125 x 176 mm, balenie po 1000 ks </t>
  </si>
  <si>
    <t xml:space="preserve">Obálka B6 s priamo prepisujúcou doručenkou "Do vlastných rúk" , s opakovaným doručením, bezdrevný papier, 90g/m2, rozmer: 125 x 176 mm, balenie po 1000 ks </t>
  </si>
  <si>
    <t xml:space="preserve">Obálka B6 s priamo prepisujúcou doručenkou Do vlastných rúk bez opakovaného doručenia, bezdrevný papier, 90g/m2, rozmer: 125 x 176 mm, balenie po 1000 ks </t>
  </si>
  <si>
    <t>Obálka B6 obyčajná, bezdrevný papier, rozmer:125 x 176mm, balenie po 1000 ks</t>
  </si>
  <si>
    <t xml:space="preserve">Obálka C5 s priamo prepisujúcou doručenkou "Doporučene", bezdrevný papier, 90g/m2, rozmer: 162 x 229 mm, balenie po 1000 ks </t>
  </si>
  <si>
    <t xml:space="preserve">Obálka C5 s priamo prepisujúcou doručenkou  "Do vlastných rúk" bez opakovaného doručenie, bezdrevný papier, 90g/m2, rozmer: 162 x 229 mm, balenie po 1000 ks </t>
  </si>
  <si>
    <t xml:space="preserve">Obálka C5 s priamo prepisujúcou doručenkou  Do vlastných rúk s opakovaným doručením, bezdrevný papier, 90g/m2, rozmer: 162 x 229 mm, balenie po 1000 ks </t>
  </si>
  <si>
    <t xml:space="preserve">Obálka C5, bezdrevný papier, 80g/m2, samolepiace, bal.po 1000 ks </t>
  </si>
  <si>
    <t>Obálka DL s okienkom, bez okienka, bezdrevný papier, 80g/m2 balenie po 1000ks</t>
  </si>
  <si>
    <t xml:space="preserve">Obálka C4 s doručenkou "Doporučene", bezdrevný papier, 90g/m2, rozmer: 229 x 324 mm, balenie po 250 ks </t>
  </si>
  <si>
    <t xml:space="preserve">Obálka C4 s doručenkou  "Do vlastných rúk s opakovaným doručením", bezdrevný papier, 90g/m2, rozmer: 229 x 324 mm, balenie po 250 ks </t>
  </si>
  <si>
    <t xml:space="preserve">Obálka C4 s doručenkou "Do vlastných rúk bez opakovaného doručenia", bezdrevný papier, 90g/m2, rozmer: 229 x 324 mm, balenie po 250 ks </t>
  </si>
  <si>
    <t xml:space="preserve">Obálka B4 s X dnom, papier hnedý sulfátový 130g/m2, rozmer 353 x 250 mm, šírka dna 40 mm, balenie po 250 ks </t>
  </si>
  <si>
    <t>Obálka B4, samolepiace 90g/m2, balenie po 250 ks</t>
  </si>
  <si>
    <t>Obálka tvrdá A4, natieraný kartón 300 - 350 g/m2, rozmer 360x 220 mm, balenie po 50 ks</t>
  </si>
  <si>
    <t>Obálka obyčajná A4, balenie po 250ks</t>
  </si>
  <si>
    <t>Obálka C6 s odtrhávacou páskou balenie po 1000 ks</t>
  </si>
  <si>
    <t>Obálka C5 samolepiaca biela, balenie po 1000ks</t>
  </si>
  <si>
    <t>Obálka B6 samolepiaca biela s doručenkou, balenie po 100ks</t>
  </si>
  <si>
    <t>Obálka C5 samolepiaca s doručenkou, balenie po 100ks</t>
  </si>
  <si>
    <t>Obálka C4 biela s páskou, balenie po 25ks</t>
  </si>
  <si>
    <t>Obálka C6 samolepiaca biela, bezdrevný papier, 80g/m2, balenie po 1000ks</t>
  </si>
  <si>
    <t>Obálka C6 podlhovastá s odtrhávacou páskou, balenie po 1000 ks</t>
  </si>
  <si>
    <t xml:space="preserve">Dierovače, zošívačky, odsponkovače </t>
  </si>
  <si>
    <t xml:space="preserve">Dierovač celo plastový s príložníkom, kapacita na 20 listov, rôzne farby </t>
  </si>
  <si>
    <t>Dierovač celokovový s príložníkom, kapacita na 12 listov, rôzne farby</t>
  </si>
  <si>
    <t>Dierovač celokovový s príložníkom, kapacita na 30 listov, rôzne farby</t>
  </si>
  <si>
    <t>Dierovačka veľkokapacitná, posuvné pravítko, aretácia horného dielu, kapacita 70listov, rôzne farby</t>
  </si>
  <si>
    <t>Dierovač, silný (ťažký) kovový dierovač, kapacita na 40 listov, rôzne farby</t>
  </si>
  <si>
    <t xml:space="preserve">Odsponkovač (rozšívačka), na všetky typy spôn, rôzne farby </t>
  </si>
  <si>
    <t xml:space="preserve">Zošívačka plastová, kapacita na 20 listov, spony 10/4, rôzne farby </t>
  </si>
  <si>
    <t>Zošívačka plastová, kapacita na 25 listov, rôzne farby; spony 24/6</t>
  </si>
  <si>
    <t xml:space="preserve">Zošívačka kovová, kapacita na 30 listov, spony 24/6 a 26/6, rôzne farby </t>
  </si>
  <si>
    <t xml:space="preserve">Zošívačka kovová, kapacita na 50 listov, spony 24/6-8, rôzne farby </t>
  </si>
  <si>
    <t xml:space="preserve">Zošívačka kovová s dlhým ramenom, kapacita na 50 listov, spony 24/6 a 26/6, rôzne farby </t>
  </si>
  <si>
    <t xml:space="preserve">Zošívačka kovová, kapacita na 100 listov, spony 23/13, rôzne farby </t>
  </si>
  <si>
    <t xml:space="preserve">Sponky, spony, gumičky, pripináčiky </t>
  </si>
  <si>
    <t>Klipy 32mm, tvrdé odolné klipy, niklom pokované, celoživotné, balenie po 12ks</t>
  </si>
  <si>
    <t>Klipy 51 mm, tvrdé  odolné klipy, niklom pokované, celoživotné, balenie 12ks</t>
  </si>
  <si>
    <t>Klipy 41mm, tvrdé odolné klipy, niklom pokovované, celoživotné, balenie po 12ks</t>
  </si>
  <si>
    <t>Klipy 25mm, tvrdé odolné klipy, niklom pokovované, celoživotné, balenie po 12ks</t>
  </si>
  <si>
    <t xml:space="preserve">Klipy 15 mm, tvrdé, odolné klipy, niklom - pokovované, celoživotné, balenie po 12 ks </t>
  </si>
  <si>
    <t xml:space="preserve">Pripináčiky do korkovej tabule s priehľadnou bezfarebnou umelou hlavičkou, balenie po 200 ks </t>
  </si>
  <si>
    <t xml:space="preserve">Pripináčiky do korkovej tabule, pripináčiky s farebnou umelou hlavičkou, farebný mix, balenie po 50 ks </t>
  </si>
  <si>
    <t>Pripináčiky (špendlíky) obyčajné, balenie po 100 ks</t>
  </si>
  <si>
    <t xml:space="preserve">Sponky listové 25 mm, vyrobené z oceľového drôtu, balenie po 100 ks </t>
  </si>
  <si>
    <t xml:space="preserve">Sponky listové 28 mm, farebné z povlakovaného oceľového drôtu, balenie po 100 ks </t>
  </si>
  <si>
    <t xml:space="preserve">Sponky listové 33 mm, vyrobené z pozinkovaného drôtu, balenie po 100 ks </t>
  </si>
  <si>
    <t xml:space="preserve">Sponky listové 50 mm, vyrobené z pozinkovaného drôtu, balenie po 100 ks </t>
  </si>
  <si>
    <t xml:space="preserve">Sponky listové 452 - 27,5/7mm, vyrobené z oceľového drôtu, balenie po 100 ks </t>
  </si>
  <si>
    <t xml:space="preserve">Sponky kancelárske 462 - 32/10 mm, vyrobené z oceľového drôtu, balenie po 50 ks </t>
  </si>
  <si>
    <t xml:space="preserve">Sponky kancelárske 472 - 50/10 mm, vyrobené z oceľového drôtu, balenie po 75 ks </t>
  </si>
  <si>
    <t xml:space="preserve">Sponky kancelárske 475 - 75/14 mm, vyrobené z oceľového drôtu, balenie po 25 ks </t>
  </si>
  <si>
    <t xml:space="preserve">Spony kancelárske 77 mm, vyrobené z oceľového drôtu, balenie po 50 ks </t>
  </si>
  <si>
    <t xml:space="preserve">Spony do zošívačky 10/4 mm z pozinkovaného drôtu, balenie po 1000 ks </t>
  </si>
  <si>
    <t xml:space="preserve">Spony do zošívačky 23/8 mm z pozinkovaného drôtu, balenie po 1000 ks </t>
  </si>
  <si>
    <t xml:space="preserve">Spony do zošívačky 24/6 mm z pozinkovaného drôtu, balenie po 1000 ks </t>
  </si>
  <si>
    <t>spony do zošívačky 23/10mm z pozinkovaného drôtu, balenie po 1000ks</t>
  </si>
  <si>
    <t xml:space="preserve">Spony do zošívačky 24/8 mm z pozinkovaného drôtu, balenie po 1000 ks </t>
  </si>
  <si>
    <t>Popisovače, zvýrazňovače</t>
  </si>
  <si>
    <t>Popisovač na popisovanie CD a DVD, permanentný atrament na alkoholovej báze, šírka stopy písma 1 mm, 4 farby</t>
  </si>
  <si>
    <t>Popisovač s plastickým hrotom hrúbky 0,3 mm, dĺžka stopy až 1500 m, 4 farby</t>
  </si>
  <si>
    <t>Popisovač s plastickým hrotom hrúbky 0,3 mm, dĺžka stopy až 1500 m, balenie po 4 ks - farby</t>
  </si>
  <si>
    <t>Popisovač s jemným hrotom s guľôčkou fí 0,5 mm, stopa šírky/dlážka 0,25 – 0,35 mm / až 2200 m, 4 farby</t>
  </si>
  <si>
    <t>Popisovač s jemným plastickým hrotom, šírka stopy 0,6 mm, permanentný atrament odolný voči vode a stieraniu, umývateľný liehom, balenie po 4 ks - farby</t>
  </si>
  <si>
    <t>Popisovač s jemný plastickým hrotom, šírka stopy 1 mm, permanentný atrament odolný voči vode a stieraniu, umývateľný liehom, balenie po 4 ks – farby</t>
  </si>
  <si>
    <t>Fixky , šírka stopy 2 mm, balenie 12 ks farby</t>
  </si>
  <si>
    <t>Popisovač s jemný plastickým hrotom, šírka stopy 1 mm, atrament odolný voči stieraniu, umývateľný vodou, 4 farby</t>
  </si>
  <si>
    <t>Popisovač s vláknovým hrotom fí 2 mm k popisovaniu plastických hmôt, skla, filmov a pod., permanentný atrament na alkoholovej báze odolný vode a oteru, šírka stopy cca 1 mm, 5 farieb</t>
  </si>
  <si>
    <t>Popisovač na papierové tabule Flipchart s valcovým hrotom, šírka stopy 2,5 mm, atrament na vodnej báze nepresakuje cez papier, nezapácha, 4 farby</t>
  </si>
  <si>
    <t xml:space="preserve">Popisovač na papierové tabule Flipchart s klinovým hrotom, šírka stopy 1 - 4,6 mm, atrament na vodnej báze nepresakuje cez papier, nezapácha, 4 farby </t>
  </si>
  <si>
    <t>Popisovač s valcovým hrotom k písaniu na neporézne materiály, plasty, sklo, gumu, kožu, kovy a pod., permanentný atrament na alkoholovej báze odolný voči vode a oteru, šírka stopy 2,5 mm, 4 farby</t>
  </si>
  <si>
    <t>Popisovač s okrúhlym hrotom na písanie na biele smaltované tabule, PVC, sklo, porcelán, atrament je za sucha stierateľný, svetlo stály, šírka stopy 1 - 4,5 mm, balenie po 4 ks - farby</t>
  </si>
  <si>
    <t xml:space="preserve">Popisovač s klinovým hrotom na písanie na neporézne materiály, plasty, sklo, gumu, kožu, kovy a pod., permanentný atrament na alkoholovej báze odolný voči vode a oteru, šírka stopy 1 - 4 ,5 mm, balenie po 4 ks - farby </t>
  </si>
  <si>
    <t>Zvýrazňovač s klinovým hrotom, šírka stopy 1-3mm, vhodný na všetky druhy papierov, rôzne farby</t>
  </si>
  <si>
    <t>Zvýrazňovač so zrezaným hrotom, šírka stopy 1-4 mm, farba mix</t>
  </si>
  <si>
    <t>Zvýrazňovač so zrezaným hrotom, šírka stopy 1-4,6 mm, farba mix</t>
  </si>
  <si>
    <t>Zvýrazňovač so zrezaným hrotom, šírka stopy 1-5,5 mm, farba mix</t>
  </si>
  <si>
    <t>Zvýrazňovač so zrezaným hrotom, šírka stopy 2-5mm, sada 4ks, rôzne farby</t>
  </si>
  <si>
    <t>Temperové farby 0,5-1 l, balenie 8ks, rôzne farby</t>
  </si>
  <si>
    <t xml:space="preserve">Ceruzky, perá, náplne do pier a tuhy </t>
  </si>
  <si>
    <t xml:space="preserve">Ceruzka bez gumy, stupeň tvrdosti 1, 2 a 3 </t>
  </si>
  <si>
    <t>Ceruza s gumou, stupeň tvrdosti 2</t>
  </si>
  <si>
    <t>Ceruzka celokovová mechanická, hrúbka tuhy 2 mm</t>
  </si>
  <si>
    <t>Farbičky pastelové, 12 farieb</t>
  </si>
  <si>
    <t xml:space="preserve">Mechanická plastová ceruzka s pogumovaným úchytom, hrúbka tuhy 0,5 mm, kovový hrot </t>
  </si>
  <si>
    <t>Mechanická plastová ceruzka s kovovým klipom, hrúbka tuhy 0,5 mm, kovový hrot</t>
  </si>
  <si>
    <t>Mechanická celokovová ceruzka s kovovým hrotom a so strieborným klipom, hrúbka tuhy 0,5 mm</t>
  </si>
  <si>
    <t>Pero guľôčkové jednorazové, farba náplne modrá, rôzne farby</t>
  </si>
  <si>
    <t>Pero guľôčkové, s klikacím mechanizmom, s pogumovaným úchytom, farba náplne červená, čierna, zelená</t>
  </si>
  <si>
    <t>Pero guľôčkové s pogumovaným úchytom, farba náplne modrá</t>
  </si>
  <si>
    <t>Pero guľôčkové, farba náplne modrá, rôzne farby</t>
  </si>
  <si>
    <t>Pero gélový roller 0,7 mm, vymeniteľná modrá náplň, rôzne farby</t>
  </si>
  <si>
    <t xml:space="preserve">Pero guľôčkové čínske so zlatým vrchnákom, farba náplne modrá, rôzne farby </t>
  </si>
  <si>
    <t xml:space="preserve">Pero keramické, farba náplne modrá, rôzne farby </t>
  </si>
  <si>
    <t>Pero guľôčkové kovové s kovovým hrotom, farba náplne modrá</t>
  </si>
  <si>
    <t>Pero guľôčkové kovové s kovovým hrotom, s veľkokapacitnou náplňou 4441, šírka stopy 0,7 mm, farba náplne modrá</t>
  </si>
  <si>
    <t xml:space="preserve">Pero guľôčkové štvorfarebné, šesťhranný povrch z kvalitného kovu, pochrómovaný, krátka kovová náplň, dĺžka stopy 1000 m </t>
  </si>
  <si>
    <t>Pero guľôčkové so samolepiacim držiakom na pružinke</t>
  </si>
  <si>
    <t>Pero guľôčkové so samolepiacim držiakom a kovovou retiazkou, farba náplne modrá</t>
  </si>
  <si>
    <t>Náplň 4444 - náplň do čínskeho pera, modrá farba</t>
  </si>
  <si>
    <t>Náplň do keramického pera, farba modrá</t>
  </si>
  <si>
    <t xml:space="preserve">Náplň gélového rollera 0,7 mm, modrá </t>
  </si>
  <si>
    <t>Tuhy do mechanickej ceruzky, tvrdosť HB; priemer tuhy 0,5 mm, balenie po 12 ks</t>
  </si>
  <si>
    <t xml:space="preserve">Tuhy do mechanickej ceruzky, tvrdosť HB, priemer tuhy 2 mm, balenie po 12 ks </t>
  </si>
  <si>
    <t>Gumy, pravítka a strúhadlá</t>
  </si>
  <si>
    <t>Guma mäkká pre grafitové ceruzky, rozmer 35x22x7</t>
  </si>
  <si>
    <t>Guma mäkká pre grafitové ceruzky, rozmer 55x18x6</t>
  </si>
  <si>
    <t>Guma kombinovaná pre grafitové ceruzky, tuš a pečiatkovú farbu</t>
  </si>
  <si>
    <t>Pravítko plastové 20 cm, transparentné</t>
  </si>
  <si>
    <t xml:space="preserve">Pravítko plastové 30 cm, rôzne farby </t>
  </si>
  <si>
    <t xml:space="preserve">Pravítko plastové 30 cm, transparentné </t>
  </si>
  <si>
    <t xml:space="preserve">Pravítko trojuholník s kolmicou 45/177, plastový priehľadný </t>
  </si>
  <si>
    <t xml:space="preserve">Strúhadlo na ceruzky celokovové </t>
  </si>
  <si>
    <t>Strúhadlo stolové s kľukou v kombinácii kov s PVC</t>
  </si>
  <si>
    <t>Strúhadlo kancelárske trojité, trojhranný tvar, nádobka na odpad po oboch stranách</t>
  </si>
  <si>
    <t xml:space="preserve">Korekcia </t>
  </si>
  <si>
    <t>Korekčné pero s kovovým hrotom 9 ml</t>
  </si>
  <si>
    <t>Korekčná páska 4,2 mm x 14 m s vymeniteľnou náplňou</t>
  </si>
  <si>
    <t>Korekčná páska 4,2 mm x 6 m</t>
  </si>
  <si>
    <t>Korekčná páska 8,4 mm x 14 m s vymeniteľnou náplňou</t>
  </si>
  <si>
    <t>Opravný lak 18 ml</t>
  </si>
  <si>
    <t>Opravný lak 20 ml</t>
  </si>
  <si>
    <t xml:space="preserve">Lepiace pásky, tyčinky a lepidlá </t>
  </si>
  <si>
    <t xml:space="preserve">Lepiaca kancelárska páska z nebieleného sulfátového papiera, šírka/návin 25 mm x 25 m </t>
  </si>
  <si>
    <t xml:space="preserve">Lepiaca kancelárska páska z nebieleného sulfátového papiera, šírka/návin 40 mm x 25 m </t>
  </si>
  <si>
    <t xml:space="preserve">Lepiaca baliaca páska hnedá, šírka/návin 50 mm x 66 m </t>
  </si>
  <si>
    <t xml:space="preserve">Lepiaca páska transparentná, šírka/návin 15 mm x 33 m </t>
  </si>
  <si>
    <t xml:space="preserve">Lepiaca páska transparentná, šírka/návin 19 mm x 33 m </t>
  </si>
  <si>
    <t xml:space="preserve">Lepiaca páska transparentná, šírka/návin 25 mm x 33 m </t>
  </si>
  <si>
    <t xml:space="preserve">Lepiaca baliaca páska transparentná, šírka/návin 50 mm x 66 m </t>
  </si>
  <si>
    <t xml:space="preserve">Lepiaca páska obojstranná montážna, šírka/návin 19 mm x 5 m </t>
  </si>
  <si>
    <t>Tekuté lepidlo na papier 40 ml</t>
  </si>
  <si>
    <t>Lepiaca tyčinka na papier kartón a textil, obsah 17 g</t>
  </si>
  <si>
    <t>Lepiaca tyčinka na papier kartón, textil, obsah 36 g</t>
  </si>
  <si>
    <t>Lepidlo disperzné 110 g</t>
  </si>
  <si>
    <t>Lepidlo sekundové univerzálne 35g</t>
  </si>
  <si>
    <t>Lepidlo sekundové 3 g</t>
  </si>
  <si>
    <t>Viazací materiál</t>
  </si>
  <si>
    <t>Laminovacia fólia A5, rozmer 154x216mm, hrúbka 125mic., balenie 100ks</t>
  </si>
  <si>
    <t>Laminovacia fólia A6, rozmer 111x154mm, hrúbka 125 mic., balenie 100ks</t>
  </si>
  <si>
    <t>Laminovacia fólia A3, rozmer 303 x 426mm, hrúbka 100 mic, balenie 100ks</t>
  </si>
  <si>
    <t xml:space="preserve">Laminovacia fólia A4, rozmer 216 x 303 mm, hrúbka 125 mic., balenie 100 ks </t>
  </si>
  <si>
    <t xml:space="preserve">Lišta násuvná plastová 6 mm, kapacita do 25 listov 80 g papiera, rôzne farby, balenie po 50 ks </t>
  </si>
  <si>
    <t xml:space="preserve">Lišta násuvná plastová 9 mm, kapacita na 26 - 50 listov 80 g papiera, rôzne farby, balenie po 50 ks </t>
  </si>
  <si>
    <t xml:space="preserve">Lišta násuvná plastová 12 mm, kapacita na 60 listov 80 g papiera, rôzne farby, balenie po 50 ks </t>
  </si>
  <si>
    <t>Obálka A4 na viazanie pre hrebeňovú väzbu, PVC fólia číra priehľadná, hrúbka 200 mikrónov, balenie po 100 ks</t>
  </si>
  <si>
    <t>Obálka A3 na viazanie pre hrebeňovú väzbu, PVC fólia číra priehľadná, hrúbka 200 mikrónov, balenie po 100 ks</t>
  </si>
  <si>
    <t>Obálka A3 na viazanie z jednej strany imitácia kože, kartón 270g, rôzne farby, balenie po 100ks</t>
  </si>
  <si>
    <t>Obálka A4 na viazanie, z jednej strany imitácia kože, kartón 270 g, rôzne farby, balenie po 100 ks</t>
  </si>
  <si>
    <t>Obálka A4 na viazanie, lesklá (laminovaný povrch), kartón 250 g, rôzne farby, balenie po 100 ks</t>
  </si>
  <si>
    <t xml:space="preserve">Plastový hrebeň 6 mm pre hrebeňovú väzbu formátu A4, kapacita max. na 25 listov, rôzne farby, balenie po 100 ks </t>
  </si>
  <si>
    <t xml:space="preserve">Plastový hrebeň 8 mm pre hrebeňovú väzbu formátu A4, kapacita max. na 45listov, rôzne farby, balenie po 100 ks </t>
  </si>
  <si>
    <t xml:space="preserve">Plastový hrebeň 10 mm pre hrebeňovú väzbu formátu A4, kapacita max. na 65 listov, rôzne farby, balenie po 100 ks </t>
  </si>
  <si>
    <t xml:space="preserve">Plastový hrebeň 12 mm pre hrebeňovú väzbu formátu A4, kapacita max. na 95 listov, rôzne farby, balenie po 100 ks </t>
  </si>
  <si>
    <t xml:space="preserve">Plastový hrebeň 14 mm pre hrebeňovú väzbu formátu A4, kapacita max. na 125 listov, rôzne farby, balenie po 100 ks </t>
  </si>
  <si>
    <t xml:space="preserve">Plastový hrebeň 16 mm pre hrebeňovú väzbu formátu A4, kapacita max. na 145 listov, rôzne farby, balenie po 100 ks </t>
  </si>
  <si>
    <t xml:space="preserve">Plastový hrebeň 19 mm pre hrebeňovú väzbu formátu A4, kapacita max. na 180 listov, rôzne farby, balenie po 100 ks </t>
  </si>
  <si>
    <t xml:space="preserve">Plastový hrebeň 25 mm pre hrebeňovú väzbu formátu A4, kapacita max. na 240 listov, rôzne farby, balenie po 50 ks </t>
  </si>
  <si>
    <t>Doplnky pracovného stola a kancelárie</t>
  </si>
  <si>
    <t>CD-R, 52x 700 MB/80 min., balenie CakeBox po 50 ks</t>
  </si>
  <si>
    <t>DVD-R, 4,7 GB/ 8x., balenie CakeBox po 25 ks</t>
  </si>
  <si>
    <t>Etiketa papierová samolepiaca, rozmer etikety 105 x 37 mm, počet etikiet na hárku 16 ks, farba biela, balenie po 100 hárkoch</t>
  </si>
  <si>
    <t>Etiketa papierová samolepiaca, rozmer etikety 105 x 42,43 mm, počet etikiet na hárku 14 ks, farba biela, balenie po 100 hárkoch</t>
  </si>
  <si>
    <t>Etiketa papierová samolepiaca, rozmer etikety 105 x 74,25 mm, počet etikiet na hárku 8 ks, farba biela, balenie po 100 hárkoch</t>
  </si>
  <si>
    <t>Etiketa papierová samolepiaca, rozmer etikety 210 x 297 mm, počet etikiet na hárku 1 ks, farba biela, balenie po 100 hárkoch</t>
  </si>
  <si>
    <t xml:space="preserve">Etiketa papierová samolepiaca rozmer etikety52,5x29,7 </t>
  </si>
  <si>
    <t>Etiketa papierová samolepiaca, rozmer etikety 68 x 36 mm, počet etikiet na hárku 24 ks, farba biela, balenie po 100 hárkoch</t>
  </si>
  <si>
    <t>Etiketa papierová samolepiaca, rozmer etikety 70 x 19,8 mm, počet etikiet na hárku 45 ks, farba biela, balenie po 100 hárkoch</t>
  </si>
  <si>
    <t>Etiketa samolepiaca do etiketovacích klieští, biela oblá, rozmer 25 x 16 mm</t>
  </si>
  <si>
    <t>Farba do samonamáčacích pečiatok, farba čierna, modrá, červená 30 ml</t>
  </si>
  <si>
    <t>Farba pečiatková 50 g, rôzne farby farba čierna, modrá, červená</t>
  </si>
  <si>
    <t xml:space="preserve">Tabuľa magnetická stierateľná 180x90cm, lakovaný povrch s plastovými rohmi, s odkladacou lištou a montážnou sadou </t>
  </si>
  <si>
    <t xml:space="preserve">Tabuľa magnetická stierateľná 120x90cm, lakovaný povrch s plastovými rohmi, s odkladacou lištou a montážnou sadou </t>
  </si>
  <si>
    <t>Magnetická tabuľa rotačná 120x180cm</t>
  </si>
  <si>
    <t>Magnetická tabuľa rotačná 90x120cm</t>
  </si>
  <si>
    <t>Flipchart magnetický mobilný 105 x 68cm, kovová základňa s 5 kolieskami</t>
  </si>
  <si>
    <t>Flipchart magnetický s ramenami, suchý stierateľný magnetický povrch, trojnohý stojan, odkladacia lišta, rozmer 101 x 66 cm, výška do 180 cm</t>
  </si>
  <si>
    <t>Kalkulačka stolová s 12 miestnym LCD displejom</t>
  </si>
  <si>
    <t>Kalkulačka stolová s 8 miestnym LCD displejom</t>
  </si>
  <si>
    <t xml:space="preserve">Kniha podpisová (harmoniková) A4, dosky z PVC materiálu, vnútro z kartónu, harmonikový chrbát; s popisným okienkom; pre formát A4, rôzne farby </t>
  </si>
  <si>
    <t xml:space="preserve">Kôš odpadkový, drôtený, minimálny objem 7 litrov </t>
  </si>
  <si>
    <t xml:space="preserve">Kôš odpadkový, plastový, minimálny objem 15 litrov </t>
  </si>
  <si>
    <t>Listová zásuvka pre formát A4, možnosť stohovania, rozmery šírka/výška/hĺbka 255 x 55 x 330; rôzne farby vrátane transparentných</t>
  </si>
  <si>
    <t>Čistiaci prostriedok na čistenie a obnovu bielych a plánovacích tabúľ, odstraňuje mastnotu, nečistotu a fľaky po použití za sucha stierateľných popisovačov, bez obsahu alkoholu, objem 250ml</t>
  </si>
  <si>
    <t>Sprej na odstránenie nečistoty a otlačkov prstov, vhodný na televízne obrazovky, monitory, notebooky, filtre a akékoľvek sklenené povrchy, bez obsahu alkoholu, obsah 250ml</t>
  </si>
  <si>
    <t>Laminátor A4, vstup 230mm, vhodný na lamináciu do 250mic, spätný chod, 4 nahrievacie valce, regulácia teploty</t>
  </si>
  <si>
    <t xml:space="preserve">Magnetická stierka s vymeniteľnými utierkami, rozmer 13,5 x 5,5 cm </t>
  </si>
  <si>
    <t xml:space="preserve">Magnetický držiak pre upevnenie 4 ks popisovačov do hrúbky 1,8 cm na magnetickú tabuľu </t>
  </si>
  <si>
    <t xml:space="preserve">Magnety farebné na magnetické tabule, priemer 28 mm, balenie po 6 ks </t>
  </si>
  <si>
    <t>Nádobka na spinky magnetická</t>
  </si>
  <si>
    <t xml:space="preserve">Náhradné utierky pre magnetickú stierku, rozmer 13,5 x 5,5 cm, balenie po 10 ks </t>
  </si>
  <si>
    <t xml:space="preserve">Namáčatko gélové (zvlhčovač prstov) </t>
  </si>
  <si>
    <t xml:space="preserve">Nástenka korková v drevenom ráme, rozmer 60 x 90 cm </t>
  </si>
  <si>
    <t xml:space="preserve">Nástenka korková v drevenom ráme, rozmer 90 x 120 cm </t>
  </si>
  <si>
    <t xml:space="preserve">Nástenka magnetická biela v drevenom ráme, rozmer 60 x 90 cm </t>
  </si>
  <si>
    <t xml:space="preserve">Nožnice kancelárske z nerezovej ocele; rukoväť z PVC, veľkosť minimálne 16 cm </t>
  </si>
  <si>
    <t xml:space="preserve">Nožnice kancelárske z nerezovej ocele; rukoväť z PVC, veľkosť minimálne 20,5 cm </t>
  </si>
  <si>
    <t xml:space="preserve">Nožnice kancelárske z nerezovej ocele; rukoväť z PVC, veľkosť minimálne 25 cm </t>
  </si>
  <si>
    <t>Profesionálny rezač, šírka čepele 9 mm</t>
  </si>
  <si>
    <t xml:space="preserve">Otvárač na listy s plastovou rúčkou </t>
  </si>
  <si>
    <t xml:space="preserve">Papier linajkový, dvojhárok A4, bezdrevný papier 80g/m2, balenie po 200 ks </t>
  </si>
  <si>
    <t xml:space="preserve">Papier štvorčekový, dvojhárok A4, bezdrevný papier 80g/m2, balenie po 200 ks </t>
  </si>
  <si>
    <t>Pečiatka dátumovka samonamáčacia s modrou poduškou, rozmer 20 x 4 mm</t>
  </si>
  <si>
    <t>Podložka pod myš penová</t>
  </si>
  <si>
    <t>Bloček kocka lepená 90 x 90 x 35mm biela</t>
  </si>
  <si>
    <t>Páska Dymo D1, červené písmo/ biela páska, 12mm x 7m</t>
  </si>
  <si>
    <t>Páska Dymo D1, čierne písmo/ modrá páska, 12mm x 7m</t>
  </si>
  <si>
    <t>Páska Dymo D1, čierne písmo/ biela páska, 12mm x 7m</t>
  </si>
  <si>
    <t>Páska Dymo D1, biele písmo/ čierna páska, 12mm x 7m</t>
  </si>
  <si>
    <t>Páska Dymo D1, biele písmo/ čierna páska, 19mm x 7m</t>
  </si>
  <si>
    <t>Páska Dymo D1, čierne písmo/ biela páska, 19mm x 7m</t>
  </si>
  <si>
    <t>Páska Dymo D1, čierne písmo/ modrá páska, 19mm x 7m</t>
  </si>
  <si>
    <t>Rezačka rotačná, s kovovou základňou, dĺžka rezu 510mm, kapacita 20 listov</t>
  </si>
  <si>
    <t>Bloček kocka nelepená 90 x 90 x 90mm neón mix</t>
  </si>
  <si>
    <t xml:space="preserve">Poznámkový blok kocka farebná nelepená v plastovej priehľadnej škatuľke 9 x 9 x 9 cm </t>
  </si>
  <si>
    <t>Bloček samolepiaci 50 x 50mm pastel mix /4farby/ 240 lístkov</t>
  </si>
  <si>
    <t>Samolepiace záložky neónové 20 x 50 mm, 4 farby po 50 listov v balení</t>
  </si>
  <si>
    <t>Samolepiace záložky 12x45 mm neon 5 farieb v balení</t>
  </si>
  <si>
    <t>Samolepiaci bloček 40 x 50 mm žltý, 3x100 listov; v balení</t>
  </si>
  <si>
    <t>Samolepiaci bloček 75 x 75 mm/100 listov, balenie po 12 ks, rôzne farby</t>
  </si>
  <si>
    <t>Samolepiaci bloček neónový 75 x 75 mm, 80 listov, rôzne farby</t>
  </si>
  <si>
    <t>Stojan na kancelárske potreby s 6 odkladacími priestormi, rôzne farby</t>
  </si>
  <si>
    <t>Stojan na písacie potreby, drôtený okrúhly, rozmer fí 8 x 9 cm, farba čierna</t>
  </si>
  <si>
    <t xml:space="preserve">Stojan na poznámkové kocky a vizitky, drôtený, rozmer 16 x 9,5 x 3,8 cm, farba čierny </t>
  </si>
  <si>
    <t>Stojan na poznámkové kocky, drôtený, bez poznámkovej kocky, rozmer 10,5 x 10,5 x 8 cm, farba čierna</t>
  </si>
  <si>
    <t>Stojan na spony, drôtený okrúhly, rozmer fí 8 x 3 cm, farba čierna</t>
  </si>
  <si>
    <t>Stojan na vizitky, drôtený, rozmer 9 x 10 x 5,5 cm, farba čierna</t>
  </si>
  <si>
    <t>Stojan s 3 listovými zásuvkami, drôtený, rozmer 29,5 x 35,5 x 26,7 cm, farba čierna</t>
  </si>
  <si>
    <t>Vizitkár 4 dielny z PVC, kapacita na 112 vizitiek</t>
  </si>
  <si>
    <t xml:space="preserve">Vizitkár rotačný kovový s abecedným registrom, kapacita 450 vizitiek, čierny </t>
  </si>
  <si>
    <t>Skartovačka kapacita minimálne 17listov A4, objem koša min.35l, typ rezu 3,8x40mm</t>
  </si>
  <si>
    <t>Skartovačka kapacita min. 8 listov A4, šírka rezu 4 x 45 mm, tepelná poistka proti prehriatiu automatický systém štart - stop, spätný chod, objem koša 13 litrov</t>
  </si>
  <si>
    <t xml:space="preserve">Vzduchový čistič 400 ml na čistenie klávesnice počítača </t>
  </si>
  <si>
    <t>Baliaci materiál, plastové poháre, plastový riad</t>
  </si>
  <si>
    <t>Gumičky 40 mm, balenie 50 g</t>
  </si>
  <si>
    <t>Gumičky 80 mm, balenie 1 kg</t>
  </si>
  <si>
    <t xml:space="preserve">Špagát polypropylénový, hmotnosť/návin 100 g - 124 m Špagát trikolóra </t>
  </si>
  <si>
    <t xml:space="preserve">Špagát polypropylénový, hmotnosť/návin 250 g - 310 m </t>
  </si>
  <si>
    <t xml:space="preserve">Vrecia papierové, pevný hnedý papier 3 vrstvy 110 g/m2, rozmer 55 x 110 cm </t>
  </si>
  <si>
    <t>Baliaci papier biely 90x126 cm</t>
  </si>
  <si>
    <t xml:space="preserve">Vrecia papierové, pevný hnedý papier 3 vrstvy 110g/m2, rozmer 65 x 120 cm </t>
  </si>
  <si>
    <t>Plastové poháre na kávu, 0,18l balenie po 100ks</t>
  </si>
  <si>
    <t>Plastové poháre na vodu, 0,2l balenie po 100ks</t>
  </si>
  <si>
    <t xml:space="preserve">Tlačivá </t>
  </si>
  <si>
    <t>Údaje o daňovníkovi + priznanie k dani z pozemkov + zo stavieb - k stavbe na jeden účel (košieľka)</t>
  </si>
  <si>
    <t>Priznanie k dani z pozemkov</t>
  </si>
  <si>
    <t>Priznanie k dani zo stavieb - stavba na viaceré účely</t>
  </si>
  <si>
    <t>Priznanie k dani z bytov - byty a nebytové priestory v bytovom dome</t>
  </si>
  <si>
    <t>Príloha k zníženiu dane alebo oslobodeniu od dane</t>
  </si>
  <si>
    <t>Potvrdenie o podaní daňového priznania</t>
  </si>
  <si>
    <t xml:space="preserve">Dovolenka A6, bezdrevný papier, blok 100 listov </t>
  </si>
  <si>
    <t>blok</t>
  </si>
  <si>
    <t>Osvedčovaca kniha- podpisov A4  100 listov, 5 riadkov na strane</t>
  </si>
  <si>
    <t>Osvedčovaca kniha- listiny A4  100 listov, 5 riadkov na strane</t>
  </si>
  <si>
    <t>Registratúrny denník, A4/100 listov</t>
  </si>
  <si>
    <t>Kniha príchodov a odchodov, A4 zošit 50 listov</t>
  </si>
  <si>
    <t>Priepustka (z budovy) A7, bezdrevný papier, blok 100 listov</t>
  </si>
  <si>
    <t xml:space="preserve">blok </t>
  </si>
  <si>
    <t xml:space="preserve">Spisový obal (dvojhárkové tlačivo) A4, bezdrevný papier 80 g/m2, balenie po 500 ks </t>
  </si>
  <si>
    <t xml:space="preserve">Záznam o prevádzke vozidla osobnej dopravy A5, bezdrevný papier, blok 100 listov </t>
  </si>
  <si>
    <t>Žiadanka na prepravu osôb - nákladu A6, bezdrevný papier, blok 100 listov</t>
  </si>
  <si>
    <t>Kotúčik papierový 76/60/17mm sólo nebal.</t>
  </si>
  <si>
    <t>Konferenčná mapa A5 so zipsom, obsahuje krúžkovú mechaniku, písaciu podložku, vrecká, úchyt na pero, čierna</t>
  </si>
  <si>
    <t>Konferenčná mapa A4 so zipsom, obsahuje krúžkovú mechaniku, písaciu podložku, vrecká, čierna</t>
  </si>
  <si>
    <t>Výdavkový doklad( s DPH), samoprepisovací, blok 100 listov</t>
  </si>
  <si>
    <t>Príjmový pokladničný doklad (s DPH) A6, bezdrevný papier, blok 100 listov</t>
  </si>
  <si>
    <t>SPOLU</t>
  </si>
  <si>
    <t>Vysvetlivky:</t>
  </si>
  <si>
    <t>MJ (ks, bal, blok)</t>
  </si>
  <si>
    <r>
      <rPr>
        <b/>
        <sz val="10"/>
        <color rgb="FFFF0000"/>
        <rFont val="Times New Roman"/>
        <family val="1"/>
        <charset val="238"/>
      </rPr>
      <t>*</t>
    </r>
    <r>
      <rPr>
        <b/>
        <sz val="10"/>
        <color theme="1"/>
        <rFont val="Times New Roman"/>
        <family val="1"/>
        <charset val="238"/>
      </rPr>
      <t>Odhadované množstvo na 24 mesiacov</t>
    </r>
  </si>
  <si>
    <r>
      <rPr>
        <sz val="10"/>
        <color rgb="FFFF0000"/>
        <rFont val="Calibri"/>
        <family val="2"/>
        <charset val="238"/>
        <scheme val="minor"/>
      </rPr>
      <t xml:space="preserve">* </t>
    </r>
    <r>
      <rPr>
        <sz val="10"/>
        <color theme="1"/>
        <rFont val="Calibri"/>
        <family val="2"/>
        <charset val="238"/>
        <scheme val="minor"/>
      </rPr>
      <t>Verejný obstarávateľ upozorňuje, že množstvo jednotlivých položiek uvedené v tabuľke je iba predpokladané. Výsledkom verejného obstarávania bude uzavretie rámcovej dohody, a teda verejný obstarávateľ nie je povinný odobrať celé predpokladané množstvo jednotlivých položiek. 
Navrhovaná cena spolu uvedená uchádzačom zahŕňať všetky náklady, ktoré súvisia, resp. vzniknú v súvislosti s plnením predmetu zákazky. Cena spolu z ponuky predloženej v súťaži úspešným uchádzačom bude predstavovať finančný limit rámcovej dohody.</t>
    </r>
  </si>
  <si>
    <t xml:space="preserve">Por. č. </t>
  </si>
  <si>
    <t xml:space="preserve">Druh/značka </t>
  </si>
  <si>
    <r>
      <t xml:space="preserve">Čestné vyhlásenie: </t>
    </r>
    <r>
      <rPr>
        <sz val="11"/>
        <color theme="1"/>
        <rFont val="Times New Roman"/>
        <family val="1"/>
      </rPr>
      <t xml:space="preserve">Predložením tejto ponuky čestne vyhlasujem, že postupujem v súlade s etickým kódexom uchádzača vydaným Úradom pre verejné obstarávanie: </t>
    </r>
    <r>
      <rPr>
        <b/>
        <sz val="11"/>
        <color theme="1"/>
        <rFont val="Times New Roman"/>
        <family val="1"/>
        <charset val="238"/>
      </rPr>
      <t xml:space="preserve">https://www.uvo.gov.sk/zaujemca-uchadzac/eticky-kodex-zaujemcu-uchadzaca </t>
    </r>
  </si>
  <si>
    <t>Celková cena položiek s environmentálnym certifikátom</t>
  </si>
  <si>
    <t>K2 - Tovary s environmentálnym certifikátom</t>
  </si>
  <si>
    <t>Uchádzač povinne vypĺňa polia označené zelenou farbou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</si>
</sst>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1" fillId="0" borderId="0" xfId="0" applyFont="1"/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9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7" fillId="3" borderId="0" xfId="0" applyFont="1" applyFill="1"/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1" fillId="4" borderId="30" xfId="0" applyFont="1" applyFill="1" applyBorder="1" applyProtection="1">
      <protection locked="0"/>
    </xf>
    <xf numFmtId="0" fontId="1" fillId="4" borderId="31" xfId="0" applyFont="1" applyFill="1" applyBorder="1" applyProtection="1">
      <protection locked="0"/>
    </xf>
    <xf numFmtId="0" fontId="1" fillId="4" borderId="33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34" xfId="0" applyFont="1" applyFill="1" applyBorder="1" applyProtection="1">
      <protection locked="0"/>
    </xf>
    <xf numFmtId="0" fontId="1" fillId="4" borderId="28" xfId="0" applyFont="1" applyFill="1" applyBorder="1" applyProtection="1">
      <protection locked="0"/>
    </xf>
    <xf numFmtId="0" fontId="1" fillId="4" borderId="31" xfId="0" applyFont="1" applyFill="1" applyBorder="1" applyAlignment="1" applyProtection="1">
      <alignment horizontal="center"/>
      <protection locked="0"/>
    </xf>
    <xf numFmtId="0" fontId="1" fillId="4" borderId="32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27" xfId="0" applyFont="1" applyFill="1" applyBorder="1" applyAlignment="1" applyProtection="1">
      <alignment horizontal="center"/>
      <protection locked="0"/>
    </xf>
    <xf numFmtId="0" fontId="1" fillId="4" borderId="28" xfId="0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5" fillId="3" borderId="1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right" vertical="center"/>
    </xf>
    <xf numFmtId="0" fontId="5" fillId="3" borderId="12" xfId="0" applyFon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3" borderId="1" xfId="0" applyFont="1" applyFill="1" applyBorder="1"/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EB4D1-6051-4920-81F8-1456AD8049FD}">
  <dimension ref="B1:G40"/>
  <sheetViews>
    <sheetView topLeftCell="A7" zoomScale="120" zoomScaleNormal="120" workbookViewId="0">
      <selection activeCell="C43" sqref="C43"/>
    </sheetView>
  </sheetViews>
  <sheetFormatPr defaultColWidth="8.85546875" defaultRowHeight="15" x14ac:dyDescent="0.25"/>
  <cols>
    <col min="2" max="7" width="20.7109375" customWidth="1"/>
  </cols>
  <sheetData>
    <row r="1" spans="2:7" ht="15.75" thickBot="1" x14ac:dyDescent="0.3"/>
    <row r="2" spans="2:7" ht="15" customHeight="1" x14ac:dyDescent="0.25">
      <c r="B2" s="35" t="s">
        <v>0</v>
      </c>
      <c r="C2" s="36"/>
      <c r="D2" s="36"/>
      <c r="E2" s="36"/>
      <c r="F2" s="36"/>
      <c r="G2" s="37"/>
    </row>
    <row r="3" spans="2:7" ht="30.75" customHeight="1" thickBot="1" x14ac:dyDescent="0.3">
      <c r="B3" s="38"/>
      <c r="C3" s="39"/>
      <c r="D3" s="39"/>
      <c r="E3" s="39"/>
      <c r="F3" s="39"/>
      <c r="G3" s="40"/>
    </row>
    <row r="4" spans="2:7" x14ac:dyDescent="0.25">
      <c r="B4" s="41" t="s">
        <v>1</v>
      </c>
      <c r="C4" s="42"/>
      <c r="D4" s="42"/>
      <c r="E4" s="43"/>
      <c r="F4" s="44"/>
      <c r="G4" s="45"/>
    </row>
    <row r="5" spans="2:7" x14ac:dyDescent="0.25">
      <c r="B5" s="30" t="s">
        <v>2</v>
      </c>
      <c r="C5" s="31"/>
      <c r="D5" s="31"/>
      <c r="E5" s="32"/>
      <c r="F5" s="33"/>
      <c r="G5" s="34"/>
    </row>
    <row r="6" spans="2:7" x14ac:dyDescent="0.25">
      <c r="B6" s="30" t="s">
        <v>3</v>
      </c>
      <c r="C6" s="31"/>
      <c r="D6" s="31"/>
      <c r="E6" s="32"/>
      <c r="F6" s="33"/>
      <c r="G6" s="34"/>
    </row>
    <row r="7" spans="2:7" x14ac:dyDescent="0.25">
      <c r="B7" s="30" t="s">
        <v>4</v>
      </c>
      <c r="C7" s="31"/>
      <c r="D7" s="31"/>
      <c r="E7" s="32"/>
      <c r="F7" s="33"/>
      <c r="G7" s="34"/>
    </row>
    <row r="8" spans="2:7" x14ac:dyDescent="0.25">
      <c r="B8" s="30" t="s">
        <v>5</v>
      </c>
      <c r="C8" s="31"/>
      <c r="D8" s="31"/>
      <c r="E8" s="32"/>
      <c r="F8" s="33"/>
      <c r="G8" s="34"/>
    </row>
    <row r="9" spans="2:7" x14ac:dyDescent="0.25">
      <c r="B9" s="30" t="s">
        <v>6</v>
      </c>
      <c r="C9" s="31"/>
      <c r="D9" s="31"/>
      <c r="E9" s="32" t="s">
        <v>7</v>
      </c>
      <c r="F9" s="33"/>
      <c r="G9" s="34"/>
    </row>
    <row r="10" spans="2:7" x14ac:dyDescent="0.25">
      <c r="B10" s="30" t="s">
        <v>8</v>
      </c>
      <c r="C10" s="31"/>
      <c r="D10" s="31"/>
      <c r="E10" s="32"/>
      <c r="F10" s="33"/>
      <c r="G10" s="34"/>
    </row>
    <row r="11" spans="2:7" ht="15.75" thickBot="1" x14ac:dyDescent="0.3">
      <c r="B11" s="58" t="s">
        <v>9</v>
      </c>
      <c r="C11" s="59"/>
      <c r="D11" s="59"/>
      <c r="E11" s="60"/>
      <c r="F11" s="61"/>
      <c r="G11" s="62"/>
    </row>
    <row r="12" spans="2:7" ht="15.75" thickBot="1" x14ac:dyDescent="0.3">
      <c r="B12" s="1"/>
      <c r="C12" s="1"/>
      <c r="D12" s="1"/>
      <c r="E12" s="63"/>
      <c r="F12" s="63"/>
      <c r="G12" s="1"/>
    </row>
    <row r="13" spans="2:7" ht="15.75" thickBot="1" x14ac:dyDescent="0.3">
      <c r="B13" s="64" t="s">
        <v>10</v>
      </c>
      <c r="C13" s="65"/>
      <c r="D13" s="65"/>
      <c r="E13" s="65"/>
      <c r="F13" s="65"/>
      <c r="G13" s="66"/>
    </row>
    <row r="14" spans="2:7" ht="42" customHeight="1" x14ac:dyDescent="0.25">
      <c r="B14" s="67"/>
      <c r="C14" s="68"/>
      <c r="D14" s="68"/>
      <c r="E14" s="2" t="s">
        <v>11</v>
      </c>
      <c r="F14" s="2" t="s">
        <v>12</v>
      </c>
      <c r="G14" s="4" t="s">
        <v>13</v>
      </c>
    </row>
    <row r="15" spans="2:7" x14ac:dyDescent="0.25">
      <c r="B15" s="69" t="s">
        <v>14</v>
      </c>
      <c r="C15" s="70"/>
      <c r="D15" s="70"/>
      <c r="E15" s="117">
        <f>'Položkový rozpočet'!F365</f>
        <v>0</v>
      </c>
      <c r="F15" s="71">
        <f>G15-E15</f>
        <v>0</v>
      </c>
      <c r="G15" s="72">
        <f>E15*1.2</f>
        <v>0</v>
      </c>
    </row>
    <row r="16" spans="2:7" x14ac:dyDescent="0.25">
      <c r="B16" s="69"/>
      <c r="C16" s="70"/>
      <c r="D16" s="70"/>
      <c r="E16" s="118"/>
      <c r="F16" s="70"/>
      <c r="G16" s="72"/>
    </row>
    <row r="17" spans="2:7" x14ac:dyDescent="0.25">
      <c r="B17" s="69" t="s">
        <v>15</v>
      </c>
      <c r="C17" s="70"/>
      <c r="D17" s="70"/>
      <c r="E17" s="71">
        <f>IF(G15=0,0,90*((333600-G15)/333600))</f>
        <v>0</v>
      </c>
      <c r="F17" s="71"/>
      <c r="G17" s="72"/>
    </row>
    <row r="18" spans="2:7" ht="15.75" thickBot="1" x14ac:dyDescent="0.3">
      <c r="B18" s="73"/>
      <c r="C18" s="74"/>
      <c r="D18" s="74"/>
      <c r="E18" s="75"/>
      <c r="F18" s="75"/>
      <c r="G18" s="76"/>
    </row>
    <row r="19" spans="2:7" ht="15.75" thickBot="1" x14ac:dyDescent="0.3">
      <c r="B19" s="5"/>
      <c r="C19" s="5"/>
      <c r="D19" s="5"/>
      <c r="E19" s="5"/>
      <c r="F19" s="5"/>
      <c r="G19" s="6"/>
    </row>
    <row r="20" spans="2:7" ht="15.75" thickBot="1" x14ac:dyDescent="0.3">
      <c r="B20" s="92" t="s">
        <v>403</v>
      </c>
      <c r="C20" s="93"/>
      <c r="D20" s="93"/>
      <c r="E20" s="93"/>
      <c r="F20" s="93"/>
      <c r="G20" s="94"/>
    </row>
    <row r="21" spans="2:7" x14ac:dyDescent="0.25">
      <c r="B21" s="95" t="s">
        <v>402</v>
      </c>
      <c r="C21" s="96"/>
      <c r="D21" s="96"/>
      <c r="E21" s="97">
        <f>SUMIFS('Položkový rozpočet'!G4:G364,'Položkový rozpočet'!I4:I364,"*")</f>
        <v>0</v>
      </c>
      <c r="F21" s="97"/>
      <c r="G21" s="98"/>
    </row>
    <row r="22" spans="2:7" x14ac:dyDescent="0.25">
      <c r="B22" s="69" t="s">
        <v>16</v>
      </c>
      <c r="C22" s="70"/>
      <c r="D22" s="70"/>
      <c r="E22" s="71" t="str">
        <f>IF(E21&gt;0,(E21*100)/'Položkový rozpočet'!G365/10,"0")</f>
        <v>0</v>
      </c>
      <c r="F22" s="71"/>
      <c r="G22" s="72"/>
    </row>
    <row r="23" spans="2:7" ht="15.75" thickBot="1" x14ac:dyDescent="0.3">
      <c r="B23" s="73"/>
      <c r="C23" s="74"/>
      <c r="D23" s="74"/>
      <c r="E23" s="75"/>
      <c r="F23" s="75"/>
      <c r="G23" s="76"/>
    </row>
    <row r="24" spans="2:7" ht="15.75" thickBot="1" x14ac:dyDescent="0.3">
      <c r="B24" s="5"/>
      <c r="C24" s="5"/>
      <c r="D24" s="5"/>
      <c r="E24" s="5"/>
      <c r="F24" s="5"/>
      <c r="G24" s="6"/>
    </row>
    <row r="25" spans="2:7" ht="15.75" thickBot="1" x14ac:dyDescent="0.3">
      <c r="B25" s="64" t="s">
        <v>17</v>
      </c>
      <c r="C25" s="65"/>
      <c r="D25" s="65"/>
      <c r="E25" s="65"/>
      <c r="F25" s="65"/>
      <c r="G25" s="66"/>
    </row>
    <row r="26" spans="2:7" x14ac:dyDescent="0.25">
      <c r="B26" s="86">
        <f>E22+E17</f>
        <v>0</v>
      </c>
      <c r="C26" s="87"/>
      <c r="D26" s="87"/>
      <c r="E26" s="87"/>
      <c r="F26" s="87"/>
      <c r="G26" s="88"/>
    </row>
    <row r="27" spans="2:7" ht="15.75" thickBot="1" x14ac:dyDescent="0.3">
      <c r="B27" s="89"/>
      <c r="C27" s="90"/>
      <c r="D27" s="90"/>
      <c r="E27" s="90"/>
      <c r="F27" s="90"/>
      <c r="G27" s="91"/>
    </row>
    <row r="28" spans="2:7" ht="15.75" thickBot="1" x14ac:dyDescent="0.3">
      <c r="B28" s="5"/>
      <c r="C28" s="5"/>
      <c r="D28" s="5"/>
      <c r="E28" s="5"/>
      <c r="F28" s="5"/>
      <c r="G28" s="6"/>
    </row>
    <row r="29" spans="2:7" x14ac:dyDescent="0.25">
      <c r="B29" s="77" t="s">
        <v>401</v>
      </c>
      <c r="C29" s="78"/>
      <c r="D29" s="78"/>
      <c r="E29" s="78"/>
      <c r="F29" s="78"/>
      <c r="G29" s="79"/>
    </row>
    <row r="30" spans="2:7" x14ac:dyDescent="0.25">
      <c r="B30" s="80"/>
      <c r="C30" s="81"/>
      <c r="D30" s="81"/>
      <c r="E30" s="81"/>
      <c r="F30" s="81"/>
      <c r="G30" s="82"/>
    </row>
    <row r="31" spans="2:7" ht="15.75" thickBot="1" x14ac:dyDescent="0.3">
      <c r="B31" s="83"/>
      <c r="C31" s="84"/>
      <c r="D31" s="84"/>
      <c r="E31" s="84"/>
      <c r="F31" s="84"/>
      <c r="G31" s="85"/>
    </row>
    <row r="32" spans="2:7" x14ac:dyDescent="0.25">
      <c r="B32" s="3"/>
      <c r="C32" s="3"/>
      <c r="D32" s="3"/>
      <c r="E32" s="3"/>
      <c r="F32" s="3"/>
      <c r="G32" s="3"/>
    </row>
    <row r="33" spans="2:7" ht="15.75" thickBot="1" x14ac:dyDescent="0.3">
      <c r="B33" s="3"/>
      <c r="C33" s="3"/>
      <c r="D33" s="3"/>
      <c r="E33" s="3"/>
      <c r="F33" s="3"/>
      <c r="G33" s="3"/>
    </row>
    <row r="34" spans="2:7" x14ac:dyDescent="0.25">
      <c r="B34" s="46" t="s">
        <v>18</v>
      </c>
      <c r="C34" s="47"/>
      <c r="D34" s="47"/>
      <c r="E34" s="52" t="s">
        <v>19</v>
      </c>
      <c r="F34" s="52"/>
      <c r="G34" s="53"/>
    </row>
    <row r="35" spans="2:7" x14ac:dyDescent="0.25">
      <c r="B35" s="48"/>
      <c r="C35" s="49"/>
      <c r="D35" s="49"/>
      <c r="E35" s="54"/>
      <c r="F35" s="54"/>
      <c r="G35" s="55"/>
    </row>
    <row r="36" spans="2:7" ht="15.75" thickBot="1" x14ac:dyDescent="0.3">
      <c r="B36" s="50"/>
      <c r="C36" s="51"/>
      <c r="D36" s="51"/>
      <c r="E36" s="56"/>
      <c r="F36" s="56"/>
      <c r="G36" s="57"/>
    </row>
    <row r="38" spans="2:7" ht="15.75" thickBot="1" x14ac:dyDescent="0.3"/>
    <row r="39" spans="2:7" x14ac:dyDescent="0.25">
      <c r="B39" s="119" t="s">
        <v>404</v>
      </c>
      <c r="C39" s="120"/>
      <c r="D39" s="120"/>
      <c r="E39" s="120"/>
      <c r="F39" s="120"/>
      <c r="G39" s="121"/>
    </row>
    <row r="40" spans="2:7" ht="15.75" thickBot="1" x14ac:dyDescent="0.3">
      <c r="B40" s="122"/>
      <c r="C40" s="123"/>
      <c r="D40" s="123"/>
      <c r="E40" s="123"/>
      <c r="F40" s="123"/>
      <c r="G40" s="124"/>
    </row>
  </sheetData>
  <protectedRanges>
    <protectedRange sqref="E4:G11" name="Rozsah1_1_3"/>
    <protectedRange sqref="B34:D36" name="Rozsah3_1_3"/>
  </protectedRanges>
  <mergeCells count="37">
    <mergeCell ref="B39:G40"/>
    <mergeCell ref="B29:G31"/>
    <mergeCell ref="E22:G23"/>
    <mergeCell ref="B25:G25"/>
    <mergeCell ref="B26:G27"/>
    <mergeCell ref="B20:G20"/>
    <mergeCell ref="B21:D21"/>
    <mergeCell ref="E21:G21"/>
    <mergeCell ref="B34:D36"/>
    <mergeCell ref="E34:G36"/>
    <mergeCell ref="B10:D10"/>
    <mergeCell ref="E10:G10"/>
    <mergeCell ref="B11:D11"/>
    <mergeCell ref="E11:G11"/>
    <mergeCell ref="E12:F12"/>
    <mergeCell ref="B13:G13"/>
    <mergeCell ref="B14:D14"/>
    <mergeCell ref="B15:D16"/>
    <mergeCell ref="E15:E16"/>
    <mergeCell ref="F15:F16"/>
    <mergeCell ref="G15:G16"/>
    <mergeCell ref="B17:D18"/>
    <mergeCell ref="E17:G18"/>
    <mergeCell ref="B22:D23"/>
    <mergeCell ref="B7:D7"/>
    <mergeCell ref="E7:G7"/>
    <mergeCell ref="B8:D8"/>
    <mergeCell ref="E8:G8"/>
    <mergeCell ref="B9:D9"/>
    <mergeCell ref="E9:G9"/>
    <mergeCell ref="B6:D6"/>
    <mergeCell ref="E6:G6"/>
    <mergeCell ref="B2:G3"/>
    <mergeCell ref="B4:D4"/>
    <mergeCell ref="E4:G4"/>
    <mergeCell ref="B5:D5"/>
    <mergeCell ref="E5:G5"/>
  </mergeCells>
  <dataValidations disablePrompts="1" count="1">
    <dataValidation type="list" allowBlank="1" showInputMessage="1" showErrorMessage="1" sqref="E9:G9" xr:uid="{3F9FF2C4-2ADB-4CB0-A383-9B06B5789193}">
      <formula1>"áno,nie"</formula1>
    </dataValidation>
  </dataValidations>
  <pageMargins left="0.25" right="0.25" top="0.75" bottom="0.75" header="0.3" footer="0.3"/>
  <pageSetup paperSize="9" orientation="landscape" horizont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40C5-C8A8-48A1-BE6D-D0F37F8B00F2}">
  <dimension ref="A1:J376"/>
  <sheetViews>
    <sheetView tabSelected="1" zoomScale="120" zoomScaleNormal="120" workbookViewId="0">
      <selection activeCell="K6" sqref="K6"/>
    </sheetView>
  </sheetViews>
  <sheetFormatPr defaultColWidth="8.85546875" defaultRowHeight="12.75" x14ac:dyDescent="0.2"/>
  <cols>
    <col min="1" max="1" width="4.85546875" style="27" customWidth="1"/>
    <col min="2" max="2" width="49.42578125" style="29" customWidth="1"/>
    <col min="3" max="3" width="8.28515625" style="27" customWidth="1"/>
    <col min="4" max="4" width="11.7109375" style="27" customWidth="1"/>
    <col min="5" max="5" width="9.140625" style="28" customWidth="1"/>
    <col min="6" max="6" width="11.28515625" style="28" customWidth="1"/>
    <col min="7" max="7" width="11.85546875" style="28" customWidth="1"/>
    <col min="8" max="8" width="17.28515625" style="27" customWidth="1"/>
    <col min="9" max="9" width="18.42578125" style="27" customWidth="1"/>
    <col min="10" max="10" width="27.85546875" style="7" customWidth="1"/>
    <col min="11" max="16384" width="8.85546875" style="7"/>
  </cols>
  <sheetData>
    <row r="1" spans="1:9" x14ac:dyDescent="0.2">
      <c r="A1" s="102" t="s">
        <v>399</v>
      </c>
      <c r="B1" s="102" t="s">
        <v>20</v>
      </c>
      <c r="C1" s="102" t="s">
        <v>396</v>
      </c>
      <c r="D1" s="102" t="s">
        <v>397</v>
      </c>
      <c r="E1" s="108" t="s">
        <v>21</v>
      </c>
      <c r="F1" s="108" t="s">
        <v>22</v>
      </c>
      <c r="G1" s="108" t="s">
        <v>23</v>
      </c>
      <c r="H1" s="102" t="s">
        <v>400</v>
      </c>
      <c r="I1" s="102" t="s">
        <v>24</v>
      </c>
    </row>
    <row r="2" spans="1:9" ht="24.75" customHeight="1" x14ac:dyDescent="0.2">
      <c r="A2" s="103"/>
      <c r="B2" s="103"/>
      <c r="C2" s="103"/>
      <c r="D2" s="103"/>
      <c r="E2" s="109"/>
      <c r="F2" s="109"/>
      <c r="G2" s="109"/>
      <c r="H2" s="103"/>
      <c r="I2" s="103"/>
    </row>
    <row r="3" spans="1:9" x14ac:dyDescent="0.2">
      <c r="A3" s="112" t="s">
        <v>25</v>
      </c>
      <c r="B3" s="113"/>
      <c r="C3" s="114"/>
      <c r="D3" s="8"/>
      <c r="E3" s="9"/>
      <c r="F3" s="9"/>
      <c r="G3" s="9"/>
      <c r="H3" s="10"/>
      <c r="I3" s="11"/>
    </row>
    <row r="4" spans="1:9" ht="25.5" x14ac:dyDescent="0.2">
      <c r="A4" s="12">
        <v>1</v>
      </c>
      <c r="B4" s="13" t="s">
        <v>26</v>
      </c>
      <c r="C4" s="12" t="s">
        <v>27</v>
      </c>
      <c r="D4" s="14">
        <v>65</v>
      </c>
      <c r="E4" s="15"/>
      <c r="F4" s="16">
        <f>D4*E4</f>
        <v>0</v>
      </c>
      <c r="G4" s="16">
        <f>F4*1.2</f>
        <v>0</v>
      </c>
      <c r="H4" s="17"/>
      <c r="I4" s="115"/>
    </row>
    <row r="5" spans="1:9" ht="25.5" x14ac:dyDescent="0.2">
      <c r="A5" s="12">
        <v>2</v>
      </c>
      <c r="B5" s="13" t="s">
        <v>28</v>
      </c>
      <c r="C5" s="12" t="s">
        <v>27</v>
      </c>
      <c r="D5" s="14">
        <v>100</v>
      </c>
      <c r="E5" s="15"/>
      <c r="F5" s="16">
        <f t="shared" ref="F5:F68" si="0">D5*E5</f>
        <v>0</v>
      </c>
      <c r="G5" s="16">
        <f t="shared" ref="G5:G68" si="1">F5*1.2</f>
        <v>0</v>
      </c>
      <c r="H5" s="17"/>
      <c r="I5" s="115"/>
    </row>
    <row r="6" spans="1:9" ht="25.5" x14ac:dyDescent="0.2">
      <c r="A6" s="12">
        <v>3</v>
      </c>
      <c r="B6" s="13" t="s">
        <v>29</v>
      </c>
      <c r="C6" s="12" t="s">
        <v>27</v>
      </c>
      <c r="D6" s="14">
        <v>100</v>
      </c>
      <c r="E6" s="15"/>
      <c r="F6" s="16">
        <f t="shared" si="0"/>
        <v>0</v>
      </c>
      <c r="G6" s="16">
        <f t="shared" si="1"/>
        <v>0</v>
      </c>
      <c r="H6" s="17"/>
      <c r="I6" s="115"/>
    </row>
    <row r="7" spans="1:9" ht="38.25" x14ac:dyDescent="0.2">
      <c r="A7" s="12">
        <v>4</v>
      </c>
      <c r="B7" s="13" t="s">
        <v>30</v>
      </c>
      <c r="C7" s="12" t="s">
        <v>27</v>
      </c>
      <c r="D7" s="14">
        <v>50</v>
      </c>
      <c r="E7" s="15"/>
      <c r="F7" s="16">
        <f t="shared" si="0"/>
        <v>0</v>
      </c>
      <c r="G7" s="16">
        <f t="shared" si="1"/>
        <v>0</v>
      </c>
      <c r="H7" s="17"/>
      <c r="I7" s="115"/>
    </row>
    <row r="8" spans="1:9" x14ac:dyDescent="0.2">
      <c r="A8" s="12">
        <v>5</v>
      </c>
      <c r="B8" s="13" t="s">
        <v>31</v>
      </c>
      <c r="C8" s="12" t="s">
        <v>27</v>
      </c>
      <c r="D8" s="14">
        <v>40</v>
      </c>
      <c r="E8" s="15"/>
      <c r="F8" s="16">
        <f t="shared" si="0"/>
        <v>0</v>
      </c>
      <c r="G8" s="16">
        <f t="shared" si="1"/>
        <v>0</v>
      </c>
      <c r="H8" s="17"/>
      <c r="I8" s="115"/>
    </row>
    <row r="9" spans="1:9" x14ac:dyDescent="0.2">
      <c r="A9" s="12">
        <v>6</v>
      </c>
      <c r="B9" s="13" t="s">
        <v>32</v>
      </c>
      <c r="C9" s="12" t="s">
        <v>27</v>
      </c>
      <c r="D9" s="14">
        <v>70</v>
      </c>
      <c r="E9" s="15"/>
      <c r="F9" s="16">
        <f t="shared" si="0"/>
        <v>0</v>
      </c>
      <c r="G9" s="16">
        <f t="shared" si="1"/>
        <v>0</v>
      </c>
      <c r="H9" s="17"/>
      <c r="I9" s="115"/>
    </row>
    <row r="10" spans="1:9" x14ac:dyDescent="0.2">
      <c r="A10" s="12">
        <v>7</v>
      </c>
      <c r="B10" s="13" t="s">
        <v>33</v>
      </c>
      <c r="C10" s="12" t="s">
        <v>27</v>
      </c>
      <c r="D10" s="14">
        <v>200</v>
      </c>
      <c r="E10" s="15"/>
      <c r="F10" s="16">
        <f t="shared" si="0"/>
        <v>0</v>
      </c>
      <c r="G10" s="16">
        <f t="shared" si="1"/>
        <v>0</v>
      </c>
      <c r="H10" s="17"/>
      <c r="I10" s="115"/>
    </row>
    <row r="11" spans="1:9" x14ac:dyDescent="0.2">
      <c r="A11" s="12">
        <v>8</v>
      </c>
      <c r="B11" s="13" t="s">
        <v>34</v>
      </c>
      <c r="C11" s="12" t="s">
        <v>27</v>
      </c>
      <c r="D11" s="14">
        <v>66</v>
      </c>
      <c r="E11" s="15"/>
      <c r="F11" s="16">
        <f t="shared" si="0"/>
        <v>0</v>
      </c>
      <c r="G11" s="16">
        <f t="shared" si="1"/>
        <v>0</v>
      </c>
      <c r="H11" s="17"/>
      <c r="I11" s="115"/>
    </row>
    <row r="12" spans="1:9" ht="25.5" x14ac:dyDescent="0.2">
      <c r="A12" s="12">
        <v>9</v>
      </c>
      <c r="B12" s="13" t="s">
        <v>35</v>
      </c>
      <c r="C12" s="12" t="s">
        <v>27</v>
      </c>
      <c r="D12" s="14">
        <v>1000</v>
      </c>
      <c r="E12" s="15"/>
      <c r="F12" s="16">
        <f t="shared" si="0"/>
        <v>0</v>
      </c>
      <c r="G12" s="16">
        <f t="shared" si="1"/>
        <v>0</v>
      </c>
      <c r="H12" s="17"/>
      <c r="I12" s="115"/>
    </row>
    <row r="13" spans="1:9" ht="38.25" x14ac:dyDescent="0.2">
      <c r="A13" s="12">
        <v>10</v>
      </c>
      <c r="B13" s="13" t="s">
        <v>36</v>
      </c>
      <c r="C13" s="12" t="s">
        <v>27</v>
      </c>
      <c r="D13" s="14">
        <v>9200</v>
      </c>
      <c r="E13" s="15"/>
      <c r="F13" s="16">
        <f t="shared" si="0"/>
        <v>0</v>
      </c>
      <c r="G13" s="16">
        <f t="shared" si="1"/>
        <v>0</v>
      </c>
      <c r="H13" s="17"/>
      <c r="I13" s="115"/>
    </row>
    <row r="14" spans="1:9" ht="25.5" x14ac:dyDescent="0.2">
      <c r="A14" s="12">
        <v>11</v>
      </c>
      <c r="B14" s="13" t="s">
        <v>37</v>
      </c>
      <c r="C14" s="12" t="s">
        <v>38</v>
      </c>
      <c r="D14" s="14">
        <v>935</v>
      </c>
      <c r="E14" s="15"/>
      <c r="F14" s="16">
        <f t="shared" si="0"/>
        <v>0</v>
      </c>
      <c r="G14" s="16">
        <f t="shared" si="1"/>
        <v>0</v>
      </c>
      <c r="H14" s="17"/>
      <c r="I14" s="115"/>
    </row>
    <row r="15" spans="1:9" x14ac:dyDescent="0.2">
      <c r="A15" s="12">
        <v>12</v>
      </c>
      <c r="B15" s="13" t="s">
        <v>39</v>
      </c>
      <c r="C15" s="12" t="s">
        <v>38</v>
      </c>
      <c r="D15" s="14">
        <v>875</v>
      </c>
      <c r="E15" s="15"/>
      <c r="F15" s="16">
        <f t="shared" si="0"/>
        <v>0</v>
      </c>
      <c r="G15" s="16">
        <f t="shared" si="1"/>
        <v>0</v>
      </c>
      <c r="H15" s="17"/>
      <c r="I15" s="115"/>
    </row>
    <row r="16" spans="1:9" ht="25.5" x14ac:dyDescent="0.2">
      <c r="A16" s="12">
        <v>13</v>
      </c>
      <c r="B16" s="13" t="s">
        <v>40</v>
      </c>
      <c r="C16" s="12" t="s">
        <v>38</v>
      </c>
      <c r="D16" s="14">
        <v>1040</v>
      </c>
      <c r="E16" s="15"/>
      <c r="F16" s="16">
        <f t="shared" si="0"/>
        <v>0</v>
      </c>
      <c r="G16" s="16">
        <f t="shared" si="1"/>
        <v>0</v>
      </c>
      <c r="H16" s="17"/>
      <c r="I16" s="115"/>
    </row>
    <row r="17" spans="1:9" x14ac:dyDescent="0.2">
      <c r="A17" s="12">
        <v>14</v>
      </c>
      <c r="B17" s="13" t="s">
        <v>41</v>
      </c>
      <c r="C17" s="12" t="s">
        <v>38</v>
      </c>
      <c r="D17" s="14">
        <v>25</v>
      </c>
      <c r="E17" s="15"/>
      <c r="F17" s="16">
        <f t="shared" si="0"/>
        <v>0</v>
      </c>
      <c r="G17" s="16">
        <f t="shared" si="1"/>
        <v>0</v>
      </c>
      <c r="H17" s="17"/>
      <c r="I17" s="115"/>
    </row>
    <row r="18" spans="1:9" ht="25.5" x14ac:dyDescent="0.2">
      <c r="A18" s="12">
        <v>15</v>
      </c>
      <c r="B18" s="13" t="s">
        <v>42</v>
      </c>
      <c r="C18" s="12" t="s">
        <v>38</v>
      </c>
      <c r="D18" s="14">
        <v>250</v>
      </c>
      <c r="E18" s="15"/>
      <c r="F18" s="16">
        <f t="shared" si="0"/>
        <v>0</v>
      </c>
      <c r="G18" s="16">
        <f t="shared" si="1"/>
        <v>0</v>
      </c>
      <c r="H18" s="17"/>
      <c r="I18" s="115"/>
    </row>
    <row r="19" spans="1:9" ht="38.25" x14ac:dyDescent="0.2">
      <c r="A19" s="12">
        <v>16</v>
      </c>
      <c r="B19" s="13" t="s">
        <v>43</v>
      </c>
      <c r="C19" s="12" t="s">
        <v>38</v>
      </c>
      <c r="D19" s="14">
        <v>255</v>
      </c>
      <c r="E19" s="15"/>
      <c r="F19" s="16">
        <f t="shared" si="0"/>
        <v>0</v>
      </c>
      <c r="G19" s="16">
        <f t="shared" si="1"/>
        <v>0</v>
      </c>
      <c r="H19" s="17"/>
      <c r="I19" s="115"/>
    </row>
    <row r="20" spans="1:9" ht="38.25" x14ac:dyDescent="0.2">
      <c r="A20" s="12">
        <v>17</v>
      </c>
      <c r="B20" s="13" t="s">
        <v>44</v>
      </c>
      <c r="C20" s="12" t="s">
        <v>38</v>
      </c>
      <c r="D20" s="14">
        <v>245</v>
      </c>
      <c r="E20" s="15"/>
      <c r="F20" s="16">
        <f t="shared" si="0"/>
        <v>0</v>
      </c>
      <c r="G20" s="16">
        <f t="shared" si="1"/>
        <v>0</v>
      </c>
      <c r="H20" s="17"/>
      <c r="I20" s="115"/>
    </row>
    <row r="21" spans="1:9" ht="25.5" x14ac:dyDescent="0.2">
      <c r="A21" s="12">
        <v>18</v>
      </c>
      <c r="B21" s="13" t="s">
        <v>45</v>
      </c>
      <c r="C21" s="12" t="s">
        <v>38</v>
      </c>
      <c r="D21" s="14">
        <v>50</v>
      </c>
      <c r="E21" s="15"/>
      <c r="F21" s="16">
        <f t="shared" si="0"/>
        <v>0</v>
      </c>
      <c r="G21" s="16">
        <f t="shared" si="1"/>
        <v>0</v>
      </c>
      <c r="H21" s="17"/>
      <c r="I21" s="115"/>
    </row>
    <row r="22" spans="1:9" ht="25.5" x14ac:dyDescent="0.2">
      <c r="A22" s="12">
        <v>19</v>
      </c>
      <c r="B22" s="13" t="s">
        <v>46</v>
      </c>
      <c r="C22" s="12" t="s">
        <v>38</v>
      </c>
      <c r="D22" s="14">
        <v>40</v>
      </c>
      <c r="E22" s="15"/>
      <c r="F22" s="16">
        <f t="shared" si="0"/>
        <v>0</v>
      </c>
      <c r="G22" s="16">
        <f t="shared" si="1"/>
        <v>0</v>
      </c>
      <c r="H22" s="17"/>
      <c r="I22" s="115"/>
    </row>
    <row r="23" spans="1:9" ht="25.5" x14ac:dyDescent="0.2">
      <c r="A23" s="12">
        <v>20</v>
      </c>
      <c r="B23" s="13" t="s">
        <v>47</v>
      </c>
      <c r="C23" s="12" t="s">
        <v>48</v>
      </c>
      <c r="D23" s="14">
        <v>35</v>
      </c>
      <c r="E23" s="15"/>
      <c r="F23" s="16">
        <f t="shared" si="0"/>
        <v>0</v>
      </c>
      <c r="G23" s="16">
        <f t="shared" si="1"/>
        <v>0</v>
      </c>
      <c r="H23" s="17"/>
      <c r="I23" s="115"/>
    </row>
    <row r="24" spans="1:9" ht="38.25" x14ac:dyDescent="0.2">
      <c r="A24" s="12">
        <v>21</v>
      </c>
      <c r="B24" s="13" t="s">
        <v>49</v>
      </c>
      <c r="C24" s="12" t="s">
        <v>27</v>
      </c>
      <c r="D24" s="14">
        <v>1500</v>
      </c>
      <c r="E24" s="15"/>
      <c r="F24" s="16">
        <f t="shared" si="0"/>
        <v>0</v>
      </c>
      <c r="G24" s="16">
        <f t="shared" si="1"/>
        <v>0</v>
      </c>
      <c r="H24" s="17"/>
      <c r="I24" s="115"/>
    </row>
    <row r="25" spans="1:9" ht="25.5" x14ac:dyDescent="0.2">
      <c r="A25" s="12">
        <v>22</v>
      </c>
      <c r="B25" s="13" t="s">
        <v>50</v>
      </c>
      <c r="C25" s="12" t="s">
        <v>27</v>
      </c>
      <c r="D25" s="14">
        <v>500</v>
      </c>
      <c r="E25" s="15"/>
      <c r="F25" s="16">
        <f t="shared" si="0"/>
        <v>0</v>
      </c>
      <c r="G25" s="16">
        <f t="shared" si="1"/>
        <v>0</v>
      </c>
      <c r="H25" s="17"/>
      <c r="I25" s="115"/>
    </row>
    <row r="26" spans="1:9" x14ac:dyDescent="0.2">
      <c r="A26" s="12">
        <v>23</v>
      </c>
      <c r="B26" s="13" t="s">
        <v>51</v>
      </c>
      <c r="C26" s="12" t="s">
        <v>27</v>
      </c>
      <c r="D26" s="14">
        <v>325</v>
      </c>
      <c r="E26" s="15"/>
      <c r="F26" s="16">
        <f t="shared" si="0"/>
        <v>0</v>
      </c>
      <c r="G26" s="16">
        <f t="shared" si="1"/>
        <v>0</v>
      </c>
      <c r="H26" s="17"/>
      <c r="I26" s="115"/>
    </row>
    <row r="27" spans="1:9" ht="38.25" x14ac:dyDescent="0.2">
      <c r="A27" s="12">
        <v>24</v>
      </c>
      <c r="B27" s="13" t="s">
        <v>52</v>
      </c>
      <c r="C27" s="12" t="s">
        <v>27</v>
      </c>
      <c r="D27" s="14">
        <v>125</v>
      </c>
      <c r="E27" s="15"/>
      <c r="F27" s="16">
        <f t="shared" si="0"/>
        <v>0</v>
      </c>
      <c r="G27" s="16">
        <f t="shared" si="1"/>
        <v>0</v>
      </c>
      <c r="H27" s="17"/>
      <c r="I27" s="115"/>
    </row>
    <row r="28" spans="1:9" ht="25.5" x14ac:dyDescent="0.2">
      <c r="A28" s="12">
        <v>25</v>
      </c>
      <c r="B28" s="13" t="s">
        <v>53</v>
      </c>
      <c r="C28" s="12" t="s">
        <v>38</v>
      </c>
      <c r="D28" s="14">
        <v>2</v>
      </c>
      <c r="E28" s="15"/>
      <c r="F28" s="16">
        <f t="shared" si="0"/>
        <v>0</v>
      </c>
      <c r="G28" s="16">
        <f t="shared" si="1"/>
        <v>0</v>
      </c>
      <c r="H28" s="17"/>
      <c r="I28" s="115"/>
    </row>
    <row r="29" spans="1:9" x14ac:dyDescent="0.2">
      <c r="A29" s="12">
        <v>26</v>
      </c>
      <c r="B29" s="13" t="s">
        <v>54</v>
      </c>
      <c r="C29" s="12" t="s">
        <v>48</v>
      </c>
      <c r="D29" s="14">
        <v>2975</v>
      </c>
      <c r="E29" s="15"/>
      <c r="F29" s="16">
        <f t="shared" si="0"/>
        <v>0</v>
      </c>
      <c r="G29" s="16">
        <f t="shared" si="1"/>
        <v>0</v>
      </c>
      <c r="H29" s="17"/>
      <c r="I29" s="115"/>
    </row>
    <row r="30" spans="1:9" ht="25.5" x14ac:dyDescent="0.2">
      <c r="A30" s="12">
        <v>27</v>
      </c>
      <c r="B30" s="13" t="s">
        <v>55</v>
      </c>
      <c r="C30" s="12" t="s">
        <v>27</v>
      </c>
      <c r="D30" s="14">
        <v>4420</v>
      </c>
      <c r="E30" s="15"/>
      <c r="F30" s="16">
        <f t="shared" si="0"/>
        <v>0</v>
      </c>
      <c r="G30" s="16">
        <f t="shared" si="1"/>
        <v>0</v>
      </c>
      <c r="H30" s="17"/>
      <c r="I30" s="115"/>
    </row>
    <row r="31" spans="1:9" ht="25.5" x14ac:dyDescent="0.2">
      <c r="A31" s="12">
        <v>28</v>
      </c>
      <c r="B31" s="13" t="s">
        <v>56</v>
      </c>
      <c r="C31" s="12" t="s">
        <v>27</v>
      </c>
      <c r="D31" s="14">
        <v>1775</v>
      </c>
      <c r="E31" s="15"/>
      <c r="F31" s="16">
        <f t="shared" si="0"/>
        <v>0</v>
      </c>
      <c r="G31" s="16">
        <f t="shared" si="1"/>
        <v>0</v>
      </c>
      <c r="H31" s="17"/>
      <c r="I31" s="115"/>
    </row>
    <row r="32" spans="1:9" ht="25.5" x14ac:dyDescent="0.2">
      <c r="A32" s="12">
        <v>29</v>
      </c>
      <c r="B32" s="13" t="s">
        <v>57</v>
      </c>
      <c r="C32" s="12" t="s">
        <v>38</v>
      </c>
      <c r="D32" s="14">
        <v>45</v>
      </c>
      <c r="E32" s="15"/>
      <c r="F32" s="16">
        <f t="shared" si="0"/>
        <v>0</v>
      </c>
      <c r="G32" s="16">
        <f t="shared" si="1"/>
        <v>0</v>
      </c>
      <c r="H32" s="17"/>
      <c r="I32" s="115"/>
    </row>
    <row r="33" spans="1:9" ht="25.5" x14ac:dyDescent="0.2">
      <c r="A33" s="12">
        <v>30</v>
      </c>
      <c r="B33" s="13" t="s">
        <v>58</v>
      </c>
      <c r="C33" s="12" t="s">
        <v>27</v>
      </c>
      <c r="D33" s="14">
        <v>70</v>
      </c>
      <c r="E33" s="15"/>
      <c r="F33" s="16">
        <f t="shared" si="0"/>
        <v>0</v>
      </c>
      <c r="G33" s="16">
        <f t="shared" si="1"/>
        <v>0</v>
      </c>
      <c r="H33" s="17"/>
      <c r="I33" s="115"/>
    </row>
    <row r="34" spans="1:9" ht="38.25" x14ac:dyDescent="0.2">
      <c r="A34" s="12">
        <v>31</v>
      </c>
      <c r="B34" s="13" t="s">
        <v>59</v>
      </c>
      <c r="C34" s="12" t="s">
        <v>27</v>
      </c>
      <c r="D34" s="14">
        <v>300</v>
      </c>
      <c r="E34" s="15"/>
      <c r="F34" s="16">
        <f t="shared" si="0"/>
        <v>0</v>
      </c>
      <c r="G34" s="16">
        <f t="shared" si="1"/>
        <v>0</v>
      </c>
      <c r="H34" s="17"/>
      <c r="I34" s="115"/>
    </row>
    <row r="35" spans="1:9" ht="25.5" x14ac:dyDescent="0.2">
      <c r="A35" s="12">
        <v>32</v>
      </c>
      <c r="B35" s="13" t="s">
        <v>60</v>
      </c>
      <c r="C35" s="12" t="s">
        <v>27</v>
      </c>
      <c r="D35" s="14">
        <v>25</v>
      </c>
      <c r="E35" s="15"/>
      <c r="F35" s="16">
        <f t="shared" si="0"/>
        <v>0</v>
      </c>
      <c r="G35" s="16">
        <f t="shared" si="1"/>
        <v>0</v>
      </c>
      <c r="H35" s="17"/>
      <c r="I35" s="115"/>
    </row>
    <row r="36" spans="1:9" x14ac:dyDescent="0.2">
      <c r="A36" s="12">
        <v>33</v>
      </c>
      <c r="B36" s="13" t="s">
        <v>61</v>
      </c>
      <c r="C36" s="12" t="s">
        <v>38</v>
      </c>
      <c r="D36" s="14">
        <v>40</v>
      </c>
      <c r="E36" s="15"/>
      <c r="F36" s="16">
        <f t="shared" si="0"/>
        <v>0</v>
      </c>
      <c r="G36" s="16">
        <f t="shared" si="1"/>
        <v>0</v>
      </c>
      <c r="H36" s="17"/>
      <c r="I36" s="115"/>
    </row>
    <row r="37" spans="1:9" x14ac:dyDescent="0.2">
      <c r="A37" s="12">
        <v>34</v>
      </c>
      <c r="B37" s="13" t="s">
        <v>62</v>
      </c>
      <c r="C37" s="12" t="s">
        <v>38</v>
      </c>
      <c r="D37" s="14">
        <v>50</v>
      </c>
      <c r="E37" s="15"/>
      <c r="F37" s="16">
        <f t="shared" si="0"/>
        <v>0</v>
      </c>
      <c r="G37" s="16">
        <f t="shared" si="1"/>
        <v>0</v>
      </c>
      <c r="H37" s="17"/>
      <c r="I37" s="115"/>
    </row>
    <row r="38" spans="1:9" ht="38.25" x14ac:dyDescent="0.2">
      <c r="A38" s="12">
        <v>35</v>
      </c>
      <c r="B38" s="13" t="s">
        <v>63</v>
      </c>
      <c r="C38" s="12" t="s">
        <v>38</v>
      </c>
      <c r="D38" s="14">
        <v>87</v>
      </c>
      <c r="E38" s="15"/>
      <c r="F38" s="16">
        <f t="shared" si="0"/>
        <v>0</v>
      </c>
      <c r="G38" s="16">
        <f t="shared" si="1"/>
        <v>0</v>
      </c>
      <c r="H38" s="17"/>
      <c r="I38" s="115"/>
    </row>
    <row r="39" spans="1:9" ht="38.25" x14ac:dyDescent="0.2">
      <c r="A39" s="12">
        <v>36</v>
      </c>
      <c r="B39" s="13" t="s">
        <v>64</v>
      </c>
      <c r="C39" s="12" t="s">
        <v>38</v>
      </c>
      <c r="D39" s="14">
        <v>75</v>
      </c>
      <c r="E39" s="15"/>
      <c r="F39" s="16">
        <f t="shared" si="0"/>
        <v>0</v>
      </c>
      <c r="G39" s="16">
        <f t="shared" si="1"/>
        <v>0</v>
      </c>
      <c r="H39" s="17"/>
      <c r="I39" s="115"/>
    </row>
    <row r="40" spans="1:9" ht="25.5" x14ac:dyDescent="0.2">
      <c r="A40" s="12">
        <v>37</v>
      </c>
      <c r="B40" s="13" t="s">
        <v>65</v>
      </c>
      <c r="C40" s="12" t="s">
        <v>38</v>
      </c>
      <c r="D40" s="14">
        <v>40</v>
      </c>
      <c r="E40" s="15"/>
      <c r="F40" s="16">
        <f t="shared" si="0"/>
        <v>0</v>
      </c>
      <c r="G40" s="16">
        <f t="shared" si="1"/>
        <v>0</v>
      </c>
      <c r="H40" s="17"/>
      <c r="I40" s="115"/>
    </row>
    <row r="41" spans="1:9" ht="25.5" x14ac:dyDescent="0.2">
      <c r="A41" s="12">
        <v>38</v>
      </c>
      <c r="B41" s="13" t="s">
        <v>66</v>
      </c>
      <c r="C41" s="12" t="s">
        <v>27</v>
      </c>
      <c r="D41" s="14">
        <v>1325</v>
      </c>
      <c r="E41" s="15"/>
      <c r="F41" s="16">
        <f t="shared" si="0"/>
        <v>0</v>
      </c>
      <c r="G41" s="16">
        <f t="shared" si="1"/>
        <v>0</v>
      </c>
      <c r="H41" s="17"/>
      <c r="I41" s="115"/>
    </row>
    <row r="42" spans="1:9" ht="25.5" x14ac:dyDescent="0.2">
      <c r="A42" s="12">
        <v>39</v>
      </c>
      <c r="B42" s="13" t="s">
        <v>67</v>
      </c>
      <c r="C42" s="12" t="s">
        <v>38</v>
      </c>
      <c r="D42" s="14">
        <v>62</v>
      </c>
      <c r="E42" s="15"/>
      <c r="F42" s="16">
        <f t="shared" si="0"/>
        <v>0</v>
      </c>
      <c r="G42" s="16">
        <f t="shared" si="1"/>
        <v>0</v>
      </c>
      <c r="H42" s="17"/>
      <c r="I42" s="115"/>
    </row>
    <row r="43" spans="1:9" ht="25.5" x14ac:dyDescent="0.2">
      <c r="A43" s="12">
        <v>40</v>
      </c>
      <c r="B43" s="13" t="s">
        <v>68</v>
      </c>
      <c r="C43" s="12" t="s">
        <v>27</v>
      </c>
      <c r="D43" s="14">
        <v>500</v>
      </c>
      <c r="E43" s="15"/>
      <c r="F43" s="16">
        <f t="shared" si="0"/>
        <v>0</v>
      </c>
      <c r="G43" s="16">
        <f t="shared" si="1"/>
        <v>0</v>
      </c>
      <c r="H43" s="17"/>
      <c r="I43" s="115"/>
    </row>
    <row r="44" spans="1:9" ht="25.5" x14ac:dyDescent="0.2">
      <c r="A44" s="12">
        <v>41</v>
      </c>
      <c r="B44" s="13" t="s">
        <v>69</v>
      </c>
      <c r="C44" s="12" t="s">
        <v>27</v>
      </c>
      <c r="D44" s="14">
        <v>1350</v>
      </c>
      <c r="E44" s="15"/>
      <c r="F44" s="16">
        <f t="shared" si="0"/>
        <v>0</v>
      </c>
      <c r="G44" s="16">
        <f t="shared" si="1"/>
        <v>0</v>
      </c>
      <c r="H44" s="17"/>
      <c r="I44" s="115"/>
    </row>
    <row r="45" spans="1:9" ht="25.5" x14ac:dyDescent="0.2">
      <c r="A45" s="12">
        <v>42</v>
      </c>
      <c r="B45" s="13" t="s">
        <v>70</v>
      </c>
      <c r="C45" s="12" t="s">
        <v>27</v>
      </c>
      <c r="D45" s="14">
        <v>600</v>
      </c>
      <c r="E45" s="15"/>
      <c r="F45" s="16">
        <f t="shared" si="0"/>
        <v>0</v>
      </c>
      <c r="G45" s="16">
        <f t="shared" si="1"/>
        <v>0</v>
      </c>
      <c r="H45" s="17"/>
      <c r="I45" s="115"/>
    </row>
    <row r="46" spans="1:9" ht="25.5" x14ac:dyDescent="0.2">
      <c r="A46" s="12">
        <v>43</v>
      </c>
      <c r="B46" s="13" t="s">
        <v>71</v>
      </c>
      <c r="C46" s="12" t="s">
        <v>38</v>
      </c>
      <c r="D46" s="14">
        <v>80</v>
      </c>
      <c r="E46" s="15"/>
      <c r="F46" s="16">
        <f t="shared" si="0"/>
        <v>0</v>
      </c>
      <c r="G46" s="16">
        <f t="shared" si="1"/>
        <v>0</v>
      </c>
      <c r="H46" s="17"/>
      <c r="I46" s="115"/>
    </row>
    <row r="47" spans="1:9" ht="25.5" x14ac:dyDescent="0.2">
      <c r="A47" s="12">
        <v>44</v>
      </c>
      <c r="B47" s="13" t="s">
        <v>72</v>
      </c>
      <c r="C47" s="12" t="s">
        <v>27</v>
      </c>
      <c r="D47" s="14">
        <v>50</v>
      </c>
      <c r="E47" s="15"/>
      <c r="F47" s="16">
        <f t="shared" si="0"/>
        <v>0</v>
      </c>
      <c r="G47" s="16">
        <f t="shared" si="1"/>
        <v>0</v>
      </c>
      <c r="H47" s="17"/>
      <c r="I47" s="115"/>
    </row>
    <row r="48" spans="1:9" ht="25.5" x14ac:dyDescent="0.2">
      <c r="A48" s="12">
        <v>45</v>
      </c>
      <c r="B48" s="13" t="s">
        <v>73</v>
      </c>
      <c r="C48" s="12" t="s">
        <v>27</v>
      </c>
      <c r="D48" s="14">
        <v>685</v>
      </c>
      <c r="E48" s="15"/>
      <c r="F48" s="16">
        <f t="shared" si="0"/>
        <v>0</v>
      </c>
      <c r="G48" s="16">
        <f t="shared" si="1"/>
        <v>0</v>
      </c>
      <c r="H48" s="17"/>
      <c r="I48" s="115"/>
    </row>
    <row r="49" spans="1:9" x14ac:dyDescent="0.2">
      <c r="A49" s="12">
        <v>46</v>
      </c>
      <c r="B49" s="13" t="s">
        <v>74</v>
      </c>
      <c r="C49" s="12" t="s">
        <v>27</v>
      </c>
      <c r="D49" s="14">
        <v>150</v>
      </c>
      <c r="E49" s="15"/>
      <c r="F49" s="16">
        <f t="shared" si="0"/>
        <v>0</v>
      </c>
      <c r="G49" s="16">
        <f t="shared" si="1"/>
        <v>0</v>
      </c>
      <c r="H49" s="17"/>
      <c r="I49" s="115"/>
    </row>
    <row r="50" spans="1:9" ht="15" customHeight="1" x14ac:dyDescent="0.2">
      <c r="A50" s="12">
        <v>47</v>
      </c>
      <c r="B50" s="13" t="s">
        <v>75</v>
      </c>
      <c r="C50" s="12" t="s">
        <v>27</v>
      </c>
      <c r="D50" s="14">
        <v>2550</v>
      </c>
      <c r="E50" s="15"/>
      <c r="F50" s="16">
        <f t="shared" si="0"/>
        <v>0</v>
      </c>
      <c r="G50" s="16">
        <f t="shared" si="1"/>
        <v>0</v>
      </c>
      <c r="H50" s="17"/>
      <c r="I50" s="115"/>
    </row>
    <row r="51" spans="1:9" ht="25.5" x14ac:dyDescent="0.2">
      <c r="A51" s="12">
        <v>48</v>
      </c>
      <c r="B51" s="13" t="s">
        <v>76</v>
      </c>
      <c r="C51" s="12" t="s">
        <v>27</v>
      </c>
      <c r="D51" s="14">
        <v>6290</v>
      </c>
      <c r="E51" s="15"/>
      <c r="F51" s="16">
        <f t="shared" si="0"/>
        <v>0</v>
      </c>
      <c r="G51" s="16">
        <f t="shared" si="1"/>
        <v>0</v>
      </c>
      <c r="H51" s="17"/>
      <c r="I51" s="115"/>
    </row>
    <row r="52" spans="1:9" ht="38.25" x14ac:dyDescent="0.2">
      <c r="A52" s="12">
        <v>49</v>
      </c>
      <c r="B52" s="13" t="s">
        <v>77</v>
      </c>
      <c r="C52" s="12" t="s">
        <v>27</v>
      </c>
      <c r="D52" s="14">
        <v>1075</v>
      </c>
      <c r="E52" s="15"/>
      <c r="F52" s="16">
        <f t="shared" si="0"/>
        <v>0</v>
      </c>
      <c r="G52" s="16">
        <f t="shared" si="1"/>
        <v>0</v>
      </c>
      <c r="H52" s="17"/>
      <c r="I52" s="115"/>
    </row>
    <row r="53" spans="1:9" ht="38.25" x14ac:dyDescent="0.2">
      <c r="A53" s="12">
        <v>50</v>
      </c>
      <c r="B53" s="13" t="s">
        <v>78</v>
      </c>
      <c r="C53" s="12" t="s">
        <v>27</v>
      </c>
      <c r="D53" s="14">
        <v>1360</v>
      </c>
      <c r="E53" s="15"/>
      <c r="F53" s="16">
        <f t="shared" si="0"/>
        <v>0</v>
      </c>
      <c r="G53" s="16">
        <f t="shared" si="1"/>
        <v>0</v>
      </c>
      <c r="H53" s="17"/>
      <c r="I53" s="115"/>
    </row>
    <row r="54" spans="1:9" ht="25.5" x14ac:dyDescent="0.2">
      <c r="A54" s="12">
        <v>51</v>
      </c>
      <c r="B54" s="13" t="s">
        <v>79</v>
      </c>
      <c r="C54" s="12" t="s">
        <v>27</v>
      </c>
      <c r="D54" s="14">
        <v>750</v>
      </c>
      <c r="E54" s="15"/>
      <c r="F54" s="16">
        <f t="shared" si="0"/>
        <v>0</v>
      </c>
      <c r="G54" s="16">
        <f t="shared" si="1"/>
        <v>0</v>
      </c>
      <c r="H54" s="17"/>
      <c r="I54" s="115"/>
    </row>
    <row r="55" spans="1:9" ht="25.5" x14ac:dyDescent="0.2">
      <c r="A55" s="12">
        <v>52</v>
      </c>
      <c r="B55" s="13" t="s">
        <v>80</v>
      </c>
      <c r="C55" s="12" t="s">
        <v>27</v>
      </c>
      <c r="D55" s="14">
        <v>50</v>
      </c>
      <c r="E55" s="15"/>
      <c r="F55" s="16">
        <f t="shared" si="0"/>
        <v>0</v>
      </c>
      <c r="G55" s="16">
        <f t="shared" si="1"/>
        <v>0</v>
      </c>
      <c r="H55" s="17"/>
      <c r="I55" s="115"/>
    </row>
    <row r="56" spans="1:9" ht="38.25" x14ac:dyDescent="0.2">
      <c r="A56" s="12">
        <v>53</v>
      </c>
      <c r="B56" s="13" t="s">
        <v>81</v>
      </c>
      <c r="C56" s="12" t="s">
        <v>82</v>
      </c>
      <c r="D56" s="14">
        <v>2</v>
      </c>
      <c r="E56" s="15"/>
      <c r="F56" s="16">
        <f t="shared" si="0"/>
        <v>0</v>
      </c>
      <c r="G56" s="16">
        <f t="shared" si="1"/>
        <v>0</v>
      </c>
      <c r="H56" s="17"/>
      <c r="I56" s="115"/>
    </row>
    <row r="57" spans="1:9" ht="25.5" x14ac:dyDescent="0.2">
      <c r="A57" s="12">
        <v>54</v>
      </c>
      <c r="B57" s="13" t="s">
        <v>83</v>
      </c>
      <c r="C57" s="12" t="s">
        <v>27</v>
      </c>
      <c r="D57" s="14">
        <v>10</v>
      </c>
      <c r="E57" s="15"/>
      <c r="F57" s="16">
        <f t="shared" si="0"/>
        <v>0</v>
      </c>
      <c r="G57" s="16">
        <f t="shared" si="1"/>
        <v>0</v>
      </c>
      <c r="H57" s="17"/>
      <c r="I57" s="115"/>
    </row>
    <row r="58" spans="1:9" ht="25.5" x14ac:dyDescent="0.2">
      <c r="A58" s="12">
        <v>55</v>
      </c>
      <c r="B58" s="13" t="s">
        <v>84</v>
      </c>
      <c r="C58" s="12" t="s">
        <v>27</v>
      </c>
      <c r="D58" s="14">
        <v>100</v>
      </c>
      <c r="E58" s="15"/>
      <c r="F58" s="16">
        <f t="shared" si="0"/>
        <v>0</v>
      </c>
      <c r="G58" s="16">
        <f t="shared" si="1"/>
        <v>0</v>
      </c>
      <c r="H58" s="17"/>
      <c r="I58" s="115"/>
    </row>
    <row r="59" spans="1:9" ht="38.25" x14ac:dyDescent="0.2">
      <c r="A59" s="12">
        <v>56</v>
      </c>
      <c r="B59" s="13" t="s">
        <v>85</v>
      </c>
      <c r="C59" s="12" t="s">
        <v>27</v>
      </c>
      <c r="D59" s="14">
        <v>100</v>
      </c>
      <c r="E59" s="15"/>
      <c r="F59" s="16">
        <f t="shared" si="0"/>
        <v>0</v>
      </c>
      <c r="G59" s="16">
        <f t="shared" si="1"/>
        <v>0</v>
      </c>
      <c r="H59" s="17"/>
      <c r="I59" s="115"/>
    </row>
    <row r="60" spans="1:9" ht="51" x14ac:dyDescent="0.2">
      <c r="A60" s="12">
        <v>57</v>
      </c>
      <c r="B60" s="13" t="s">
        <v>86</v>
      </c>
      <c r="C60" s="12" t="s">
        <v>27</v>
      </c>
      <c r="D60" s="14">
        <v>300</v>
      </c>
      <c r="E60" s="15"/>
      <c r="F60" s="16">
        <f t="shared" si="0"/>
        <v>0</v>
      </c>
      <c r="G60" s="16">
        <f t="shared" si="1"/>
        <v>0</v>
      </c>
      <c r="H60" s="17"/>
      <c r="I60" s="115"/>
    </row>
    <row r="61" spans="1:9" ht="51" x14ac:dyDescent="0.2">
      <c r="A61" s="12">
        <v>58</v>
      </c>
      <c r="B61" s="13" t="s">
        <v>87</v>
      </c>
      <c r="C61" s="12" t="s">
        <v>27</v>
      </c>
      <c r="D61" s="14">
        <v>225</v>
      </c>
      <c r="E61" s="15"/>
      <c r="F61" s="16">
        <f t="shared" si="0"/>
        <v>0</v>
      </c>
      <c r="G61" s="16">
        <f t="shared" si="1"/>
        <v>0</v>
      </c>
      <c r="H61" s="17"/>
      <c r="I61" s="115"/>
    </row>
    <row r="62" spans="1:9" ht="25.5" x14ac:dyDescent="0.2">
      <c r="A62" s="12">
        <v>59</v>
      </c>
      <c r="B62" s="13" t="s">
        <v>88</v>
      </c>
      <c r="C62" s="12" t="s">
        <v>82</v>
      </c>
      <c r="D62" s="14">
        <v>25</v>
      </c>
      <c r="E62" s="15"/>
      <c r="F62" s="16">
        <f t="shared" si="0"/>
        <v>0</v>
      </c>
      <c r="G62" s="16">
        <f t="shared" si="1"/>
        <v>0</v>
      </c>
      <c r="H62" s="17"/>
      <c r="I62" s="115"/>
    </row>
    <row r="63" spans="1:9" ht="25.5" x14ac:dyDescent="0.2">
      <c r="A63" s="12">
        <v>60</v>
      </c>
      <c r="B63" s="13" t="s">
        <v>89</v>
      </c>
      <c r="C63" s="12" t="s">
        <v>82</v>
      </c>
      <c r="D63" s="14">
        <v>60</v>
      </c>
      <c r="E63" s="15"/>
      <c r="F63" s="16">
        <f t="shared" si="0"/>
        <v>0</v>
      </c>
      <c r="G63" s="16">
        <f t="shared" si="1"/>
        <v>0</v>
      </c>
      <c r="H63" s="17"/>
      <c r="I63" s="115"/>
    </row>
    <row r="64" spans="1:9" x14ac:dyDescent="0.2">
      <c r="A64" s="107" t="s">
        <v>90</v>
      </c>
      <c r="B64" s="107"/>
      <c r="C64" s="107"/>
      <c r="D64" s="8"/>
      <c r="E64" s="9"/>
      <c r="F64" s="9"/>
      <c r="G64" s="9"/>
      <c r="H64" s="10"/>
      <c r="I64" s="116"/>
    </row>
    <row r="65" spans="1:10" ht="38.25" x14ac:dyDescent="0.2">
      <c r="A65" s="12">
        <v>61</v>
      </c>
      <c r="B65" s="13" t="s">
        <v>91</v>
      </c>
      <c r="C65" s="12" t="s">
        <v>27</v>
      </c>
      <c r="D65" s="14">
        <v>35</v>
      </c>
      <c r="E65" s="15"/>
      <c r="F65" s="16">
        <f t="shared" si="0"/>
        <v>0</v>
      </c>
      <c r="G65" s="16">
        <f t="shared" si="1"/>
        <v>0</v>
      </c>
      <c r="H65" s="17"/>
      <c r="I65" s="115"/>
    </row>
    <row r="66" spans="1:10" ht="38.25" x14ac:dyDescent="0.2">
      <c r="A66" s="12">
        <v>62</v>
      </c>
      <c r="B66" s="13" t="s">
        <v>92</v>
      </c>
      <c r="C66" s="12" t="s">
        <v>27</v>
      </c>
      <c r="D66" s="14">
        <v>125</v>
      </c>
      <c r="E66" s="15"/>
      <c r="F66" s="16">
        <f t="shared" si="0"/>
        <v>0</v>
      </c>
      <c r="G66" s="16">
        <f t="shared" si="1"/>
        <v>0</v>
      </c>
      <c r="H66" s="17"/>
      <c r="I66" s="115"/>
    </row>
    <row r="67" spans="1:10" ht="38.25" x14ac:dyDescent="0.2">
      <c r="A67" s="12">
        <v>63</v>
      </c>
      <c r="B67" s="13" t="s">
        <v>93</v>
      </c>
      <c r="C67" s="12" t="s">
        <v>27</v>
      </c>
      <c r="D67" s="14">
        <v>31</v>
      </c>
      <c r="E67" s="15"/>
      <c r="F67" s="16">
        <f t="shared" si="0"/>
        <v>0</v>
      </c>
      <c r="G67" s="16">
        <f t="shared" si="1"/>
        <v>0</v>
      </c>
      <c r="H67" s="17"/>
      <c r="I67" s="115"/>
    </row>
    <row r="68" spans="1:10" x14ac:dyDescent="0.2">
      <c r="A68" s="12">
        <v>64</v>
      </c>
      <c r="B68" s="13" t="s">
        <v>94</v>
      </c>
      <c r="C68" s="12"/>
      <c r="D68" s="14">
        <v>60</v>
      </c>
      <c r="E68" s="15"/>
      <c r="F68" s="16">
        <f t="shared" si="0"/>
        <v>0</v>
      </c>
      <c r="G68" s="16">
        <f t="shared" si="1"/>
        <v>0</v>
      </c>
      <c r="H68" s="17"/>
      <c r="I68" s="115"/>
    </row>
    <row r="69" spans="1:10" ht="38.25" x14ac:dyDescent="0.2">
      <c r="A69" s="12">
        <v>65</v>
      </c>
      <c r="B69" s="13" t="s">
        <v>95</v>
      </c>
      <c r="C69" s="12" t="s">
        <v>27</v>
      </c>
      <c r="D69" s="14">
        <v>1560</v>
      </c>
      <c r="E69" s="15"/>
      <c r="F69" s="16">
        <f t="shared" ref="F69:F132" si="2">D69*E69</f>
        <v>0</v>
      </c>
      <c r="G69" s="16">
        <f t="shared" ref="G69:G132" si="3">F69*1.2</f>
        <v>0</v>
      </c>
      <c r="H69" s="17"/>
      <c r="I69" s="115"/>
    </row>
    <row r="70" spans="1:10" x14ac:dyDescent="0.2">
      <c r="A70" s="12">
        <v>66</v>
      </c>
      <c r="B70" s="13" t="s">
        <v>96</v>
      </c>
      <c r="C70" s="12" t="s">
        <v>27</v>
      </c>
      <c r="D70" s="14">
        <v>260</v>
      </c>
      <c r="E70" s="15"/>
      <c r="F70" s="16">
        <f t="shared" si="2"/>
        <v>0</v>
      </c>
      <c r="G70" s="16">
        <f t="shared" si="3"/>
        <v>0</v>
      </c>
      <c r="H70" s="17"/>
      <c r="I70" s="115"/>
    </row>
    <row r="71" spans="1:10" ht="25.5" x14ac:dyDescent="0.2">
      <c r="A71" s="12">
        <v>67</v>
      </c>
      <c r="B71" s="13" t="s">
        <v>97</v>
      </c>
      <c r="C71" s="12" t="s">
        <v>48</v>
      </c>
      <c r="D71" s="14">
        <v>10</v>
      </c>
      <c r="E71" s="15"/>
      <c r="F71" s="16">
        <f t="shared" si="2"/>
        <v>0</v>
      </c>
      <c r="G71" s="16">
        <f t="shared" si="3"/>
        <v>0</v>
      </c>
      <c r="H71" s="17"/>
      <c r="I71" s="115"/>
    </row>
    <row r="72" spans="1:10" ht="25.5" x14ac:dyDescent="0.2">
      <c r="A72" s="12">
        <v>68</v>
      </c>
      <c r="B72" s="13" t="s">
        <v>98</v>
      </c>
      <c r="C72" s="12" t="s">
        <v>48</v>
      </c>
      <c r="D72" s="14">
        <v>10</v>
      </c>
      <c r="E72" s="15"/>
      <c r="F72" s="16">
        <f t="shared" si="2"/>
        <v>0</v>
      </c>
      <c r="G72" s="16">
        <f t="shared" si="3"/>
        <v>0</v>
      </c>
      <c r="H72" s="17"/>
      <c r="I72" s="115"/>
    </row>
    <row r="73" spans="1:10" ht="25.5" x14ac:dyDescent="0.2">
      <c r="A73" s="12">
        <v>69</v>
      </c>
      <c r="B73" s="13" t="s">
        <v>99</v>
      </c>
      <c r="C73" s="12" t="s">
        <v>27</v>
      </c>
      <c r="D73" s="14">
        <v>20</v>
      </c>
      <c r="E73" s="15"/>
      <c r="F73" s="16">
        <f t="shared" si="2"/>
        <v>0</v>
      </c>
      <c r="G73" s="16">
        <f t="shared" si="3"/>
        <v>0</v>
      </c>
      <c r="H73" s="17"/>
      <c r="I73" s="115"/>
    </row>
    <row r="74" spans="1:10" ht="25.5" x14ac:dyDescent="0.2">
      <c r="A74" s="12">
        <v>70</v>
      </c>
      <c r="B74" s="13" t="s">
        <v>100</v>
      </c>
      <c r="C74" s="12" t="s">
        <v>27</v>
      </c>
      <c r="D74" s="14">
        <v>20</v>
      </c>
      <c r="E74" s="15"/>
      <c r="F74" s="16">
        <f t="shared" si="2"/>
        <v>0</v>
      </c>
      <c r="G74" s="16">
        <f t="shared" si="3"/>
        <v>0</v>
      </c>
      <c r="H74" s="17"/>
      <c r="I74" s="115"/>
    </row>
    <row r="75" spans="1:10" ht="25.5" x14ac:dyDescent="0.2">
      <c r="A75" s="12">
        <v>71</v>
      </c>
      <c r="B75" s="13" t="s">
        <v>101</v>
      </c>
      <c r="C75" s="12" t="s">
        <v>27</v>
      </c>
      <c r="D75" s="14">
        <v>20</v>
      </c>
      <c r="E75" s="15"/>
      <c r="F75" s="16">
        <f t="shared" si="2"/>
        <v>0</v>
      </c>
      <c r="G75" s="16">
        <f t="shared" si="3"/>
        <v>0</v>
      </c>
      <c r="H75" s="17"/>
      <c r="I75" s="115"/>
    </row>
    <row r="76" spans="1:10" ht="25.5" x14ac:dyDescent="0.2">
      <c r="A76" s="12">
        <v>72</v>
      </c>
      <c r="B76" s="13" t="s">
        <v>102</v>
      </c>
      <c r="C76" s="12" t="s">
        <v>27</v>
      </c>
      <c r="D76" s="14">
        <v>100</v>
      </c>
      <c r="E76" s="15"/>
      <c r="F76" s="16">
        <f t="shared" si="2"/>
        <v>0</v>
      </c>
      <c r="G76" s="16">
        <f t="shared" si="3"/>
        <v>0</v>
      </c>
      <c r="H76" s="17"/>
      <c r="I76" s="115"/>
    </row>
    <row r="77" spans="1:10" ht="25.5" x14ac:dyDescent="0.2">
      <c r="A77" s="12">
        <v>73</v>
      </c>
      <c r="B77" s="13" t="s">
        <v>103</v>
      </c>
      <c r="C77" s="12" t="s">
        <v>27</v>
      </c>
      <c r="D77" s="14">
        <v>12</v>
      </c>
      <c r="E77" s="15"/>
      <c r="F77" s="16">
        <f t="shared" si="2"/>
        <v>0</v>
      </c>
      <c r="G77" s="16">
        <f t="shared" si="3"/>
        <v>0</v>
      </c>
      <c r="H77" s="17"/>
      <c r="I77" s="115"/>
    </row>
    <row r="78" spans="1:10" ht="25.5" x14ac:dyDescent="0.2">
      <c r="A78" s="12">
        <v>74</v>
      </c>
      <c r="B78" s="13" t="s">
        <v>104</v>
      </c>
      <c r="C78" s="12" t="s">
        <v>27</v>
      </c>
      <c r="D78" s="14">
        <v>12</v>
      </c>
      <c r="E78" s="15"/>
      <c r="F78" s="16">
        <f t="shared" si="2"/>
        <v>0</v>
      </c>
      <c r="G78" s="16">
        <f t="shared" si="3"/>
        <v>0</v>
      </c>
      <c r="H78" s="17"/>
      <c r="I78" s="115"/>
    </row>
    <row r="79" spans="1:10" ht="38.25" x14ac:dyDescent="0.2">
      <c r="A79" s="12">
        <v>75</v>
      </c>
      <c r="B79" s="13" t="s">
        <v>105</v>
      </c>
      <c r="C79" s="12" t="s">
        <v>27</v>
      </c>
      <c r="D79" s="14">
        <v>1060</v>
      </c>
      <c r="E79" s="15"/>
      <c r="F79" s="16">
        <f t="shared" si="2"/>
        <v>0</v>
      </c>
      <c r="G79" s="16">
        <f t="shared" si="3"/>
        <v>0</v>
      </c>
      <c r="H79" s="17"/>
      <c r="I79" s="115"/>
    </row>
    <row r="80" spans="1:10" ht="38.25" x14ac:dyDescent="0.2">
      <c r="A80" s="12">
        <v>76</v>
      </c>
      <c r="B80" s="13" t="s">
        <v>106</v>
      </c>
      <c r="C80" s="12" t="s">
        <v>27</v>
      </c>
      <c r="D80" s="14">
        <v>660</v>
      </c>
      <c r="E80" s="15"/>
      <c r="F80" s="16">
        <f t="shared" si="2"/>
        <v>0</v>
      </c>
      <c r="G80" s="16">
        <f t="shared" si="3"/>
        <v>0</v>
      </c>
      <c r="H80" s="17"/>
      <c r="I80" s="115"/>
      <c r="J80" s="7" t="s">
        <v>107</v>
      </c>
    </row>
    <row r="81" spans="1:9" ht="38.25" x14ac:dyDescent="0.2">
      <c r="A81" s="12">
        <v>77</v>
      </c>
      <c r="B81" s="13" t="s">
        <v>108</v>
      </c>
      <c r="C81" s="12" t="s">
        <v>27</v>
      </c>
      <c r="D81" s="14">
        <v>150</v>
      </c>
      <c r="E81" s="15"/>
      <c r="F81" s="16">
        <f t="shared" si="2"/>
        <v>0</v>
      </c>
      <c r="G81" s="16">
        <f t="shared" si="3"/>
        <v>0</v>
      </c>
      <c r="H81" s="17"/>
      <c r="I81" s="115"/>
    </row>
    <row r="82" spans="1:9" ht="25.5" x14ac:dyDescent="0.2">
      <c r="A82" s="12">
        <v>78</v>
      </c>
      <c r="B82" s="13" t="s">
        <v>109</v>
      </c>
      <c r="C82" s="12" t="s">
        <v>27</v>
      </c>
      <c r="D82" s="14">
        <v>150</v>
      </c>
      <c r="E82" s="15"/>
      <c r="F82" s="16">
        <f t="shared" si="2"/>
        <v>0</v>
      </c>
      <c r="G82" s="16">
        <f t="shared" si="3"/>
        <v>0</v>
      </c>
      <c r="H82" s="17"/>
      <c r="I82" s="115"/>
    </row>
    <row r="83" spans="1:9" ht="38.25" x14ac:dyDescent="0.2">
      <c r="A83" s="12">
        <v>79</v>
      </c>
      <c r="B83" s="13" t="s">
        <v>110</v>
      </c>
      <c r="C83" s="12" t="s">
        <v>27</v>
      </c>
      <c r="D83" s="14">
        <v>50</v>
      </c>
      <c r="E83" s="15"/>
      <c r="F83" s="16">
        <f t="shared" si="2"/>
        <v>0</v>
      </c>
      <c r="G83" s="16">
        <f t="shared" si="3"/>
        <v>0</v>
      </c>
      <c r="H83" s="17"/>
      <c r="I83" s="115"/>
    </row>
    <row r="84" spans="1:9" ht="25.5" x14ac:dyDescent="0.2">
      <c r="A84" s="12">
        <v>80</v>
      </c>
      <c r="B84" s="13" t="s">
        <v>111</v>
      </c>
      <c r="C84" s="12" t="s">
        <v>27</v>
      </c>
      <c r="D84" s="14">
        <v>50</v>
      </c>
      <c r="E84" s="15"/>
      <c r="F84" s="16">
        <f t="shared" si="2"/>
        <v>0</v>
      </c>
      <c r="G84" s="16">
        <f t="shared" si="3"/>
        <v>0</v>
      </c>
      <c r="H84" s="17"/>
      <c r="I84" s="115"/>
    </row>
    <row r="85" spans="1:9" ht="25.5" x14ac:dyDescent="0.2">
      <c r="A85" s="12">
        <v>81</v>
      </c>
      <c r="B85" s="13" t="s">
        <v>112</v>
      </c>
      <c r="C85" s="12" t="s">
        <v>27</v>
      </c>
      <c r="D85" s="14">
        <v>50</v>
      </c>
      <c r="E85" s="15"/>
      <c r="F85" s="16">
        <f t="shared" si="2"/>
        <v>0</v>
      </c>
      <c r="G85" s="16">
        <f t="shared" si="3"/>
        <v>0</v>
      </c>
      <c r="H85" s="17"/>
      <c r="I85" s="115"/>
    </row>
    <row r="86" spans="1:9" ht="25.5" x14ac:dyDescent="0.2">
      <c r="A86" s="12">
        <v>82</v>
      </c>
      <c r="B86" s="13" t="s">
        <v>113</v>
      </c>
      <c r="C86" s="12" t="s">
        <v>27</v>
      </c>
      <c r="D86" s="14">
        <v>125</v>
      </c>
      <c r="E86" s="15"/>
      <c r="F86" s="16">
        <f t="shared" si="2"/>
        <v>0</v>
      </c>
      <c r="G86" s="16">
        <f t="shared" si="3"/>
        <v>0</v>
      </c>
      <c r="H86" s="17"/>
      <c r="I86" s="115"/>
    </row>
    <row r="87" spans="1:9" ht="25.5" x14ac:dyDescent="0.2">
      <c r="A87" s="12">
        <v>83</v>
      </c>
      <c r="B87" s="13" t="s">
        <v>114</v>
      </c>
      <c r="C87" s="12" t="s">
        <v>27</v>
      </c>
      <c r="D87" s="14">
        <v>300</v>
      </c>
      <c r="E87" s="15"/>
      <c r="F87" s="16">
        <f t="shared" si="2"/>
        <v>0</v>
      </c>
      <c r="G87" s="16">
        <f t="shared" si="3"/>
        <v>0</v>
      </c>
      <c r="H87" s="17"/>
      <c r="I87" s="115"/>
    </row>
    <row r="88" spans="1:9" x14ac:dyDescent="0.2">
      <c r="A88" s="12">
        <v>84</v>
      </c>
      <c r="B88" s="13" t="s">
        <v>115</v>
      </c>
      <c r="C88" s="12" t="s">
        <v>48</v>
      </c>
      <c r="D88" s="14">
        <v>25</v>
      </c>
      <c r="E88" s="15"/>
      <c r="F88" s="16">
        <f t="shared" si="2"/>
        <v>0</v>
      </c>
      <c r="G88" s="16">
        <f t="shared" si="3"/>
        <v>0</v>
      </c>
      <c r="H88" s="17"/>
      <c r="I88" s="115"/>
    </row>
    <row r="89" spans="1:9" ht="25.5" x14ac:dyDescent="0.2">
      <c r="A89" s="12">
        <v>85</v>
      </c>
      <c r="B89" s="13" t="s">
        <v>116</v>
      </c>
      <c r="C89" s="12" t="s">
        <v>27</v>
      </c>
      <c r="D89" s="14">
        <v>300</v>
      </c>
      <c r="E89" s="15"/>
      <c r="F89" s="16">
        <f t="shared" si="2"/>
        <v>0</v>
      </c>
      <c r="G89" s="16">
        <f t="shared" si="3"/>
        <v>0</v>
      </c>
      <c r="H89" s="17"/>
      <c r="I89" s="115"/>
    </row>
    <row r="90" spans="1:9" ht="25.5" x14ac:dyDescent="0.2">
      <c r="A90" s="12">
        <v>86</v>
      </c>
      <c r="B90" s="13" t="s">
        <v>117</v>
      </c>
      <c r="C90" s="12" t="s">
        <v>27</v>
      </c>
      <c r="D90" s="14">
        <v>300</v>
      </c>
      <c r="E90" s="15"/>
      <c r="F90" s="16">
        <f t="shared" si="2"/>
        <v>0</v>
      </c>
      <c r="G90" s="16">
        <f t="shared" si="3"/>
        <v>0</v>
      </c>
      <c r="H90" s="17"/>
      <c r="I90" s="115"/>
    </row>
    <row r="91" spans="1:9" x14ac:dyDescent="0.2">
      <c r="A91" s="12">
        <v>87</v>
      </c>
      <c r="B91" s="13" t="s">
        <v>118</v>
      </c>
      <c r="C91" s="12" t="s">
        <v>48</v>
      </c>
      <c r="D91" s="14">
        <v>50</v>
      </c>
      <c r="E91" s="15"/>
      <c r="F91" s="16">
        <f t="shared" si="2"/>
        <v>0</v>
      </c>
      <c r="G91" s="16">
        <f t="shared" si="3"/>
        <v>0</v>
      </c>
      <c r="H91" s="17"/>
      <c r="I91" s="115"/>
    </row>
    <row r="92" spans="1:9" ht="25.5" x14ac:dyDescent="0.2">
      <c r="A92" s="12">
        <v>88</v>
      </c>
      <c r="B92" s="13" t="s">
        <v>119</v>
      </c>
      <c r="C92" s="12" t="s">
        <v>27</v>
      </c>
      <c r="D92" s="14">
        <v>60</v>
      </c>
      <c r="E92" s="15"/>
      <c r="F92" s="16">
        <f t="shared" si="2"/>
        <v>0</v>
      </c>
      <c r="G92" s="16">
        <f t="shared" si="3"/>
        <v>0</v>
      </c>
      <c r="H92" s="17"/>
      <c r="I92" s="115"/>
    </row>
    <row r="93" spans="1:9" ht="25.5" x14ac:dyDescent="0.2">
      <c r="A93" s="12">
        <v>89</v>
      </c>
      <c r="B93" s="13" t="s">
        <v>120</v>
      </c>
      <c r="C93" s="12" t="s">
        <v>27</v>
      </c>
      <c r="D93" s="14">
        <v>60</v>
      </c>
      <c r="E93" s="15"/>
      <c r="F93" s="16">
        <f t="shared" si="2"/>
        <v>0</v>
      </c>
      <c r="G93" s="16">
        <f t="shared" si="3"/>
        <v>0</v>
      </c>
      <c r="H93" s="17"/>
      <c r="I93" s="115"/>
    </row>
    <row r="94" spans="1:9" ht="25.5" x14ac:dyDescent="0.2">
      <c r="A94" s="12">
        <v>90</v>
      </c>
      <c r="B94" s="13" t="s">
        <v>121</v>
      </c>
      <c r="C94" s="12" t="s">
        <v>27</v>
      </c>
      <c r="D94" s="14">
        <v>1070</v>
      </c>
      <c r="E94" s="15"/>
      <c r="F94" s="16">
        <f t="shared" si="2"/>
        <v>0</v>
      </c>
      <c r="G94" s="16">
        <f t="shared" si="3"/>
        <v>0</v>
      </c>
      <c r="H94" s="17"/>
      <c r="I94" s="115"/>
    </row>
    <row r="95" spans="1:9" ht="25.5" x14ac:dyDescent="0.2">
      <c r="A95" s="12">
        <v>91</v>
      </c>
      <c r="B95" s="13" t="s">
        <v>122</v>
      </c>
      <c r="C95" s="12" t="s">
        <v>27</v>
      </c>
      <c r="D95" s="14">
        <v>150</v>
      </c>
      <c r="E95" s="15"/>
      <c r="F95" s="16">
        <f t="shared" si="2"/>
        <v>0</v>
      </c>
      <c r="G95" s="16">
        <f t="shared" si="3"/>
        <v>0</v>
      </c>
      <c r="H95" s="17"/>
      <c r="I95" s="115"/>
    </row>
    <row r="96" spans="1:9" ht="25.5" x14ac:dyDescent="0.2">
      <c r="A96" s="12">
        <v>92</v>
      </c>
      <c r="B96" s="13" t="s">
        <v>123</v>
      </c>
      <c r="C96" s="12" t="s">
        <v>27</v>
      </c>
      <c r="D96" s="14">
        <v>60</v>
      </c>
      <c r="E96" s="15"/>
      <c r="F96" s="16">
        <f t="shared" si="2"/>
        <v>0</v>
      </c>
      <c r="G96" s="16">
        <f t="shared" si="3"/>
        <v>0</v>
      </c>
      <c r="H96" s="17"/>
      <c r="I96" s="115"/>
    </row>
    <row r="97" spans="1:9" ht="25.5" x14ac:dyDescent="0.2">
      <c r="A97" s="12">
        <v>93</v>
      </c>
      <c r="B97" s="13" t="s">
        <v>124</v>
      </c>
      <c r="C97" s="12" t="s">
        <v>27</v>
      </c>
      <c r="D97" s="14">
        <v>660</v>
      </c>
      <c r="E97" s="15"/>
      <c r="F97" s="16">
        <f t="shared" si="2"/>
        <v>0</v>
      </c>
      <c r="G97" s="16">
        <f t="shared" si="3"/>
        <v>0</v>
      </c>
      <c r="H97" s="17"/>
      <c r="I97" s="115"/>
    </row>
    <row r="98" spans="1:9" ht="25.5" x14ac:dyDescent="0.2">
      <c r="A98" s="12">
        <v>94</v>
      </c>
      <c r="B98" s="13" t="s">
        <v>125</v>
      </c>
      <c r="C98" s="12" t="s">
        <v>27</v>
      </c>
      <c r="D98" s="14">
        <v>150</v>
      </c>
      <c r="E98" s="15"/>
      <c r="F98" s="16">
        <f t="shared" si="2"/>
        <v>0</v>
      </c>
      <c r="G98" s="16">
        <f t="shared" si="3"/>
        <v>0</v>
      </c>
      <c r="H98" s="17"/>
      <c r="I98" s="115"/>
    </row>
    <row r="99" spans="1:9" x14ac:dyDescent="0.2">
      <c r="A99" s="101" t="s">
        <v>126</v>
      </c>
      <c r="B99" s="101"/>
      <c r="C99" s="101"/>
      <c r="D99" s="8"/>
      <c r="E99" s="9"/>
      <c r="F99" s="9"/>
      <c r="G99" s="9"/>
      <c r="H99" s="10"/>
      <c r="I99" s="116"/>
    </row>
    <row r="100" spans="1:9" ht="38.25" x14ac:dyDescent="0.2">
      <c r="A100" s="12">
        <v>95</v>
      </c>
      <c r="B100" s="13" t="s">
        <v>127</v>
      </c>
      <c r="C100" s="12" t="s">
        <v>82</v>
      </c>
      <c r="D100" s="14">
        <v>150</v>
      </c>
      <c r="E100" s="15"/>
      <c r="F100" s="16">
        <f t="shared" si="2"/>
        <v>0</v>
      </c>
      <c r="G100" s="16">
        <f t="shared" si="3"/>
        <v>0</v>
      </c>
      <c r="H100" s="17"/>
      <c r="I100" s="115"/>
    </row>
    <row r="101" spans="1:9" ht="38.25" x14ac:dyDescent="0.2">
      <c r="A101" s="12">
        <v>96</v>
      </c>
      <c r="B101" s="13" t="s">
        <v>128</v>
      </c>
      <c r="C101" s="12" t="s">
        <v>38</v>
      </c>
      <c r="D101" s="14">
        <v>20</v>
      </c>
      <c r="E101" s="15"/>
      <c r="F101" s="16">
        <f t="shared" si="2"/>
        <v>0</v>
      </c>
      <c r="G101" s="16">
        <f t="shared" si="3"/>
        <v>0</v>
      </c>
      <c r="H101" s="17"/>
      <c r="I101" s="115"/>
    </row>
    <row r="102" spans="1:9" ht="38.25" x14ac:dyDescent="0.2">
      <c r="A102" s="12">
        <v>97</v>
      </c>
      <c r="B102" s="13" t="s">
        <v>129</v>
      </c>
      <c r="C102" s="12" t="s">
        <v>38</v>
      </c>
      <c r="D102" s="14">
        <v>20</v>
      </c>
      <c r="E102" s="15"/>
      <c r="F102" s="16">
        <f t="shared" si="2"/>
        <v>0</v>
      </c>
      <c r="G102" s="16">
        <f t="shared" si="3"/>
        <v>0</v>
      </c>
      <c r="H102" s="17"/>
      <c r="I102" s="115"/>
    </row>
    <row r="103" spans="1:9" ht="25.5" x14ac:dyDescent="0.2">
      <c r="A103" s="12">
        <v>98</v>
      </c>
      <c r="B103" s="13" t="s">
        <v>130</v>
      </c>
      <c r="C103" s="12" t="s">
        <v>38</v>
      </c>
      <c r="D103" s="14">
        <v>30</v>
      </c>
      <c r="E103" s="15"/>
      <c r="F103" s="16">
        <f t="shared" si="2"/>
        <v>0</v>
      </c>
      <c r="G103" s="16">
        <f t="shared" si="3"/>
        <v>0</v>
      </c>
      <c r="H103" s="17"/>
      <c r="I103" s="115"/>
    </row>
    <row r="104" spans="1:9" ht="38.25" x14ac:dyDescent="0.2">
      <c r="A104" s="12">
        <v>99</v>
      </c>
      <c r="B104" s="13" t="s">
        <v>131</v>
      </c>
      <c r="C104" s="12" t="s">
        <v>82</v>
      </c>
      <c r="D104" s="14">
        <v>60</v>
      </c>
      <c r="E104" s="15"/>
      <c r="F104" s="16">
        <f t="shared" si="2"/>
        <v>0</v>
      </c>
      <c r="G104" s="16">
        <f t="shared" si="3"/>
        <v>0</v>
      </c>
      <c r="H104" s="17"/>
      <c r="I104" s="115"/>
    </row>
    <row r="105" spans="1:9" ht="38.25" x14ac:dyDescent="0.2">
      <c r="A105" s="12">
        <v>100</v>
      </c>
      <c r="B105" s="13" t="s">
        <v>132</v>
      </c>
      <c r="C105" s="12" t="s">
        <v>38</v>
      </c>
      <c r="D105" s="14">
        <v>10</v>
      </c>
      <c r="E105" s="15"/>
      <c r="F105" s="16">
        <f t="shared" si="2"/>
        <v>0</v>
      </c>
      <c r="G105" s="16">
        <f t="shared" si="3"/>
        <v>0</v>
      </c>
      <c r="H105" s="17"/>
      <c r="I105" s="115"/>
    </row>
    <row r="106" spans="1:9" ht="38.25" x14ac:dyDescent="0.2">
      <c r="A106" s="12">
        <v>101</v>
      </c>
      <c r="B106" s="13" t="s">
        <v>133</v>
      </c>
      <c r="C106" s="12" t="s">
        <v>38</v>
      </c>
      <c r="D106" s="14">
        <v>10</v>
      </c>
      <c r="E106" s="15"/>
      <c r="F106" s="16">
        <f t="shared" si="2"/>
        <v>0</v>
      </c>
      <c r="G106" s="16">
        <f t="shared" si="3"/>
        <v>0</v>
      </c>
      <c r="H106" s="17"/>
      <c r="I106" s="115"/>
    </row>
    <row r="107" spans="1:9" ht="25.5" x14ac:dyDescent="0.2">
      <c r="A107" s="12">
        <v>102</v>
      </c>
      <c r="B107" s="13" t="s">
        <v>134</v>
      </c>
      <c r="C107" s="12" t="s">
        <v>38</v>
      </c>
      <c r="D107" s="14">
        <v>110</v>
      </c>
      <c r="E107" s="15"/>
      <c r="F107" s="16">
        <f t="shared" si="2"/>
        <v>0</v>
      </c>
      <c r="G107" s="16">
        <f t="shared" si="3"/>
        <v>0</v>
      </c>
      <c r="H107" s="17"/>
      <c r="I107" s="115"/>
    </row>
    <row r="108" spans="1:9" ht="25.5" x14ac:dyDescent="0.2">
      <c r="A108" s="12">
        <v>103</v>
      </c>
      <c r="B108" s="13" t="s">
        <v>135</v>
      </c>
      <c r="C108" s="12" t="s">
        <v>38</v>
      </c>
      <c r="D108" s="14">
        <v>60</v>
      </c>
      <c r="E108" s="15"/>
      <c r="F108" s="16">
        <f t="shared" si="2"/>
        <v>0</v>
      </c>
      <c r="G108" s="16">
        <f t="shared" si="3"/>
        <v>0</v>
      </c>
      <c r="H108" s="17"/>
      <c r="I108" s="115"/>
    </row>
    <row r="109" spans="1:9" ht="25.5" x14ac:dyDescent="0.2">
      <c r="A109" s="12">
        <v>104</v>
      </c>
      <c r="B109" s="13" t="s">
        <v>136</v>
      </c>
      <c r="C109" s="12" t="s">
        <v>82</v>
      </c>
      <c r="D109" s="14">
        <v>20</v>
      </c>
      <c r="E109" s="15"/>
      <c r="F109" s="16">
        <f t="shared" si="2"/>
        <v>0</v>
      </c>
      <c r="G109" s="16">
        <f t="shared" si="3"/>
        <v>0</v>
      </c>
      <c r="H109" s="17"/>
      <c r="I109" s="115"/>
    </row>
    <row r="110" spans="1:9" ht="38.25" x14ac:dyDescent="0.2">
      <c r="A110" s="12">
        <v>105</v>
      </c>
      <c r="B110" s="13" t="s">
        <v>137</v>
      </c>
      <c r="C110" s="12" t="s">
        <v>38</v>
      </c>
      <c r="D110" s="14">
        <v>5</v>
      </c>
      <c r="E110" s="15"/>
      <c r="F110" s="16">
        <f t="shared" si="2"/>
        <v>0</v>
      </c>
      <c r="G110" s="16">
        <f t="shared" si="3"/>
        <v>0</v>
      </c>
      <c r="H110" s="17"/>
      <c r="I110" s="115"/>
    </row>
    <row r="111" spans="1:9" ht="38.25" x14ac:dyDescent="0.2">
      <c r="A111" s="12">
        <v>106</v>
      </c>
      <c r="B111" s="13" t="s">
        <v>138</v>
      </c>
      <c r="C111" s="12" t="s">
        <v>38</v>
      </c>
      <c r="D111" s="14">
        <v>5</v>
      </c>
      <c r="E111" s="15"/>
      <c r="F111" s="16">
        <f t="shared" si="2"/>
        <v>0</v>
      </c>
      <c r="G111" s="16">
        <f t="shared" si="3"/>
        <v>0</v>
      </c>
      <c r="H111" s="17"/>
      <c r="I111" s="115"/>
    </row>
    <row r="112" spans="1:9" ht="25.5" x14ac:dyDescent="0.2">
      <c r="A112" s="12">
        <v>107</v>
      </c>
      <c r="B112" s="13" t="s">
        <v>139</v>
      </c>
      <c r="C112" s="12" t="s">
        <v>82</v>
      </c>
      <c r="D112" s="14">
        <v>47</v>
      </c>
      <c r="E112" s="15"/>
      <c r="F112" s="16">
        <f t="shared" si="2"/>
        <v>0</v>
      </c>
      <c r="G112" s="16">
        <f t="shared" si="3"/>
        <v>0</v>
      </c>
      <c r="H112" s="17"/>
      <c r="I112" s="115"/>
    </row>
    <row r="113" spans="1:9" x14ac:dyDescent="0.2">
      <c r="A113" s="12">
        <v>108</v>
      </c>
      <c r="B113" s="13" t="s">
        <v>140</v>
      </c>
      <c r="C113" s="12" t="s">
        <v>38</v>
      </c>
      <c r="D113" s="14">
        <v>100</v>
      </c>
      <c r="E113" s="15"/>
      <c r="F113" s="16">
        <f t="shared" si="2"/>
        <v>0</v>
      </c>
      <c r="G113" s="16">
        <f t="shared" si="3"/>
        <v>0</v>
      </c>
      <c r="H113" s="17"/>
      <c r="I113" s="115"/>
    </row>
    <row r="114" spans="1:9" ht="25.5" x14ac:dyDescent="0.2">
      <c r="A114" s="12">
        <v>109</v>
      </c>
      <c r="B114" s="13" t="s">
        <v>141</v>
      </c>
      <c r="C114" s="12" t="s">
        <v>82</v>
      </c>
      <c r="D114" s="14">
        <v>25</v>
      </c>
      <c r="E114" s="15"/>
      <c r="F114" s="16">
        <f t="shared" si="2"/>
        <v>0</v>
      </c>
      <c r="G114" s="16">
        <f t="shared" si="3"/>
        <v>0</v>
      </c>
      <c r="H114" s="17"/>
      <c r="I114" s="115"/>
    </row>
    <row r="115" spans="1:9" x14ac:dyDescent="0.2">
      <c r="A115" s="12">
        <v>110</v>
      </c>
      <c r="B115" s="13" t="s">
        <v>142</v>
      </c>
      <c r="C115" s="12" t="s">
        <v>38</v>
      </c>
      <c r="D115" s="14">
        <v>60</v>
      </c>
      <c r="E115" s="15"/>
      <c r="F115" s="16">
        <f t="shared" si="2"/>
        <v>0</v>
      </c>
      <c r="G115" s="16">
        <f t="shared" si="3"/>
        <v>0</v>
      </c>
      <c r="H115" s="17"/>
      <c r="I115" s="115"/>
    </row>
    <row r="116" spans="1:9" x14ac:dyDescent="0.2">
      <c r="A116" s="12">
        <v>111</v>
      </c>
      <c r="B116" s="13" t="s">
        <v>143</v>
      </c>
      <c r="C116" s="12" t="s">
        <v>82</v>
      </c>
      <c r="D116" s="14">
        <v>67</v>
      </c>
      <c r="E116" s="15"/>
      <c r="F116" s="16">
        <f t="shared" si="2"/>
        <v>0</v>
      </c>
      <c r="G116" s="16">
        <f t="shared" si="3"/>
        <v>0</v>
      </c>
      <c r="H116" s="17"/>
      <c r="I116" s="115"/>
    </row>
    <row r="117" spans="1:9" x14ac:dyDescent="0.2">
      <c r="A117" s="12">
        <v>112</v>
      </c>
      <c r="B117" s="13" t="s">
        <v>144</v>
      </c>
      <c r="C117" s="12" t="s">
        <v>38</v>
      </c>
      <c r="D117" s="14">
        <v>62</v>
      </c>
      <c r="E117" s="15"/>
      <c r="F117" s="16">
        <f t="shared" si="2"/>
        <v>0</v>
      </c>
      <c r="G117" s="16">
        <f t="shared" si="3"/>
        <v>0</v>
      </c>
      <c r="H117" s="17"/>
      <c r="I117" s="115"/>
    </row>
    <row r="118" spans="1:9" x14ac:dyDescent="0.2">
      <c r="A118" s="12">
        <v>113</v>
      </c>
      <c r="B118" s="13" t="s">
        <v>145</v>
      </c>
      <c r="C118" s="12" t="s">
        <v>38</v>
      </c>
      <c r="D118" s="14">
        <v>105</v>
      </c>
      <c r="E118" s="15"/>
      <c r="F118" s="16">
        <f t="shared" si="2"/>
        <v>0</v>
      </c>
      <c r="G118" s="16">
        <f t="shared" si="3"/>
        <v>0</v>
      </c>
      <c r="H118" s="17"/>
      <c r="I118" s="115"/>
    </row>
    <row r="119" spans="1:9" x14ac:dyDescent="0.2">
      <c r="A119" s="12">
        <v>114</v>
      </c>
      <c r="B119" s="13" t="s">
        <v>146</v>
      </c>
      <c r="C119" s="12" t="s">
        <v>38</v>
      </c>
      <c r="D119" s="14">
        <v>105</v>
      </c>
      <c r="E119" s="15"/>
      <c r="F119" s="16">
        <f t="shared" si="2"/>
        <v>0</v>
      </c>
      <c r="G119" s="16">
        <f t="shared" si="3"/>
        <v>0</v>
      </c>
      <c r="H119" s="17"/>
      <c r="I119" s="115"/>
    </row>
    <row r="120" spans="1:9" x14ac:dyDescent="0.2">
      <c r="A120" s="12">
        <v>115</v>
      </c>
      <c r="B120" s="13" t="s">
        <v>147</v>
      </c>
      <c r="C120" s="12" t="s">
        <v>38</v>
      </c>
      <c r="D120" s="14">
        <v>52</v>
      </c>
      <c r="E120" s="15"/>
      <c r="F120" s="16">
        <f t="shared" si="2"/>
        <v>0</v>
      </c>
      <c r="G120" s="16">
        <f t="shared" si="3"/>
        <v>0</v>
      </c>
      <c r="H120" s="17"/>
      <c r="I120" s="115"/>
    </row>
    <row r="121" spans="1:9" ht="25.5" x14ac:dyDescent="0.2">
      <c r="A121" s="12">
        <v>116</v>
      </c>
      <c r="B121" s="13" t="s">
        <v>148</v>
      </c>
      <c r="C121" s="12" t="s">
        <v>38</v>
      </c>
      <c r="D121" s="14">
        <v>52</v>
      </c>
      <c r="E121" s="15"/>
      <c r="F121" s="16">
        <f t="shared" si="2"/>
        <v>0</v>
      </c>
      <c r="G121" s="16">
        <f t="shared" si="3"/>
        <v>0</v>
      </c>
      <c r="H121" s="17"/>
      <c r="I121" s="115"/>
    </row>
    <row r="122" spans="1:9" ht="25.5" x14ac:dyDescent="0.2">
      <c r="A122" s="12">
        <v>117</v>
      </c>
      <c r="B122" s="13" t="s">
        <v>149</v>
      </c>
      <c r="C122" s="12" t="s">
        <v>82</v>
      </c>
      <c r="D122" s="14">
        <v>50</v>
      </c>
      <c r="E122" s="15"/>
      <c r="F122" s="16">
        <f t="shared" si="2"/>
        <v>0</v>
      </c>
      <c r="G122" s="16">
        <f t="shared" si="3"/>
        <v>0</v>
      </c>
      <c r="H122" s="17"/>
      <c r="I122" s="115"/>
    </row>
    <row r="123" spans="1:9" x14ac:dyDescent="0.2">
      <c r="A123" s="107" t="s">
        <v>150</v>
      </c>
      <c r="B123" s="107"/>
      <c r="C123" s="107"/>
      <c r="D123" s="8"/>
      <c r="E123" s="9"/>
      <c r="F123" s="9"/>
      <c r="G123" s="9"/>
      <c r="H123" s="10"/>
      <c r="I123" s="116"/>
    </row>
    <row r="124" spans="1:9" ht="25.5" x14ac:dyDescent="0.2">
      <c r="A124" s="12">
        <v>118</v>
      </c>
      <c r="B124" s="13" t="s">
        <v>151</v>
      </c>
      <c r="C124" s="12" t="s">
        <v>27</v>
      </c>
      <c r="D124" s="14">
        <v>100</v>
      </c>
      <c r="E124" s="15"/>
      <c r="F124" s="16">
        <f t="shared" si="2"/>
        <v>0</v>
      </c>
      <c r="G124" s="16">
        <f t="shared" si="3"/>
        <v>0</v>
      </c>
      <c r="H124" s="17"/>
      <c r="I124" s="115"/>
    </row>
    <row r="125" spans="1:9" ht="25.5" x14ac:dyDescent="0.2">
      <c r="A125" s="12">
        <v>119</v>
      </c>
      <c r="B125" s="13" t="s">
        <v>152</v>
      </c>
      <c r="C125" s="12" t="s">
        <v>27</v>
      </c>
      <c r="D125" s="14">
        <v>100</v>
      </c>
      <c r="E125" s="15"/>
      <c r="F125" s="16">
        <f t="shared" si="2"/>
        <v>0</v>
      </c>
      <c r="G125" s="16">
        <f t="shared" si="3"/>
        <v>0</v>
      </c>
      <c r="H125" s="17"/>
      <c r="I125" s="115"/>
    </row>
    <row r="126" spans="1:9" ht="25.5" x14ac:dyDescent="0.2">
      <c r="A126" s="12">
        <v>120</v>
      </c>
      <c r="B126" s="13" t="s">
        <v>153</v>
      </c>
      <c r="C126" s="12" t="s">
        <v>27</v>
      </c>
      <c r="D126" s="14">
        <v>141</v>
      </c>
      <c r="E126" s="15"/>
      <c r="F126" s="16">
        <f t="shared" si="2"/>
        <v>0</v>
      </c>
      <c r="G126" s="16">
        <f t="shared" si="3"/>
        <v>0</v>
      </c>
      <c r="H126" s="17"/>
      <c r="I126" s="115"/>
    </row>
    <row r="127" spans="1:9" ht="25.5" x14ac:dyDescent="0.2">
      <c r="A127" s="12">
        <v>121</v>
      </c>
      <c r="B127" s="13" t="s">
        <v>154</v>
      </c>
      <c r="C127" s="12" t="s">
        <v>48</v>
      </c>
      <c r="D127" s="14">
        <v>25</v>
      </c>
      <c r="E127" s="15"/>
      <c r="F127" s="16">
        <f t="shared" si="2"/>
        <v>0</v>
      </c>
      <c r="G127" s="16">
        <f t="shared" si="3"/>
        <v>0</v>
      </c>
      <c r="H127" s="17"/>
      <c r="I127" s="115"/>
    </row>
    <row r="128" spans="1:9" ht="25.5" x14ac:dyDescent="0.2">
      <c r="A128" s="12">
        <v>122</v>
      </c>
      <c r="B128" s="13" t="s">
        <v>155</v>
      </c>
      <c r="C128" s="12" t="s">
        <v>27</v>
      </c>
      <c r="D128" s="14">
        <v>60</v>
      </c>
      <c r="E128" s="15"/>
      <c r="F128" s="16">
        <f t="shared" si="2"/>
        <v>0</v>
      </c>
      <c r="G128" s="16">
        <f t="shared" si="3"/>
        <v>0</v>
      </c>
      <c r="H128" s="17"/>
      <c r="I128" s="115"/>
    </row>
    <row r="129" spans="1:9" x14ac:dyDescent="0.2">
      <c r="A129" s="12">
        <v>123</v>
      </c>
      <c r="B129" s="13" t="s">
        <v>156</v>
      </c>
      <c r="C129" s="12" t="s">
        <v>27</v>
      </c>
      <c r="D129" s="14">
        <v>187</v>
      </c>
      <c r="E129" s="15"/>
      <c r="F129" s="16">
        <f t="shared" si="2"/>
        <v>0</v>
      </c>
      <c r="G129" s="16">
        <f t="shared" si="3"/>
        <v>0</v>
      </c>
      <c r="H129" s="17"/>
      <c r="I129" s="115"/>
    </row>
    <row r="130" spans="1:9" ht="25.5" x14ac:dyDescent="0.2">
      <c r="A130" s="12">
        <v>124</v>
      </c>
      <c r="B130" s="13" t="s">
        <v>157</v>
      </c>
      <c r="C130" s="12" t="s">
        <v>27</v>
      </c>
      <c r="D130" s="14">
        <v>10</v>
      </c>
      <c r="E130" s="15"/>
      <c r="F130" s="16">
        <f t="shared" si="2"/>
        <v>0</v>
      </c>
      <c r="G130" s="16">
        <f t="shared" si="3"/>
        <v>0</v>
      </c>
      <c r="H130" s="17"/>
      <c r="I130" s="115"/>
    </row>
    <row r="131" spans="1:9" ht="25.5" x14ac:dyDescent="0.2">
      <c r="A131" s="12">
        <v>125</v>
      </c>
      <c r="B131" s="13" t="s">
        <v>158</v>
      </c>
      <c r="C131" s="12" t="s">
        <v>27</v>
      </c>
      <c r="D131" s="14">
        <v>266</v>
      </c>
      <c r="E131" s="15"/>
      <c r="F131" s="16">
        <f t="shared" si="2"/>
        <v>0</v>
      </c>
      <c r="G131" s="16">
        <f t="shared" si="3"/>
        <v>0</v>
      </c>
      <c r="H131" s="17"/>
      <c r="I131" s="115"/>
    </row>
    <row r="132" spans="1:9" ht="25.5" x14ac:dyDescent="0.2">
      <c r="A132" s="12">
        <v>126</v>
      </c>
      <c r="B132" s="13" t="s">
        <v>159</v>
      </c>
      <c r="C132" s="12" t="s">
        <v>27</v>
      </c>
      <c r="D132" s="14">
        <v>252</v>
      </c>
      <c r="E132" s="15"/>
      <c r="F132" s="16">
        <f t="shared" si="2"/>
        <v>0</v>
      </c>
      <c r="G132" s="16">
        <f t="shared" si="3"/>
        <v>0</v>
      </c>
      <c r="H132" s="17"/>
      <c r="I132" s="115"/>
    </row>
    <row r="133" spans="1:9" ht="25.5" x14ac:dyDescent="0.2">
      <c r="A133" s="12">
        <v>127</v>
      </c>
      <c r="B133" s="13" t="s">
        <v>160</v>
      </c>
      <c r="C133" s="12" t="s">
        <v>27</v>
      </c>
      <c r="D133" s="14">
        <v>77</v>
      </c>
      <c r="E133" s="15"/>
      <c r="F133" s="16">
        <f t="shared" ref="F133:F196" si="4">D133*E133</f>
        <v>0</v>
      </c>
      <c r="G133" s="16">
        <f t="shared" ref="G133:G196" si="5">F133*1.2</f>
        <v>0</v>
      </c>
      <c r="H133" s="17"/>
      <c r="I133" s="115"/>
    </row>
    <row r="134" spans="1:9" ht="25.5" x14ac:dyDescent="0.2">
      <c r="A134" s="12">
        <v>128</v>
      </c>
      <c r="B134" s="13" t="s">
        <v>161</v>
      </c>
      <c r="C134" s="12" t="s">
        <v>27</v>
      </c>
      <c r="D134" s="14">
        <v>25</v>
      </c>
      <c r="E134" s="15"/>
      <c r="F134" s="16">
        <f t="shared" si="4"/>
        <v>0</v>
      </c>
      <c r="G134" s="16">
        <f t="shared" si="5"/>
        <v>0</v>
      </c>
      <c r="H134" s="17"/>
      <c r="I134" s="115"/>
    </row>
    <row r="135" spans="1:9" ht="25.5" x14ac:dyDescent="0.2">
      <c r="A135" s="12">
        <v>129</v>
      </c>
      <c r="B135" s="13" t="s">
        <v>162</v>
      </c>
      <c r="C135" s="12" t="s">
        <v>48</v>
      </c>
      <c r="D135" s="14">
        <v>25</v>
      </c>
      <c r="E135" s="15"/>
      <c r="F135" s="16">
        <f t="shared" si="4"/>
        <v>0</v>
      </c>
      <c r="G135" s="16">
        <f t="shared" si="5"/>
        <v>0</v>
      </c>
      <c r="H135" s="17"/>
      <c r="I135" s="115"/>
    </row>
    <row r="136" spans="1:9" x14ac:dyDescent="0.2">
      <c r="A136" s="107" t="s">
        <v>163</v>
      </c>
      <c r="B136" s="107"/>
      <c r="C136" s="107"/>
      <c r="D136" s="8"/>
      <c r="E136" s="9"/>
      <c r="F136" s="9"/>
      <c r="G136" s="9"/>
      <c r="H136" s="10"/>
      <c r="I136" s="116"/>
    </row>
    <row r="137" spans="1:9" ht="25.5" x14ac:dyDescent="0.2">
      <c r="A137" s="12">
        <v>130</v>
      </c>
      <c r="B137" s="18" t="s">
        <v>164</v>
      </c>
      <c r="C137" s="12" t="s">
        <v>38</v>
      </c>
      <c r="D137" s="14">
        <v>75</v>
      </c>
      <c r="E137" s="15"/>
      <c r="F137" s="16">
        <f t="shared" si="4"/>
        <v>0</v>
      </c>
      <c r="G137" s="16">
        <f t="shared" si="5"/>
        <v>0</v>
      </c>
      <c r="H137" s="17"/>
      <c r="I137" s="115"/>
    </row>
    <row r="138" spans="1:9" ht="25.5" x14ac:dyDescent="0.2">
      <c r="A138" s="12">
        <v>131</v>
      </c>
      <c r="B138" s="18" t="s">
        <v>165</v>
      </c>
      <c r="C138" s="12" t="s">
        <v>38</v>
      </c>
      <c r="D138" s="14">
        <v>75</v>
      </c>
      <c r="E138" s="15"/>
      <c r="F138" s="16">
        <f t="shared" si="4"/>
        <v>0</v>
      </c>
      <c r="G138" s="16">
        <f t="shared" si="5"/>
        <v>0</v>
      </c>
      <c r="H138" s="17"/>
      <c r="I138" s="115"/>
    </row>
    <row r="139" spans="1:9" ht="25.5" x14ac:dyDescent="0.2">
      <c r="A139" s="12">
        <v>132</v>
      </c>
      <c r="B139" s="18" t="s">
        <v>166</v>
      </c>
      <c r="C139" s="12" t="s">
        <v>38</v>
      </c>
      <c r="D139" s="14">
        <v>92</v>
      </c>
      <c r="E139" s="15"/>
      <c r="F139" s="16">
        <f t="shared" si="4"/>
        <v>0</v>
      </c>
      <c r="G139" s="16">
        <f t="shared" si="5"/>
        <v>0</v>
      </c>
      <c r="H139" s="17"/>
      <c r="I139" s="115"/>
    </row>
    <row r="140" spans="1:9" ht="25.5" x14ac:dyDescent="0.2">
      <c r="A140" s="12">
        <v>133</v>
      </c>
      <c r="B140" s="18" t="s">
        <v>167</v>
      </c>
      <c r="C140" s="12" t="s">
        <v>38</v>
      </c>
      <c r="D140" s="14">
        <v>67</v>
      </c>
      <c r="E140" s="15"/>
      <c r="F140" s="16">
        <f t="shared" si="4"/>
        <v>0</v>
      </c>
      <c r="G140" s="16">
        <f t="shared" si="5"/>
        <v>0</v>
      </c>
      <c r="H140" s="17"/>
      <c r="I140" s="115"/>
    </row>
    <row r="141" spans="1:9" ht="25.5" x14ac:dyDescent="0.2">
      <c r="A141" s="12">
        <v>134</v>
      </c>
      <c r="B141" s="13" t="s">
        <v>168</v>
      </c>
      <c r="C141" s="12" t="s">
        <v>38</v>
      </c>
      <c r="D141" s="14">
        <v>92</v>
      </c>
      <c r="E141" s="15"/>
      <c r="F141" s="16">
        <f t="shared" si="4"/>
        <v>0</v>
      </c>
      <c r="G141" s="16">
        <f t="shared" si="5"/>
        <v>0</v>
      </c>
      <c r="H141" s="17"/>
      <c r="I141" s="115"/>
    </row>
    <row r="142" spans="1:9" ht="25.5" x14ac:dyDescent="0.2">
      <c r="A142" s="12">
        <v>135</v>
      </c>
      <c r="B142" s="13" t="s">
        <v>169</v>
      </c>
      <c r="C142" s="12" t="s">
        <v>38</v>
      </c>
      <c r="D142" s="14">
        <v>57</v>
      </c>
      <c r="E142" s="15"/>
      <c r="F142" s="16">
        <f t="shared" si="4"/>
        <v>0</v>
      </c>
      <c r="G142" s="16">
        <f t="shared" si="5"/>
        <v>0</v>
      </c>
      <c r="H142" s="17"/>
      <c r="I142" s="115"/>
    </row>
    <row r="143" spans="1:9" ht="25.5" x14ac:dyDescent="0.2">
      <c r="A143" s="12">
        <v>136</v>
      </c>
      <c r="B143" s="13" t="s">
        <v>170</v>
      </c>
      <c r="C143" s="12" t="s">
        <v>38</v>
      </c>
      <c r="D143" s="14">
        <v>130</v>
      </c>
      <c r="E143" s="15"/>
      <c r="F143" s="16">
        <f t="shared" si="4"/>
        <v>0</v>
      </c>
      <c r="G143" s="16">
        <f t="shared" si="5"/>
        <v>0</v>
      </c>
      <c r="H143" s="17"/>
      <c r="I143" s="115"/>
    </row>
    <row r="144" spans="1:9" x14ac:dyDescent="0.2">
      <c r="A144" s="12">
        <v>137</v>
      </c>
      <c r="B144" s="13" t="s">
        <v>171</v>
      </c>
      <c r="C144" s="12" t="s">
        <v>38</v>
      </c>
      <c r="D144" s="14">
        <v>30</v>
      </c>
      <c r="E144" s="15"/>
      <c r="F144" s="16">
        <f t="shared" si="4"/>
        <v>0</v>
      </c>
      <c r="G144" s="16">
        <f t="shared" si="5"/>
        <v>0</v>
      </c>
      <c r="H144" s="17"/>
      <c r="I144" s="115"/>
    </row>
    <row r="145" spans="1:9" ht="25.5" x14ac:dyDescent="0.2">
      <c r="A145" s="12">
        <v>138</v>
      </c>
      <c r="B145" s="13" t="s">
        <v>172</v>
      </c>
      <c r="C145" s="12" t="s">
        <v>38</v>
      </c>
      <c r="D145" s="14">
        <v>920</v>
      </c>
      <c r="E145" s="15"/>
      <c r="F145" s="16">
        <f t="shared" si="4"/>
        <v>0</v>
      </c>
      <c r="G145" s="16">
        <f t="shared" si="5"/>
        <v>0</v>
      </c>
      <c r="H145" s="17"/>
      <c r="I145" s="115"/>
    </row>
    <row r="146" spans="1:9" ht="25.5" x14ac:dyDescent="0.2">
      <c r="A146" s="12">
        <v>139</v>
      </c>
      <c r="B146" s="13" t="s">
        <v>173</v>
      </c>
      <c r="C146" s="12" t="s">
        <v>82</v>
      </c>
      <c r="D146" s="14">
        <v>255</v>
      </c>
      <c r="E146" s="15"/>
      <c r="F146" s="16">
        <f t="shared" si="4"/>
        <v>0</v>
      </c>
      <c r="G146" s="16">
        <f t="shared" si="5"/>
        <v>0</v>
      </c>
      <c r="H146" s="17"/>
      <c r="I146" s="115"/>
    </row>
    <row r="147" spans="1:9" ht="25.5" x14ac:dyDescent="0.2">
      <c r="A147" s="12">
        <v>140</v>
      </c>
      <c r="B147" s="13" t="s">
        <v>174</v>
      </c>
      <c r="C147" s="12" t="s">
        <v>82</v>
      </c>
      <c r="D147" s="14">
        <v>925</v>
      </c>
      <c r="E147" s="15"/>
      <c r="F147" s="16">
        <f t="shared" si="4"/>
        <v>0</v>
      </c>
      <c r="G147" s="16">
        <f t="shared" si="5"/>
        <v>0</v>
      </c>
      <c r="H147" s="17"/>
      <c r="I147" s="115"/>
    </row>
    <row r="148" spans="1:9" ht="25.5" x14ac:dyDescent="0.2">
      <c r="A148" s="12">
        <v>141</v>
      </c>
      <c r="B148" s="13" t="s">
        <v>175</v>
      </c>
      <c r="C148" s="12" t="s">
        <v>82</v>
      </c>
      <c r="D148" s="14">
        <v>530</v>
      </c>
      <c r="E148" s="15"/>
      <c r="F148" s="16">
        <f t="shared" si="4"/>
        <v>0</v>
      </c>
      <c r="G148" s="16">
        <f t="shared" si="5"/>
        <v>0</v>
      </c>
      <c r="H148" s="17"/>
      <c r="I148" s="115"/>
    </row>
    <row r="149" spans="1:9" ht="25.5" x14ac:dyDescent="0.2">
      <c r="A149" s="12">
        <v>142</v>
      </c>
      <c r="B149" s="13" t="s">
        <v>176</v>
      </c>
      <c r="C149" s="12" t="s">
        <v>82</v>
      </c>
      <c r="D149" s="14">
        <v>100</v>
      </c>
      <c r="E149" s="15"/>
      <c r="F149" s="16">
        <f t="shared" si="4"/>
        <v>0</v>
      </c>
      <c r="G149" s="16">
        <f t="shared" si="5"/>
        <v>0</v>
      </c>
      <c r="H149" s="17"/>
      <c r="I149" s="115"/>
    </row>
    <row r="150" spans="1:9" ht="25.5" x14ac:dyDescent="0.2">
      <c r="A150" s="12">
        <v>143</v>
      </c>
      <c r="B150" s="13" t="s">
        <v>177</v>
      </c>
      <c r="C150" s="12" t="s">
        <v>82</v>
      </c>
      <c r="D150" s="14">
        <v>110</v>
      </c>
      <c r="E150" s="15"/>
      <c r="F150" s="16">
        <f t="shared" si="4"/>
        <v>0</v>
      </c>
      <c r="G150" s="16">
        <f t="shared" si="5"/>
        <v>0</v>
      </c>
      <c r="H150" s="17"/>
      <c r="I150" s="115"/>
    </row>
    <row r="151" spans="1:9" ht="25.5" x14ac:dyDescent="0.2">
      <c r="A151" s="12">
        <v>144</v>
      </c>
      <c r="B151" s="13" t="s">
        <v>178</v>
      </c>
      <c r="C151" s="12" t="s">
        <v>82</v>
      </c>
      <c r="D151" s="14">
        <v>102</v>
      </c>
      <c r="E151" s="15"/>
      <c r="F151" s="16">
        <f t="shared" si="4"/>
        <v>0</v>
      </c>
      <c r="G151" s="16">
        <f t="shared" si="5"/>
        <v>0</v>
      </c>
      <c r="H151" s="17"/>
      <c r="I151" s="115"/>
    </row>
    <row r="152" spans="1:9" ht="25.5" x14ac:dyDescent="0.2">
      <c r="A152" s="12">
        <v>145</v>
      </c>
      <c r="B152" s="13" t="s">
        <v>179</v>
      </c>
      <c r="C152" s="12" t="s">
        <v>82</v>
      </c>
      <c r="D152" s="14">
        <v>100</v>
      </c>
      <c r="E152" s="15"/>
      <c r="F152" s="16">
        <f t="shared" si="4"/>
        <v>0</v>
      </c>
      <c r="G152" s="16">
        <f t="shared" si="5"/>
        <v>0</v>
      </c>
      <c r="H152" s="17"/>
      <c r="I152" s="115"/>
    </row>
    <row r="153" spans="1:9" ht="25.5" x14ac:dyDescent="0.2">
      <c r="A153" s="12">
        <v>146</v>
      </c>
      <c r="B153" s="13" t="s">
        <v>180</v>
      </c>
      <c r="C153" s="12" t="s">
        <v>82</v>
      </c>
      <c r="D153" s="14">
        <v>275</v>
      </c>
      <c r="E153" s="15"/>
      <c r="F153" s="16">
        <f t="shared" si="4"/>
        <v>0</v>
      </c>
      <c r="G153" s="16">
        <f t="shared" si="5"/>
        <v>0</v>
      </c>
      <c r="H153" s="17"/>
      <c r="I153" s="115"/>
    </row>
    <row r="154" spans="1:9" ht="25.5" x14ac:dyDescent="0.2">
      <c r="A154" s="12">
        <v>147</v>
      </c>
      <c r="B154" s="13" t="s">
        <v>181</v>
      </c>
      <c r="C154" s="12" t="s">
        <v>82</v>
      </c>
      <c r="D154" s="14">
        <v>50</v>
      </c>
      <c r="E154" s="15"/>
      <c r="F154" s="16">
        <f t="shared" si="4"/>
        <v>0</v>
      </c>
      <c r="G154" s="16">
        <f t="shared" si="5"/>
        <v>0</v>
      </c>
      <c r="H154" s="17"/>
      <c r="I154" s="115"/>
    </row>
    <row r="155" spans="1:9" ht="25.5" x14ac:dyDescent="0.2">
      <c r="A155" s="12">
        <v>148</v>
      </c>
      <c r="B155" s="13" t="s">
        <v>182</v>
      </c>
      <c r="C155" s="12" t="s">
        <v>82</v>
      </c>
      <c r="D155" s="14">
        <v>250</v>
      </c>
      <c r="E155" s="15"/>
      <c r="F155" s="16">
        <f t="shared" si="4"/>
        <v>0</v>
      </c>
      <c r="G155" s="16">
        <f t="shared" si="5"/>
        <v>0</v>
      </c>
      <c r="H155" s="17"/>
      <c r="I155" s="115"/>
    </row>
    <row r="156" spans="1:9" ht="25.5" x14ac:dyDescent="0.2">
      <c r="A156" s="12">
        <v>149</v>
      </c>
      <c r="B156" s="13" t="s">
        <v>183</v>
      </c>
      <c r="C156" s="12" t="s">
        <v>82</v>
      </c>
      <c r="D156" s="14">
        <v>2110</v>
      </c>
      <c r="E156" s="15"/>
      <c r="F156" s="16">
        <f t="shared" si="4"/>
        <v>0</v>
      </c>
      <c r="G156" s="16">
        <f t="shared" si="5"/>
        <v>0</v>
      </c>
      <c r="H156" s="17"/>
      <c r="I156" s="115"/>
    </row>
    <row r="157" spans="1:9" ht="25.5" x14ac:dyDescent="0.2">
      <c r="A157" s="12">
        <v>150</v>
      </c>
      <c r="B157" s="13" t="s">
        <v>184</v>
      </c>
      <c r="C157" s="12" t="s">
        <v>38</v>
      </c>
      <c r="D157" s="14">
        <v>110</v>
      </c>
      <c r="E157" s="15"/>
      <c r="F157" s="16">
        <f t="shared" si="4"/>
        <v>0</v>
      </c>
      <c r="G157" s="16">
        <f t="shared" si="5"/>
        <v>0</v>
      </c>
      <c r="H157" s="17"/>
      <c r="I157" s="115"/>
    </row>
    <row r="158" spans="1:9" ht="25.5" x14ac:dyDescent="0.2">
      <c r="A158" s="12">
        <v>151</v>
      </c>
      <c r="B158" s="13" t="s">
        <v>185</v>
      </c>
      <c r="C158" s="12" t="s">
        <v>82</v>
      </c>
      <c r="D158" s="14">
        <v>270</v>
      </c>
      <c r="E158" s="15"/>
      <c r="F158" s="16">
        <f t="shared" si="4"/>
        <v>0</v>
      </c>
      <c r="G158" s="16">
        <f t="shared" si="5"/>
        <v>0</v>
      </c>
      <c r="H158" s="17"/>
      <c r="I158" s="115"/>
    </row>
    <row r="159" spans="1:9" x14ac:dyDescent="0.2">
      <c r="A159" s="107" t="s">
        <v>186</v>
      </c>
      <c r="B159" s="107"/>
      <c r="C159" s="107"/>
      <c r="D159" s="8"/>
      <c r="E159" s="9"/>
      <c r="F159" s="9"/>
      <c r="G159" s="9"/>
      <c r="H159" s="10"/>
      <c r="I159" s="116"/>
    </row>
    <row r="160" spans="1:9" ht="25.5" x14ac:dyDescent="0.2">
      <c r="A160" s="12">
        <v>152</v>
      </c>
      <c r="B160" s="13" t="s">
        <v>187</v>
      </c>
      <c r="C160" s="12" t="s">
        <v>27</v>
      </c>
      <c r="D160" s="14">
        <v>100</v>
      </c>
      <c r="E160" s="15"/>
      <c r="F160" s="16">
        <f t="shared" si="4"/>
        <v>0</v>
      </c>
      <c r="G160" s="16">
        <f t="shared" si="5"/>
        <v>0</v>
      </c>
      <c r="H160" s="17"/>
      <c r="I160" s="115"/>
    </row>
    <row r="161" spans="1:10" ht="25.5" x14ac:dyDescent="0.2">
      <c r="A161" s="12">
        <v>153</v>
      </c>
      <c r="B161" s="13" t="s">
        <v>188</v>
      </c>
      <c r="C161" s="12" t="s">
        <v>27</v>
      </c>
      <c r="D161" s="14">
        <v>1325</v>
      </c>
      <c r="E161" s="15"/>
      <c r="F161" s="16">
        <f t="shared" si="4"/>
        <v>0</v>
      </c>
      <c r="G161" s="16">
        <f t="shared" si="5"/>
        <v>0</v>
      </c>
      <c r="H161" s="17"/>
      <c r="I161" s="115"/>
    </row>
    <row r="162" spans="1:10" ht="25.5" x14ac:dyDescent="0.2">
      <c r="A162" s="12">
        <v>154</v>
      </c>
      <c r="B162" s="13" t="s">
        <v>189</v>
      </c>
      <c r="C162" s="12" t="s">
        <v>82</v>
      </c>
      <c r="D162" s="14">
        <v>110</v>
      </c>
      <c r="E162" s="15"/>
      <c r="F162" s="16">
        <f t="shared" si="4"/>
        <v>0</v>
      </c>
      <c r="G162" s="16">
        <f t="shared" si="5"/>
        <v>0</v>
      </c>
      <c r="H162" s="17"/>
      <c r="I162" s="115"/>
    </row>
    <row r="163" spans="1:10" ht="25.5" x14ac:dyDescent="0.2">
      <c r="A163" s="12">
        <v>155</v>
      </c>
      <c r="B163" s="13" t="s">
        <v>190</v>
      </c>
      <c r="C163" s="12" t="s">
        <v>27</v>
      </c>
      <c r="D163" s="14">
        <v>785</v>
      </c>
      <c r="E163" s="15"/>
      <c r="F163" s="16">
        <f t="shared" si="4"/>
        <v>0</v>
      </c>
      <c r="G163" s="16">
        <f t="shared" si="5"/>
        <v>0</v>
      </c>
      <c r="H163" s="17"/>
      <c r="I163" s="115"/>
    </row>
    <row r="164" spans="1:10" ht="38.25" x14ac:dyDescent="0.2">
      <c r="A164" s="12">
        <v>156</v>
      </c>
      <c r="B164" s="13" t="s">
        <v>191</v>
      </c>
      <c r="C164" s="12" t="s">
        <v>82</v>
      </c>
      <c r="D164" s="14">
        <v>116</v>
      </c>
      <c r="E164" s="15"/>
      <c r="F164" s="16">
        <f t="shared" si="4"/>
        <v>0</v>
      </c>
      <c r="G164" s="16">
        <f t="shared" si="5"/>
        <v>0</v>
      </c>
      <c r="H164" s="17"/>
      <c r="I164" s="115"/>
    </row>
    <row r="165" spans="1:10" ht="38.25" x14ac:dyDescent="0.2">
      <c r="A165" s="12">
        <v>157</v>
      </c>
      <c r="B165" s="13" t="s">
        <v>192</v>
      </c>
      <c r="C165" s="12" t="s">
        <v>82</v>
      </c>
      <c r="D165" s="14">
        <v>104</v>
      </c>
      <c r="E165" s="15"/>
      <c r="F165" s="16">
        <f t="shared" si="4"/>
        <v>0</v>
      </c>
      <c r="G165" s="16">
        <f t="shared" si="5"/>
        <v>0</v>
      </c>
      <c r="H165" s="17"/>
      <c r="I165" s="115"/>
      <c r="J165" s="7" t="s">
        <v>107</v>
      </c>
    </row>
    <row r="166" spans="1:10" x14ac:dyDescent="0.2">
      <c r="A166" s="12">
        <v>158</v>
      </c>
      <c r="B166" s="13" t="s">
        <v>193</v>
      </c>
      <c r="C166" s="12" t="s">
        <v>82</v>
      </c>
      <c r="D166" s="14">
        <v>32</v>
      </c>
      <c r="E166" s="15"/>
      <c r="F166" s="16">
        <f t="shared" si="4"/>
        <v>0</v>
      </c>
      <c r="G166" s="16">
        <f t="shared" si="5"/>
        <v>0</v>
      </c>
      <c r="H166" s="17"/>
      <c r="I166" s="115"/>
    </row>
    <row r="167" spans="1:10" ht="25.5" x14ac:dyDescent="0.2">
      <c r="A167" s="12">
        <v>159</v>
      </c>
      <c r="B167" s="13" t="s">
        <v>194</v>
      </c>
      <c r="C167" s="12" t="s">
        <v>27</v>
      </c>
      <c r="D167" s="14">
        <v>285</v>
      </c>
      <c r="E167" s="15"/>
      <c r="F167" s="16">
        <f t="shared" si="4"/>
        <v>0</v>
      </c>
      <c r="G167" s="16">
        <f t="shared" si="5"/>
        <v>0</v>
      </c>
      <c r="H167" s="17"/>
      <c r="I167" s="115"/>
    </row>
    <row r="168" spans="1:10" ht="51" x14ac:dyDescent="0.2">
      <c r="A168" s="12">
        <v>160</v>
      </c>
      <c r="B168" s="13" t="s">
        <v>195</v>
      </c>
      <c r="C168" s="12" t="s">
        <v>27</v>
      </c>
      <c r="D168" s="14">
        <v>135</v>
      </c>
      <c r="E168" s="15"/>
      <c r="F168" s="16">
        <f t="shared" si="4"/>
        <v>0</v>
      </c>
      <c r="G168" s="16">
        <f t="shared" si="5"/>
        <v>0</v>
      </c>
      <c r="H168" s="17"/>
      <c r="I168" s="115"/>
    </row>
    <row r="169" spans="1:10" ht="38.25" x14ac:dyDescent="0.2">
      <c r="A169" s="12">
        <v>161</v>
      </c>
      <c r="B169" s="13" t="s">
        <v>196</v>
      </c>
      <c r="C169" s="12" t="s">
        <v>27</v>
      </c>
      <c r="D169" s="14">
        <v>285</v>
      </c>
      <c r="E169" s="15"/>
      <c r="F169" s="16">
        <f t="shared" si="4"/>
        <v>0</v>
      </c>
      <c r="G169" s="16">
        <f t="shared" si="5"/>
        <v>0</v>
      </c>
      <c r="H169" s="17"/>
      <c r="I169" s="115"/>
    </row>
    <row r="170" spans="1:10" ht="38.25" x14ac:dyDescent="0.2">
      <c r="A170" s="12">
        <v>162</v>
      </c>
      <c r="B170" s="13" t="s">
        <v>197</v>
      </c>
      <c r="C170" s="12" t="s">
        <v>27</v>
      </c>
      <c r="D170" s="14">
        <v>335</v>
      </c>
      <c r="E170" s="15"/>
      <c r="F170" s="16">
        <f t="shared" si="4"/>
        <v>0</v>
      </c>
      <c r="G170" s="16">
        <f t="shared" si="5"/>
        <v>0</v>
      </c>
      <c r="H170" s="17"/>
      <c r="I170" s="115"/>
    </row>
    <row r="171" spans="1:10" ht="51" x14ac:dyDescent="0.2">
      <c r="A171" s="12">
        <v>163</v>
      </c>
      <c r="B171" s="13" t="s">
        <v>198</v>
      </c>
      <c r="C171" s="12" t="s">
        <v>27</v>
      </c>
      <c r="D171" s="14">
        <v>1050</v>
      </c>
      <c r="E171" s="15"/>
      <c r="F171" s="16">
        <f t="shared" si="4"/>
        <v>0</v>
      </c>
      <c r="G171" s="16">
        <f t="shared" si="5"/>
        <v>0</v>
      </c>
      <c r="H171" s="17"/>
      <c r="I171" s="115"/>
    </row>
    <row r="172" spans="1:10" ht="38.25" x14ac:dyDescent="0.2">
      <c r="A172" s="12">
        <v>164</v>
      </c>
      <c r="B172" s="13" t="s">
        <v>199</v>
      </c>
      <c r="C172" s="12" t="s">
        <v>82</v>
      </c>
      <c r="D172" s="14">
        <v>260</v>
      </c>
      <c r="E172" s="15"/>
      <c r="F172" s="16">
        <f t="shared" si="4"/>
        <v>0</v>
      </c>
      <c r="G172" s="16">
        <f t="shared" si="5"/>
        <v>0</v>
      </c>
      <c r="H172" s="17"/>
      <c r="I172" s="115"/>
    </row>
    <row r="173" spans="1:10" ht="51" x14ac:dyDescent="0.2">
      <c r="A173" s="12">
        <v>165</v>
      </c>
      <c r="B173" s="13" t="s">
        <v>200</v>
      </c>
      <c r="C173" s="12" t="s">
        <v>82</v>
      </c>
      <c r="D173" s="14">
        <v>60</v>
      </c>
      <c r="E173" s="15"/>
      <c r="F173" s="16">
        <f t="shared" si="4"/>
        <v>0</v>
      </c>
      <c r="G173" s="16">
        <f t="shared" si="5"/>
        <v>0</v>
      </c>
      <c r="H173" s="17"/>
      <c r="I173" s="115"/>
    </row>
    <row r="174" spans="1:10" ht="25.5" x14ac:dyDescent="0.2">
      <c r="A174" s="12">
        <v>166</v>
      </c>
      <c r="B174" s="13" t="s">
        <v>201</v>
      </c>
      <c r="C174" s="12" t="s">
        <v>27</v>
      </c>
      <c r="D174" s="14">
        <v>285</v>
      </c>
      <c r="E174" s="15"/>
      <c r="F174" s="16">
        <f t="shared" si="4"/>
        <v>0</v>
      </c>
      <c r="G174" s="16">
        <f t="shared" si="5"/>
        <v>0</v>
      </c>
      <c r="H174" s="17"/>
      <c r="I174" s="115"/>
    </row>
    <row r="175" spans="1:10" ht="25.5" x14ac:dyDescent="0.2">
      <c r="A175" s="12">
        <v>167</v>
      </c>
      <c r="B175" s="13" t="s">
        <v>202</v>
      </c>
      <c r="C175" s="12" t="s">
        <v>27</v>
      </c>
      <c r="D175" s="14">
        <v>995</v>
      </c>
      <c r="E175" s="15"/>
      <c r="F175" s="16">
        <f t="shared" si="4"/>
        <v>0</v>
      </c>
      <c r="G175" s="16">
        <f t="shared" si="5"/>
        <v>0</v>
      </c>
      <c r="H175" s="17"/>
      <c r="I175" s="115"/>
    </row>
    <row r="176" spans="1:10" ht="25.5" x14ac:dyDescent="0.2">
      <c r="A176" s="12">
        <v>168</v>
      </c>
      <c r="B176" s="13" t="s">
        <v>203</v>
      </c>
      <c r="C176" s="12" t="s">
        <v>27</v>
      </c>
      <c r="D176" s="14">
        <v>535</v>
      </c>
      <c r="E176" s="15"/>
      <c r="F176" s="16">
        <f t="shared" si="4"/>
        <v>0</v>
      </c>
      <c r="G176" s="16">
        <f t="shared" si="5"/>
        <v>0</v>
      </c>
      <c r="H176" s="17"/>
      <c r="I176" s="115"/>
    </row>
    <row r="177" spans="1:9" ht="25.5" x14ac:dyDescent="0.2">
      <c r="A177" s="12">
        <v>169</v>
      </c>
      <c r="B177" s="13" t="s">
        <v>204</v>
      </c>
      <c r="C177" s="12" t="s">
        <v>27</v>
      </c>
      <c r="D177" s="14">
        <v>785</v>
      </c>
      <c r="E177" s="15"/>
      <c r="F177" s="16">
        <f t="shared" si="4"/>
        <v>0</v>
      </c>
      <c r="G177" s="16">
        <f t="shared" si="5"/>
        <v>0</v>
      </c>
      <c r="H177" s="17"/>
      <c r="I177" s="115"/>
    </row>
    <row r="178" spans="1:9" ht="25.5" x14ac:dyDescent="0.2">
      <c r="A178" s="12">
        <v>170</v>
      </c>
      <c r="B178" s="13" t="s">
        <v>205</v>
      </c>
      <c r="C178" s="12" t="s">
        <v>27</v>
      </c>
      <c r="D178" s="14">
        <v>295</v>
      </c>
      <c r="E178" s="15"/>
      <c r="F178" s="16">
        <f t="shared" si="4"/>
        <v>0</v>
      </c>
      <c r="G178" s="16">
        <f t="shared" si="5"/>
        <v>0</v>
      </c>
      <c r="H178" s="17"/>
      <c r="I178" s="115"/>
    </row>
    <row r="179" spans="1:9" x14ac:dyDescent="0.2">
      <c r="A179" s="12">
        <v>171</v>
      </c>
      <c r="B179" s="13" t="s">
        <v>206</v>
      </c>
      <c r="C179" s="12" t="s">
        <v>38</v>
      </c>
      <c r="D179" s="14">
        <v>17</v>
      </c>
      <c r="E179" s="15"/>
      <c r="F179" s="16">
        <f t="shared" si="4"/>
        <v>0</v>
      </c>
      <c r="G179" s="16">
        <f t="shared" si="5"/>
        <v>0</v>
      </c>
      <c r="H179" s="17"/>
      <c r="I179" s="115"/>
    </row>
    <row r="180" spans="1:9" x14ac:dyDescent="0.2">
      <c r="A180" s="107" t="s">
        <v>207</v>
      </c>
      <c r="B180" s="107"/>
      <c r="C180" s="107"/>
      <c r="D180" s="8"/>
      <c r="E180" s="9"/>
      <c r="F180" s="9"/>
      <c r="G180" s="9"/>
      <c r="H180" s="10"/>
      <c r="I180" s="116"/>
    </row>
    <row r="181" spans="1:9" x14ac:dyDescent="0.2">
      <c r="A181" s="12">
        <v>172</v>
      </c>
      <c r="B181" s="13" t="s">
        <v>208</v>
      </c>
      <c r="C181" s="12" t="s">
        <v>27</v>
      </c>
      <c r="D181" s="14">
        <v>1100</v>
      </c>
      <c r="E181" s="15"/>
      <c r="F181" s="16">
        <f t="shared" si="4"/>
        <v>0</v>
      </c>
      <c r="G181" s="16">
        <f t="shared" si="5"/>
        <v>0</v>
      </c>
      <c r="H181" s="17"/>
      <c r="I181" s="115"/>
    </row>
    <row r="182" spans="1:9" x14ac:dyDescent="0.2">
      <c r="A182" s="12">
        <v>173</v>
      </c>
      <c r="B182" s="13" t="s">
        <v>209</v>
      </c>
      <c r="C182" s="12" t="s">
        <v>27</v>
      </c>
      <c r="D182" s="14">
        <v>2275</v>
      </c>
      <c r="E182" s="15"/>
      <c r="F182" s="16">
        <f t="shared" si="4"/>
        <v>0</v>
      </c>
      <c r="G182" s="16">
        <f t="shared" si="5"/>
        <v>0</v>
      </c>
      <c r="H182" s="17"/>
      <c r="I182" s="115"/>
    </row>
    <row r="183" spans="1:9" x14ac:dyDescent="0.2">
      <c r="A183" s="12">
        <v>174</v>
      </c>
      <c r="B183" s="13" t="s">
        <v>210</v>
      </c>
      <c r="C183" s="12" t="s">
        <v>27</v>
      </c>
      <c r="D183" s="14">
        <v>137</v>
      </c>
      <c r="E183" s="15"/>
      <c r="F183" s="16">
        <f t="shared" si="4"/>
        <v>0</v>
      </c>
      <c r="G183" s="16">
        <f t="shared" si="5"/>
        <v>0</v>
      </c>
      <c r="H183" s="17"/>
      <c r="I183" s="115"/>
    </row>
    <row r="184" spans="1:9" x14ac:dyDescent="0.2">
      <c r="A184" s="12">
        <v>175</v>
      </c>
      <c r="B184" s="13" t="s">
        <v>211</v>
      </c>
      <c r="C184" s="12" t="s">
        <v>48</v>
      </c>
      <c r="D184" s="14">
        <v>51</v>
      </c>
      <c r="E184" s="15"/>
      <c r="F184" s="16">
        <f t="shared" si="4"/>
        <v>0</v>
      </c>
      <c r="G184" s="16">
        <f t="shared" si="5"/>
        <v>0</v>
      </c>
      <c r="H184" s="17"/>
      <c r="I184" s="115"/>
    </row>
    <row r="185" spans="1:9" ht="25.5" x14ac:dyDescent="0.2">
      <c r="A185" s="12">
        <v>176</v>
      </c>
      <c r="B185" s="13" t="s">
        <v>212</v>
      </c>
      <c r="C185" s="12" t="s">
        <v>27</v>
      </c>
      <c r="D185" s="14">
        <v>150</v>
      </c>
      <c r="E185" s="15"/>
      <c r="F185" s="16">
        <f t="shared" si="4"/>
        <v>0</v>
      </c>
      <c r="G185" s="16">
        <f t="shared" si="5"/>
        <v>0</v>
      </c>
      <c r="H185" s="17"/>
      <c r="I185" s="115"/>
    </row>
    <row r="186" spans="1:9" ht="25.5" x14ac:dyDescent="0.2">
      <c r="A186" s="12">
        <v>177</v>
      </c>
      <c r="B186" s="13" t="s">
        <v>213</v>
      </c>
      <c r="C186" s="12" t="s">
        <v>27</v>
      </c>
      <c r="D186" s="14">
        <v>50</v>
      </c>
      <c r="E186" s="15"/>
      <c r="F186" s="16">
        <f t="shared" si="4"/>
        <v>0</v>
      </c>
      <c r="G186" s="16">
        <f t="shared" si="5"/>
        <v>0</v>
      </c>
      <c r="H186" s="17"/>
      <c r="I186" s="115"/>
    </row>
    <row r="187" spans="1:9" ht="25.5" x14ac:dyDescent="0.2">
      <c r="A187" s="12">
        <v>178</v>
      </c>
      <c r="B187" s="13" t="s">
        <v>214</v>
      </c>
      <c r="C187" s="12" t="s">
        <v>27</v>
      </c>
      <c r="D187" s="14">
        <v>90</v>
      </c>
      <c r="E187" s="15"/>
      <c r="F187" s="16">
        <f t="shared" si="4"/>
        <v>0</v>
      </c>
      <c r="G187" s="16">
        <f t="shared" si="5"/>
        <v>0</v>
      </c>
      <c r="H187" s="17"/>
      <c r="I187" s="115"/>
    </row>
    <row r="188" spans="1:9" x14ac:dyDescent="0.2">
      <c r="A188" s="12">
        <v>179</v>
      </c>
      <c r="B188" s="13" t="s">
        <v>215</v>
      </c>
      <c r="C188" s="12" t="s">
        <v>27</v>
      </c>
      <c r="D188" s="14">
        <v>1150</v>
      </c>
      <c r="E188" s="15"/>
      <c r="F188" s="16">
        <f t="shared" si="4"/>
        <v>0</v>
      </c>
      <c r="G188" s="16">
        <f t="shared" si="5"/>
        <v>0</v>
      </c>
      <c r="H188" s="17"/>
      <c r="I188" s="115"/>
    </row>
    <row r="189" spans="1:9" ht="25.5" x14ac:dyDescent="0.2">
      <c r="A189" s="12">
        <v>180</v>
      </c>
      <c r="B189" s="13" t="s">
        <v>216</v>
      </c>
      <c r="C189" s="12" t="s">
        <v>27</v>
      </c>
      <c r="D189" s="14">
        <v>1250</v>
      </c>
      <c r="E189" s="15"/>
      <c r="F189" s="16">
        <f t="shared" si="4"/>
        <v>0</v>
      </c>
      <c r="G189" s="16">
        <f t="shared" si="5"/>
        <v>0</v>
      </c>
      <c r="H189" s="17"/>
      <c r="I189" s="115"/>
    </row>
    <row r="190" spans="1:9" ht="25.5" x14ac:dyDescent="0.2">
      <c r="A190" s="12">
        <v>181</v>
      </c>
      <c r="B190" s="13" t="s">
        <v>217</v>
      </c>
      <c r="C190" s="12" t="s">
        <v>27</v>
      </c>
      <c r="D190" s="14">
        <v>5000</v>
      </c>
      <c r="E190" s="15"/>
      <c r="F190" s="16">
        <f t="shared" si="4"/>
        <v>0</v>
      </c>
      <c r="G190" s="16">
        <f t="shared" si="5"/>
        <v>0</v>
      </c>
      <c r="H190" s="17"/>
      <c r="I190" s="115"/>
    </row>
    <row r="191" spans="1:9" x14ac:dyDescent="0.2">
      <c r="A191" s="12">
        <v>182</v>
      </c>
      <c r="B191" s="13" t="s">
        <v>218</v>
      </c>
      <c r="C191" s="12" t="s">
        <v>27</v>
      </c>
      <c r="D191" s="14">
        <v>2020</v>
      </c>
      <c r="E191" s="15"/>
      <c r="F191" s="16">
        <f t="shared" si="4"/>
        <v>0</v>
      </c>
      <c r="G191" s="16">
        <f t="shared" si="5"/>
        <v>0</v>
      </c>
      <c r="H191" s="17"/>
      <c r="I191" s="115"/>
    </row>
    <row r="192" spans="1:9" ht="25.5" x14ac:dyDescent="0.2">
      <c r="A192" s="12">
        <v>183</v>
      </c>
      <c r="B192" s="13" t="s">
        <v>219</v>
      </c>
      <c r="C192" s="12" t="s">
        <v>27</v>
      </c>
      <c r="D192" s="14">
        <v>1585</v>
      </c>
      <c r="E192" s="15"/>
      <c r="F192" s="16">
        <f t="shared" si="4"/>
        <v>0</v>
      </c>
      <c r="G192" s="16">
        <f t="shared" si="5"/>
        <v>0</v>
      </c>
      <c r="H192" s="17"/>
      <c r="I192" s="115"/>
    </row>
    <row r="193" spans="1:9" ht="25.5" x14ac:dyDescent="0.2">
      <c r="A193" s="12">
        <v>184</v>
      </c>
      <c r="B193" s="13" t="s">
        <v>220</v>
      </c>
      <c r="C193" s="12" t="s">
        <v>27</v>
      </c>
      <c r="D193" s="14">
        <v>300</v>
      </c>
      <c r="E193" s="15"/>
      <c r="F193" s="16">
        <f t="shared" si="4"/>
        <v>0</v>
      </c>
      <c r="G193" s="16">
        <f t="shared" si="5"/>
        <v>0</v>
      </c>
      <c r="H193" s="17"/>
      <c r="I193" s="115"/>
    </row>
    <row r="194" spans="1:9" x14ac:dyDescent="0.2">
      <c r="A194" s="12">
        <v>185</v>
      </c>
      <c r="B194" s="13" t="s">
        <v>221</v>
      </c>
      <c r="C194" s="12" t="s">
        <v>27</v>
      </c>
      <c r="D194" s="14">
        <v>90</v>
      </c>
      <c r="E194" s="15"/>
      <c r="F194" s="16">
        <f t="shared" si="4"/>
        <v>0</v>
      </c>
      <c r="G194" s="16">
        <f t="shared" si="5"/>
        <v>0</v>
      </c>
      <c r="H194" s="17"/>
      <c r="I194" s="115"/>
    </row>
    <row r="195" spans="1:9" ht="25.5" x14ac:dyDescent="0.2">
      <c r="A195" s="12">
        <v>186</v>
      </c>
      <c r="B195" s="13" t="s">
        <v>222</v>
      </c>
      <c r="C195" s="12" t="s">
        <v>27</v>
      </c>
      <c r="D195" s="14">
        <v>520</v>
      </c>
      <c r="E195" s="15"/>
      <c r="F195" s="16">
        <f t="shared" si="4"/>
        <v>0</v>
      </c>
      <c r="G195" s="16">
        <f t="shared" si="5"/>
        <v>0</v>
      </c>
      <c r="H195" s="17"/>
      <c r="I195" s="115"/>
    </row>
    <row r="196" spans="1:9" ht="38.25" x14ac:dyDescent="0.2">
      <c r="A196" s="12">
        <v>187</v>
      </c>
      <c r="B196" s="13" t="s">
        <v>223</v>
      </c>
      <c r="C196" s="12" t="s">
        <v>27</v>
      </c>
      <c r="D196" s="14">
        <v>125</v>
      </c>
      <c r="E196" s="15"/>
      <c r="F196" s="16">
        <f t="shared" si="4"/>
        <v>0</v>
      </c>
      <c r="G196" s="16">
        <f t="shared" si="5"/>
        <v>0</v>
      </c>
      <c r="H196" s="17"/>
      <c r="I196" s="115"/>
    </row>
    <row r="197" spans="1:9" ht="38.25" x14ac:dyDescent="0.2">
      <c r="A197" s="12">
        <v>188</v>
      </c>
      <c r="B197" s="13" t="s">
        <v>224</v>
      </c>
      <c r="C197" s="12" t="s">
        <v>27</v>
      </c>
      <c r="D197" s="14">
        <v>20</v>
      </c>
      <c r="E197" s="15"/>
      <c r="F197" s="16">
        <f t="shared" ref="F197:F260" si="6">D197*E197</f>
        <v>0</v>
      </c>
      <c r="G197" s="16">
        <f t="shared" ref="G197:G260" si="7">F197*1.2</f>
        <v>0</v>
      </c>
      <c r="H197" s="17"/>
      <c r="I197" s="115"/>
    </row>
    <row r="198" spans="1:9" x14ac:dyDescent="0.2">
      <c r="A198" s="12">
        <v>189</v>
      </c>
      <c r="B198" s="13" t="s">
        <v>225</v>
      </c>
      <c r="C198" s="12" t="s">
        <v>27</v>
      </c>
      <c r="D198" s="14">
        <v>75</v>
      </c>
      <c r="E198" s="15"/>
      <c r="F198" s="16">
        <f t="shared" si="6"/>
        <v>0</v>
      </c>
      <c r="G198" s="16">
        <f t="shared" si="7"/>
        <v>0</v>
      </c>
      <c r="H198" s="17"/>
      <c r="I198" s="115"/>
    </row>
    <row r="199" spans="1:9" ht="25.5" x14ac:dyDescent="0.2">
      <c r="A199" s="12">
        <v>190</v>
      </c>
      <c r="B199" s="13" t="s">
        <v>226</v>
      </c>
      <c r="C199" s="12" t="s">
        <v>27</v>
      </c>
      <c r="D199" s="14">
        <v>65</v>
      </c>
      <c r="E199" s="15"/>
      <c r="F199" s="16">
        <f t="shared" si="6"/>
        <v>0</v>
      </c>
      <c r="G199" s="16">
        <f t="shared" si="7"/>
        <v>0</v>
      </c>
      <c r="H199" s="17"/>
      <c r="I199" s="115"/>
    </row>
    <row r="200" spans="1:9" x14ac:dyDescent="0.2">
      <c r="A200" s="12">
        <v>191</v>
      </c>
      <c r="B200" s="13" t="s">
        <v>227</v>
      </c>
      <c r="C200" s="12" t="s">
        <v>27</v>
      </c>
      <c r="D200" s="14">
        <v>25</v>
      </c>
      <c r="E200" s="15"/>
      <c r="F200" s="16">
        <f t="shared" si="6"/>
        <v>0</v>
      </c>
      <c r="G200" s="16">
        <f t="shared" si="7"/>
        <v>0</v>
      </c>
      <c r="H200" s="17"/>
      <c r="I200" s="115"/>
    </row>
    <row r="201" spans="1:9" x14ac:dyDescent="0.2">
      <c r="A201" s="12">
        <v>192</v>
      </c>
      <c r="B201" s="13" t="s">
        <v>228</v>
      </c>
      <c r="C201" s="12" t="s">
        <v>27</v>
      </c>
      <c r="D201" s="14">
        <v>50</v>
      </c>
      <c r="E201" s="15"/>
      <c r="F201" s="16">
        <f t="shared" si="6"/>
        <v>0</v>
      </c>
      <c r="G201" s="16">
        <f t="shared" si="7"/>
        <v>0</v>
      </c>
      <c r="H201" s="17"/>
      <c r="I201" s="115"/>
    </row>
    <row r="202" spans="1:9" x14ac:dyDescent="0.2">
      <c r="A202" s="12">
        <v>193</v>
      </c>
      <c r="B202" s="13" t="s">
        <v>229</v>
      </c>
      <c r="C202" s="12" t="s">
        <v>27</v>
      </c>
      <c r="D202" s="14">
        <v>100</v>
      </c>
      <c r="E202" s="15"/>
      <c r="F202" s="16">
        <f t="shared" si="6"/>
        <v>0</v>
      </c>
      <c r="G202" s="16">
        <f t="shared" si="7"/>
        <v>0</v>
      </c>
      <c r="H202" s="17"/>
      <c r="I202" s="115"/>
    </row>
    <row r="203" spans="1:9" ht="25.5" x14ac:dyDescent="0.2">
      <c r="A203" s="12">
        <v>194</v>
      </c>
      <c r="B203" s="13" t="s">
        <v>230</v>
      </c>
      <c r="C203" s="12" t="s">
        <v>82</v>
      </c>
      <c r="D203" s="14">
        <v>105</v>
      </c>
      <c r="E203" s="15"/>
      <c r="F203" s="16">
        <f t="shared" si="6"/>
        <v>0</v>
      </c>
      <c r="G203" s="16">
        <f t="shared" si="7"/>
        <v>0</v>
      </c>
      <c r="H203" s="17"/>
      <c r="I203" s="115"/>
    </row>
    <row r="204" spans="1:9" ht="25.5" x14ac:dyDescent="0.2">
      <c r="A204" s="12">
        <v>195</v>
      </c>
      <c r="B204" s="13" t="s">
        <v>231</v>
      </c>
      <c r="C204" s="12" t="s">
        <v>82</v>
      </c>
      <c r="D204" s="14">
        <v>25</v>
      </c>
      <c r="E204" s="15"/>
      <c r="F204" s="16">
        <f t="shared" si="6"/>
        <v>0</v>
      </c>
      <c r="G204" s="16">
        <f t="shared" si="7"/>
        <v>0</v>
      </c>
      <c r="H204" s="17"/>
      <c r="I204" s="115"/>
    </row>
    <row r="205" spans="1:9" x14ac:dyDescent="0.2">
      <c r="A205" s="107" t="s">
        <v>232</v>
      </c>
      <c r="B205" s="107"/>
      <c r="C205" s="107"/>
      <c r="D205" s="8"/>
      <c r="E205" s="9"/>
      <c r="F205" s="9"/>
      <c r="G205" s="9"/>
      <c r="H205" s="10"/>
      <c r="I205" s="116"/>
    </row>
    <row r="206" spans="1:9" x14ac:dyDescent="0.2">
      <c r="A206" s="12">
        <v>196</v>
      </c>
      <c r="B206" s="13" t="s">
        <v>233</v>
      </c>
      <c r="C206" s="12" t="s">
        <v>27</v>
      </c>
      <c r="D206" s="14">
        <v>160</v>
      </c>
      <c r="E206" s="15"/>
      <c r="F206" s="16">
        <f t="shared" si="6"/>
        <v>0</v>
      </c>
      <c r="G206" s="16">
        <f t="shared" si="7"/>
        <v>0</v>
      </c>
      <c r="H206" s="17"/>
      <c r="I206" s="115"/>
    </row>
    <row r="207" spans="1:9" x14ac:dyDescent="0.2">
      <c r="A207" s="12">
        <v>197</v>
      </c>
      <c r="B207" s="13" t="s">
        <v>234</v>
      </c>
      <c r="C207" s="12" t="s">
        <v>27</v>
      </c>
      <c r="D207" s="14">
        <v>300</v>
      </c>
      <c r="E207" s="15"/>
      <c r="F207" s="16">
        <f t="shared" si="6"/>
        <v>0</v>
      </c>
      <c r="G207" s="16">
        <f t="shared" si="7"/>
        <v>0</v>
      </c>
      <c r="H207" s="17"/>
      <c r="I207" s="115"/>
    </row>
    <row r="208" spans="1:9" ht="25.5" x14ac:dyDescent="0.2">
      <c r="A208" s="12">
        <v>198</v>
      </c>
      <c r="B208" s="13" t="s">
        <v>235</v>
      </c>
      <c r="C208" s="12" t="s">
        <v>27</v>
      </c>
      <c r="D208" s="14">
        <v>300</v>
      </c>
      <c r="E208" s="15"/>
      <c r="F208" s="16">
        <f t="shared" si="6"/>
        <v>0</v>
      </c>
      <c r="G208" s="16">
        <f t="shared" si="7"/>
        <v>0</v>
      </c>
      <c r="H208" s="17"/>
      <c r="I208" s="115"/>
    </row>
    <row r="209" spans="1:9" x14ac:dyDescent="0.2">
      <c r="A209" s="12">
        <v>199</v>
      </c>
      <c r="B209" s="13" t="s">
        <v>236</v>
      </c>
      <c r="C209" s="12" t="s">
        <v>27</v>
      </c>
      <c r="D209" s="14">
        <v>25</v>
      </c>
      <c r="E209" s="15"/>
      <c r="F209" s="16">
        <f t="shared" si="6"/>
        <v>0</v>
      </c>
      <c r="G209" s="16">
        <f t="shared" si="7"/>
        <v>0</v>
      </c>
      <c r="H209" s="17"/>
      <c r="I209" s="115"/>
    </row>
    <row r="210" spans="1:9" x14ac:dyDescent="0.2">
      <c r="A210" s="12">
        <v>200</v>
      </c>
      <c r="B210" s="13" t="s">
        <v>237</v>
      </c>
      <c r="C210" s="12" t="s">
        <v>27</v>
      </c>
      <c r="D210" s="14">
        <v>50</v>
      </c>
      <c r="E210" s="15"/>
      <c r="F210" s="16">
        <f t="shared" si="6"/>
        <v>0</v>
      </c>
      <c r="G210" s="16">
        <f t="shared" si="7"/>
        <v>0</v>
      </c>
      <c r="H210" s="17"/>
      <c r="I210" s="115"/>
    </row>
    <row r="211" spans="1:9" x14ac:dyDescent="0.2">
      <c r="A211" s="12">
        <v>201</v>
      </c>
      <c r="B211" s="13" t="s">
        <v>238</v>
      </c>
      <c r="C211" s="12" t="s">
        <v>27</v>
      </c>
      <c r="D211" s="14">
        <v>115</v>
      </c>
      <c r="E211" s="15"/>
      <c r="F211" s="16">
        <f t="shared" si="6"/>
        <v>0</v>
      </c>
      <c r="G211" s="16">
        <f t="shared" si="7"/>
        <v>0</v>
      </c>
      <c r="H211" s="17"/>
      <c r="I211" s="115"/>
    </row>
    <row r="212" spans="1:9" x14ac:dyDescent="0.2">
      <c r="A212" s="12">
        <v>202</v>
      </c>
      <c r="B212" s="13" t="s">
        <v>239</v>
      </c>
      <c r="C212" s="12" t="s">
        <v>27</v>
      </c>
      <c r="D212" s="14">
        <v>50</v>
      </c>
      <c r="E212" s="15"/>
      <c r="F212" s="16">
        <f t="shared" si="6"/>
        <v>0</v>
      </c>
      <c r="G212" s="16">
        <f t="shared" si="7"/>
        <v>0</v>
      </c>
      <c r="H212" s="17"/>
      <c r="I212" s="115"/>
    </row>
    <row r="213" spans="1:9" x14ac:dyDescent="0.2">
      <c r="A213" s="12">
        <v>203</v>
      </c>
      <c r="B213" s="13" t="s">
        <v>240</v>
      </c>
      <c r="C213" s="12" t="s">
        <v>27</v>
      </c>
      <c r="D213" s="14">
        <v>345</v>
      </c>
      <c r="E213" s="15"/>
      <c r="F213" s="16">
        <f t="shared" si="6"/>
        <v>0</v>
      </c>
      <c r="G213" s="16">
        <f t="shared" si="7"/>
        <v>0</v>
      </c>
      <c r="H213" s="17"/>
      <c r="I213" s="115"/>
    </row>
    <row r="214" spans="1:9" x14ac:dyDescent="0.2">
      <c r="A214" s="12">
        <v>204</v>
      </c>
      <c r="B214" s="13" t="s">
        <v>241</v>
      </c>
      <c r="C214" s="12" t="s">
        <v>27</v>
      </c>
      <c r="D214" s="14">
        <v>46</v>
      </c>
      <c r="E214" s="15"/>
      <c r="F214" s="16">
        <f t="shared" si="6"/>
        <v>0</v>
      </c>
      <c r="G214" s="16">
        <f t="shared" si="7"/>
        <v>0</v>
      </c>
      <c r="H214" s="17"/>
      <c r="I214" s="115"/>
    </row>
    <row r="215" spans="1:9" ht="25.5" x14ac:dyDescent="0.2">
      <c r="A215" s="12">
        <v>205</v>
      </c>
      <c r="B215" s="13" t="s">
        <v>242</v>
      </c>
      <c r="C215" s="12" t="s">
        <v>27</v>
      </c>
      <c r="D215" s="14">
        <v>110</v>
      </c>
      <c r="E215" s="15"/>
      <c r="F215" s="16">
        <f t="shared" si="6"/>
        <v>0</v>
      </c>
      <c r="G215" s="16">
        <f t="shared" si="7"/>
        <v>0</v>
      </c>
      <c r="H215" s="17"/>
      <c r="I215" s="115"/>
    </row>
    <row r="216" spans="1:9" x14ac:dyDescent="0.2">
      <c r="A216" s="107" t="s">
        <v>243</v>
      </c>
      <c r="B216" s="107"/>
      <c r="C216" s="107"/>
      <c r="D216" s="8"/>
      <c r="E216" s="9"/>
      <c r="F216" s="9"/>
      <c r="G216" s="9"/>
      <c r="H216" s="10"/>
      <c r="I216" s="116"/>
    </row>
    <row r="217" spans="1:9" x14ac:dyDescent="0.2">
      <c r="A217" s="12">
        <v>206</v>
      </c>
      <c r="B217" s="13" t="s">
        <v>244</v>
      </c>
      <c r="C217" s="12" t="s">
        <v>27</v>
      </c>
      <c r="D217" s="14">
        <v>205</v>
      </c>
      <c r="E217" s="15"/>
      <c r="F217" s="16">
        <f t="shared" si="6"/>
        <v>0</v>
      </c>
      <c r="G217" s="16">
        <f t="shared" si="7"/>
        <v>0</v>
      </c>
      <c r="H217" s="17"/>
      <c r="I217" s="115"/>
    </row>
    <row r="218" spans="1:9" x14ac:dyDescent="0.2">
      <c r="A218" s="12">
        <v>207</v>
      </c>
      <c r="B218" s="13" t="s">
        <v>245</v>
      </c>
      <c r="C218" s="12" t="s">
        <v>27</v>
      </c>
      <c r="D218" s="14">
        <v>965</v>
      </c>
      <c r="E218" s="15"/>
      <c r="F218" s="16">
        <f t="shared" si="6"/>
        <v>0</v>
      </c>
      <c r="G218" s="16">
        <f t="shared" si="7"/>
        <v>0</v>
      </c>
      <c r="H218" s="17"/>
      <c r="I218" s="115"/>
    </row>
    <row r="219" spans="1:9" x14ac:dyDescent="0.2">
      <c r="A219" s="12">
        <v>208</v>
      </c>
      <c r="B219" s="13" t="s">
        <v>246</v>
      </c>
      <c r="C219" s="12" t="s">
        <v>27</v>
      </c>
      <c r="D219" s="14">
        <v>20</v>
      </c>
      <c r="E219" s="15"/>
      <c r="F219" s="16">
        <f t="shared" si="6"/>
        <v>0</v>
      </c>
      <c r="G219" s="16">
        <f t="shared" si="7"/>
        <v>0</v>
      </c>
      <c r="H219" s="17"/>
      <c r="I219" s="115"/>
    </row>
    <row r="220" spans="1:9" x14ac:dyDescent="0.2">
      <c r="A220" s="12">
        <v>209</v>
      </c>
      <c r="B220" s="13" t="s">
        <v>247</v>
      </c>
      <c r="C220" s="12" t="s">
        <v>27</v>
      </c>
      <c r="D220" s="14">
        <v>100</v>
      </c>
      <c r="E220" s="15"/>
      <c r="F220" s="16">
        <f t="shared" si="6"/>
        <v>0</v>
      </c>
      <c r="G220" s="16">
        <f t="shared" si="7"/>
        <v>0</v>
      </c>
      <c r="H220" s="17"/>
      <c r="I220" s="115"/>
    </row>
    <row r="221" spans="1:9" x14ac:dyDescent="0.2">
      <c r="A221" s="12">
        <v>210</v>
      </c>
      <c r="B221" s="13" t="s">
        <v>248</v>
      </c>
      <c r="C221" s="12" t="s">
        <v>27</v>
      </c>
      <c r="D221" s="14">
        <v>50</v>
      </c>
      <c r="E221" s="15"/>
      <c r="F221" s="16">
        <f t="shared" si="6"/>
        <v>0</v>
      </c>
      <c r="G221" s="16">
        <f t="shared" si="7"/>
        <v>0</v>
      </c>
      <c r="H221" s="17"/>
      <c r="I221" s="115"/>
    </row>
    <row r="222" spans="1:9" x14ac:dyDescent="0.2">
      <c r="A222" s="12">
        <v>211</v>
      </c>
      <c r="B222" s="13" t="s">
        <v>249</v>
      </c>
      <c r="C222" s="12" t="s">
        <v>27</v>
      </c>
      <c r="D222" s="14">
        <v>230</v>
      </c>
      <c r="E222" s="15"/>
      <c r="F222" s="16">
        <f t="shared" si="6"/>
        <v>0</v>
      </c>
      <c r="G222" s="16">
        <f t="shared" si="7"/>
        <v>0</v>
      </c>
      <c r="H222" s="17"/>
      <c r="I222" s="115"/>
    </row>
    <row r="223" spans="1:9" x14ac:dyDescent="0.2">
      <c r="A223" s="107" t="s">
        <v>250</v>
      </c>
      <c r="B223" s="107"/>
      <c r="C223" s="107"/>
      <c r="D223" s="8"/>
      <c r="E223" s="9"/>
      <c r="F223" s="9"/>
      <c r="G223" s="9"/>
      <c r="H223" s="19"/>
      <c r="I223" s="116"/>
    </row>
    <row r="224" spans="1:9" ht="25.5" x14ac:dyDescent="0.2">
      <c r="A224" s="12">
        <v>212</v>
      </c>
      <c r="B224" s="13" t="s">
        <v>251</v>
      </c>
      <c r="C224" s="12" t="s">
        <v>27</v>
      </c>
      <c r="D224" s="14">
        <v>20</v>
      </c>
      <c r="E224" s="15"/>
      <c r="F224" s="16">
        <f t="shared" si="6"/>
        <v>0</v>
      </c>
      <c r="G224" s="16">
        <f t="shared" si="7"/>
        <v>0</v>
      </c>
      <c r="H224" s="17"/>
      <c r="I224" s="115"/>
    </row>
    <row r="225" spans="1:9" ht="25.5" x14ac:dyDescent="0.2">
      <c r="A225" s="12">
        <v>213</v>
      </c>
      <c r="B225" s="13" t="s">
        <v>252</v>
      </c>
      <c r="C225" s="12" t="s">
        <v>27</v>
      </c>
      <c r="D225" s="14">
        <v>20</v>
      </c>
      <c r="E225" s="15"/>
      <c r="F225" s="16">
        <f t="shared" si="6"/>
        <v>0</v>
      </c>
      <c r="G225" s="16">
        <f t="shared" si="7"/>
        <v>0</v>
      </c>
      <c r="H225" s="17"/>
      <c r="I225" s="115"/>
    </row>
    <row r="226" spans="1:9" x14ac:dyDescent="0.2">
      <c r="A226" s="12">
        <v>214</v>
      </c>
      <c r="B226" s="13" t="s">
        <v>253</v>
      </c>
      <c r="C226" s="12" t="s">
        <v>27</v>
      </c>
      <c r="D226" s="14">
        <v>100</v>
      </c>
      <c r="E226" s="15"/>
      <c r="F226" s="16">
        <f t="shared" si="6"/>
        <v>0</v>
      </c>
      <c r="G226" s="16">
        <f t="shared" si="7"/>
        <v>0</v>
      </c>
      <c r="H226" s="17"/>
      <c r="I226" s="115"/>
    </row>
    <row r="227" spans="1:9" x14ac:dyDescent="0.2">
      <c r="A227" s="12">
        <v>215</v>
      </c>
      <c r="B227" s="13" t="s">
        <v>254</v>
      </c>
      <c r="C227" s="12" t="s">
        <v>27</v>
      </c>
      <c r="D227" s="14">
        <v>510</v>
      </c>
      <c r="E227" s="15"/>
      <c r="F227" s="16">
        <f t="shared" si="6"/>
        <v>0</v>
      </c>
      <c r="G227" s="16">
        <f t="shared" si="7"/>
        <v>0</v>
      </c>
      <c r="H227" s="17"/>
      <c r="I227" s="115"/>
    </row>
    <row r="228" spans="1:9" x14ac:dyDescent="0.2">
      <c r="A228" s="12">
        <v>216</v>
      </c>
      <c r="B228" s="13" t="s">
        <v>255</v>
      </c>
      <c r="C228" s="12" t="s">
        <v>27</v>
      </c>
      <c r="D228" s="14">
        <v>755</v>
      </c>
      <c r="E228" s="15"/>
      <c r="F228" s="16">
        <f t="shared" si="6"/>
        <v>0</v>
      </c>
      <c r="G228" s="16">
        <f t="shared" si="7"/>
        <v>0</v>
      </c>
      <c r="H228" s="17"/>
      <c r="I228" s="115"/>
    </row>
    <row r="229" spans="1:9" x14ac:dyDescent="0.2">
      <c r="A229" s="12">
        <v>217</v>
      </c>
      <c r="B229" s="13" t="s">
        <v>256</v>
      </c>
      <c r="C229" s="12" t="s">
        <v>27</v>
      </c>
      <c r="D229" s="14">
        <v>110</v>
      </c>
      <c r="E229" s="15"/>
      <c r="F229" s="16">
        <f t="shared" si="6"/>
        <v>0</v>
      </c>
      <c r="G229" s="16">
        <f t="shared" si="7"/>
        <v>0</v>
      </c>
      <c r="H229" s="17"/>
      <c r="I229" s="115"/>
    </row>
    <row r="230" spans="1:9" x14ac:dyDescent="0.2">
      <c r="A230" s="12">
        <v>218</v>
      </c>
      <c r="B230" s="13" t="s">
        <v>257</v>
      </c>
      <c r="C230" s="12" t="s">
        <v>27</v>
      </c>
      <c r="D230" s="14">
        <v>685</v>
      </c>
      <c r="E230" s="15"/>
      <c r="F230" s="16">
        <f t="shared" si="6"/>
        <v>0</v>
      </c>
      <c r="G230" s="16">
        <f t="shared" si="7"/>
        <v>0</v>
      </c>
      <c r="H230" s="17"/>
      <c r="I230" s="115"/>
    </row>
    <row r="231" spans="1:9" x14ac:dyDescent="0.2">
      <c r="A231" s="12">
        <v>219</v>
      </c>
      <c r="B231" s="13" t="s">
        <v>258</v>
      </c>
      <c r="C231" s="12" t="s">
        <v>27</v>
      </c>
      <c r="D231" s="14">
        <v>11</v>
      </c>
      <c r="E231" s="15"/>
      <c r="F231" s="16">
        <f t="shared" si="6"/>
        <v>0</v>
      </c>
      <c r="G231" s="16">
        <f t="shared" si="7"/>
        <v>0</v>
      </c>
      <c r="H231" s="17"/>
      <c r="I231" s="115"/>
    </row>
    <row r="232" spans="1:9" x14ac:dyDescent="0.2">
      <c r="A232" s="12">
        <v>220</v>
      </c>
      <c r="B232" s="13" t="s">
        <v>259</v>
      </c>
      <c r="C232" s="12" t="s">
        <v>27</v>
      </c>
      <c r="D232" s="14">
        <v>329</v>
      </c>
      <c r="E232" s="15"/>
      <c r="F232" s="16">
        <f t="shared" si="6"/>
        <v>0</v>
      </c>
      <c r="G232" s="16">
        <f t="shared" si="7"/>
        <v>0</v>
      </c>
      <c r="H232" s="17"/>
      <c r="I232" s="115"/>
    </row>
    <row r="233" spans="1:9" x14ac:dyDescent="0.2">
      <c r="A233" s="12">
        <v>221</v>
      </c>
      <c r="B233" s="13" t="s">
        <v>260</v>
      </c>
      <c r="C233" s="12" t="s">
        <v>27</v>
      </c>
      <c r="D233" s="14">
        <v>575</v>
      </c>
      <c r="E233" s="15"/>
      <c r="F233" s="16">
        <f t="shared" si="6"/>
        <v>0</v>
      </c>
      <c r="G233" s="16">
        <f t="shared" si="7"/>
        <v>0</v>
      </c>
      <c r="H233" s="17"/>
      <c r="I233" s="115"/>
    </row>
    <row r="234" spans="1:9" x14ac:dyDescent="0.2">
      <c r="A234" s="12">
        <v>222</v>
      </c>
      <c r="B234" s="13" t="s">
        <v>261</v>
      </c>
      <c r="C234" s="12" t="s">
        <v>27</v>
      </c>
      <c r="D234" s="14">
        <v>900</v>
      </c>
      <c r="E234" s="15"/>
      <c r="F234" s="16">
        <f t="shared" si="6"/>
        <v>0</v>
      </c>
      <c r="G234" s="16">
        <f t="shared" si="7"/>
        <v>0</v>
      </c>
      <c r="H234" s="17"/>
      <c r="I234" s="115"/>
    </row>
    <row r="235" spans="1:9" x14ac:dyDescent="0.2">
      <c r="A235" s="12">
        <v>223</v>
      </c>
      <c r="B235" s="13" t="s">
        <v>262</v>
      </c>
      <c r="C235" s="12" t="s">
        <v>27</v>
      </c>
      <c r="D235" s="14">
        <v>135</v>
      </c>
      <c r="E235" s="15"/>
      <c r="F235" s="16">
        <f t="shared" si="6"/>
        <v>0</v>
      </c>
      <c r="G235" s="16">
        <f t="shared" si="7"/>
        <v>0</v>
      </c>
      <c r="H235" s="17"/>
      <c r="I235" s="115"/>
    </row>
    <row r="236" spans="1:9" x14ac:dyDescent="0.2">
      <c r="A236" s="12">
        <v>224</v>
      </c>
      <c r="B236" s="13" t="s">
        <v>263</v>
      </c>
      <c r="C236" s="12" t="s">
        <v>48</v>
      </c>
      <c r="D236" s="14">
        <v>102</v>
      </c>
      <c r="E236" s="15"/>
      <c r="F236" s="16">
        <f t="shared" si="6"/>
        <v>0</v>
      </c>
      <c r="G236" s="16">
        <f t="shared" si="7"/>
        <v>0</v>
      </c>
      <c r="H236" s="17"/>
      <c r="I236" s="115"/>
    </row>
    <row r="237" spans="1:9" x14ac:dyDescent="0.2">
      <c r="A237" s="12">
        <v>225</v>
      </c>
      <c r="B237" s="13" t="s">
        <v>264</v>
      </c>
      <c r="C237" s="12" t="s">
        <v>27</v>
      </c>
      <c r="D237" s="14">
        <v>120</v>
      </c>
      <c r="E237" s="15"/>
      <c r="F237" s="16">
        <f t="shared" si="6"/>
        <v>0</v>
      </c>
      <c r="G237" s="16">
        <f t="shared" si="7"/>
        <v>0</v>
      </c>
      <c r="H237" s="17"/>
      <c r="I237" s="115"/>
    </row>
    <row r="238" spans="1:9" x14ac:dyDescent="0.2">
      <c r="A238" s="110" t="s">
        <v>265</v>
      </c>
      <c r="B238" s="111"/>
      <c r="C238" s="111"/>
      <c r="D238" s="8"/>
      <c r="E238" s="9"/>
      <c r="F238" s="9"/>
      <c r="G238" s="9"/>
      <c r="H238" s="10"/>
      <c r="I238" s="116"/>
    </row>
    <row r="239" spans="1:9" ht="25.5" x14ac:dyDescent="0.2">
      <c r="A239" s="12">
        <v>226</v>
      </c>
      <c r="B239" s="18" t="s">
        <v>266</v>
      </c>
      <c r="C239" s="12" t="s">
        <v>38</v>
      </c>
      <c r="D239" s="14">
        <v>42</v>
      </c>
      <c r="E239" s="15"/>
      <c r="F239" s="16">
        <f t="shared" si="6"/>
        <v>0</v>
      </c>
      <c r="G239" s="16">
        <f t="shared" si="7"/>
        <v>0</v>
      </c>
      <c r="H239" s="17"/>
      <c r="I239" s="115"/>
    </row>
    <row r="240" spans="1:9" ht="25.5" x14ac:dyDescent="0.2">
      <c r="A240" s="12">
        <v>227</v>
      </c>
      <c r="B240" s="18" t="s">
        <v>267</v>
      </c>
      <c r="C240" s="12" t="s">
        <v>38</v>
      </c>
      <c r="D240" s="14">
        <v>40</v>
      </c>
      <c r="E240" s="15"/>
      <c r="F240" s="16">
        <f t="shared" si="6"/>
        <v>0</v>
      </c>
      <c r="G240" s="16">
        <f t="shared" si="7"/>
        <v>0</v>
      </c>
      <c r="H240" s="17"/>
      <c r="I240" s="115"/>
    </row>
    <row r="241" spans="1:9" ht="25.5" x14ac:dyDescent="0.2">
      <c r="A241" s="12">
        <v>228</v>
      </c>
      <c r="B241" s="18" t="s">
        <v>268</v>
      </c>
      <c r="C241" s="12" t="s">
        <v>38</v>
      </c>
      <c r="D241" s="14">
        <v>40</v>
      </c>
      <c r="E241" s="15"/>
      <c r="F241" s="16">
        <f t="shared" si="6"/>
        <v>0</v>
      </c>
      <c r="G241" s="16">
        <f t="shared" si="7"/>
        <v>0</v>
      </c>
      <c r="H241" s="17"/>
      <c r="I241" s="115"/>
    </row>
    <row r="242" spans="1:9" ht="25.5" x14ac:dyDescent="0.2">
      <c r="A242" s="12">
        <v>229</v>
      </c>
      <c r="B242" s="20" t="s">
        <v>269</v>
      </c>
      <c r="C242" s="21" t="s">
        <v>82</v>
      </c>
      <c r="D242" s="14">
        <v>42</v>
      </c>
      <c r="E242" s="15"/>
      <c r="F242" s="16">
        <f t="shared" si="6"/>
        <v>0</v>
      </c>
      <c r="G242" s="16">
        <f t="shared" si="7"/>
        <v>0</v>
      </c>
      <c r="H242" s="17"/>
      <c r="I242" s="115"/>
    </row>
    <row r="243" spans="1:9" ht="25.5" x14ac:dyDescent="0.2">
      <c r="A243" s="12">
        <v>230</v>
      </c>
      <c r="B243" s="20" t="s">
        <v>270</v>
      </c>
      <c r="C243" s="21" t="s">
        <v>82</v>
      </c>
      <c r="D243" s="14">
        <v>15</v>
      </c>
      <c r="E243" s="15"/>
      <c r="F243" s="16">
        <f t="shared" si="6"/>
        <v>0</v>
      </c>
      <c r="G243" s="16">
        <f t="shared" si="7"/>
        <v>0</v>
      </c>
      <c r="H243" s="17"/>
      <c r="I243" s="115"/>
    </row>
    <row r="244" spans="1:9" ht="25.5" x14ac:dyDescent="0.2">
      <c r="A244" s="12">
        <v>231</v>
      </c>
      <c r="B244" s="20" t="s">
        <v>271</v>
      </c>
      <c r="C244" s="21" t="s">
        <v>82</v>
      </c>
      <c r="D244" s="14">
        <v>15</v>
      </c>
      <c r="E244" s="15"/>
      <c r="F244" s="16">
        <f t="shared" si="6"/>
        <v>0</v>
      </c>
      <c r="G244" s="16">
        <f t="shared" si="7"/>
        <v>0</v>
      </c>
      <c r="H244" s="17"/>
      <c r="I244" s="115"/>
    </row>
    <row r="245" spans="1:9" ht="25.5" x14ac:dyDescent="0.2">
      <c r="A245" s="12">
        <v>232</v>
      </c>
      <c r="B245" s="20" t="s">
        <v>272</v>
      </c>
      <c r="C245" s="21" t="s">
        <v>82</v>
      </c>
      <c r="D245" s="14">
        <v>15</v>
      </c>
      <c r="E245" s="15"/>
      <c r="F245" s="16">
        <f t="shared" si="6"/>
        <v>0</v>
      </c>
      <c r="G245" s="16">
        <f t="shared" si="7"/>
        <v>0</v>
      </c>
      <c r="H245" s="17"/>
      <c r="I245" s="115"/>
    </row>
    <row r="246" spans="1:9" ht="25.5" x14ac:dyDescent="0.2">
      <c r="A246" s="12">
        <v>233</v>
      </c>
      <c r="B246" s="20" t="s">
        <v>273</v>
      </c>
      <c r="C246" s="21" t="s">
        <v>82</v>
      </c>
      <c r="D246" s="14">
        <v>20</v>
      </c>
      <c r="E246" s="15"/>
      <c r="F246" s="16">
        <f t="shared" si="6"/>
        <v>0</v>
      </c>
      <c r="G246" s="16">
        <f t="shared" si="7"/>
        <v>0</v>
      </c>
      <c r="H246" s="17"/>
      <c r="I246" s="115"/>
    </row>
    <row r="247" spans="1:9" ht="25.5" x14ac:dyDescent="0.2">
      <c r="A247" s="12">
        <v>234</v>
      </c>
      <c r="B247" s="20" t="s">
        <v>274</v>
      </c>
      <c r="C247" s="21" t="s">
        <v>38</v>
      </c>
      <c r="D247" s="14">
        <v>3</v>
      </c>
      <c r="E247" s="15"/>
      <c r="F247" s="16">
        <f t="shared" si="6"/>
        <v>0</v>
      </c>
      <c r="G247" s="16">
        <f t="shared" si="7"/>
        <v>0</v>
      </c>
      <c r="H247" s="17"/>
      <c r="I247" s="115"/>
    </row>
    <row r="248" spans="1:9" ht="25.5" x14ac:dyDescent="0.2">
      <c r="A248" s="12">
        <v>235</v>
      </c>
      <c r="B248" s="20" t="s">
        <v>275</v>
      </c>
      <c r="C248" s="21" t="s">
        <v>38</v>
      </c>
      <c r="D248" s="14">
        <v>3</v>
      </c>
      <c r="E248" s="15"/>
      <c r="F248" s="16">
        <f t="shared" si="6"/>
        <v>0</v>
      </c>
      <c r="G248" s="16">
        <f t="shared" si="7"/>
        <v>0</v>
      </c>
      <c r="H248" s="17"/>
      <c r="I248" s="115"/>
    </row>
    <row r="249" spans="1:9" ht="25.5" x14ac:dyDescent="0.2">
      <c r="A249" s="12">
        <v>236</v>
      </c>
      <c r="B249" s="20" t="s">
        <v>276</v>
      </c>
      <c r="C249" s="21" t="s">
        <v>82</v>
      </c>
      <c r="D249" s="14">
        <v>20</v>
      </c>
      <c r="E249" s="15"/>
      <c r="F249" s="16">
        <f t="shared" si="6"/>
        <v>0</v>
      </c>
      <c r="G249" s="16">
        <f t="shared" si="7"/>
        <v>0</v>
      </c>
      <c r="H249" s="17"/>
      <c r="I249" s="115"/>
    </row>
    <row r="250" spans="1:9" ht="25.5" x14ac:dyDescent="0.2">
      <c r="A250" s="12">
        <v>237</v>
      </c>
      <c r="B250" s="20" t="s">
        <v>277</v>
      </c>
      <c r="C250" s="21" t="s">
        <v>82</v>
      </c>
      <c r="D250" s="14">
        <v>10</v>
      </c>
      <c r="E250" s="15"/>
      <c r="F250" s="16">
        <f t="shared" si="6"/>
        <v>0</v>
      </c>
      <c r="G250" s="16">
        <f t="shared" si="7"/>
        <v>0</v>
      </c>
      <c r="H250" s="17"/>
      <c r="I250" s="115"/>
    </row>
    <row r="251" spans="1:9" ht="25.5" x14ac:dyDescent="0.2">
      <c r="A251" s="12">
        <v>238</v>
      </c>
      <c r="B251" s="20" t="s">
        <v>278</v>
      </c>
      <c r="C251" s="21" t="s">
        <v>82</v>
      </c>
      <c r="D251" s="14">
        <v>40</v>
      </c>
      <c r="E251" s="15"/>
      <c r="F251" s="16">
        <f t="shared" si="6"/>
        <v>0</v>
      </c>
      <c r="G251" s="16">
        <f t="shared" si="7"/>
        <v>0</v>
      </c>
      <c r="H251" s="17"/>
      <c r="I251" s="115"/>
    </row>
    <row r="252" spans="1:9" ht="25.5" x14ac:dyDescent="0.2">
      <c r="A252" s="12">
        <v>239</v>
      </c>
      <c r="B252" s="20" t="s">
        <v>279</v>
      </c>
      <c r="C252" s="21" t="s">
        <v>82</v>
      </c>
      <c r="D252" s="14">
        <v>40</v>
      </c>
      <c r="E252" s="15"/>
      <c r="F252" s="16">
        <f t="shared" si="6"/>
        <v>0</v>
      </c>
      <c r="G252" s="16">
        <f t="shared" si="7"/>
        <v>0</v>
      </c>
      <c r="H252" s="17"/>
      <c r="I252" s="115"/>
    </row>
    <row r="253" spans="1:9" ht="25.5" x14ac:dyDescent="0.2">
      <c r="A253" s="12">
        <v>240</v>
      </c>
      <c r="B253" s="20" t="s">
        <v>280</v>
      </c>
      <c r="C253" s="21" t="s">
        <v>82</v>
      </c>
      <c r="D253" s="14">
        <v>30</v>
      </c>
      <c r="E253" s="15"/>
      <c r="F253" s="16">
        <f t="shared" si="6"/>
        <v>0</v>
      </c>
      <c r="G253" s="16">
        <f t="shared" si="7"/>
        <v>0</v>
      </c>
      <c r="H253" s="17"/>
      <c r="I253" s="115"/>
    </row>
    <row r="254" spans="1:9" ht="25.5" x14ac:dyDescent="0.2">
      <c r="A254" s="12">
        <v>241</v>
      </c>
      <c r="B254" s="20" t="s">
        <v>281</v>
      </c>
      <c r="C254" s="21" t="s">
        <v>82</v>
      </c>
      <c r="D254" s="14">
        <v>20</v>
      </c>
      <c r="E254" s="15"/>
      <c r="F254" s="16">
        <f t="shared" si="6"/>
        <v>0</v>
      </c>
      <c r="G254" s="16">
        <f t="shared" si="7"/>
        <v>0</v>
      </c>
      <c r="H254" s="17"/>
      <c r="I254" s="115"/>
    </row>
    <row r="255" spans="1:9" ht="25.5" x14ac:dyDescent="0.2">
      <c r="A255" s="12">
        <v>242</v>
      </c>
      <c r="B255" s="20" t="s">
        <v>282</v>
      </c>
      <c r="C255" s="21" t="s">
        <v>82</v>
      </c>
      <c r="D255" s="14">
        <v>20</v>
      </c>
      <c r="E255" s="15"/>
      <c r="F255" s="16">
        <f t="shared" si="6"/>
        <v>0</v>
      </c>
      <c r="G255" s="16">
        <f t="shared" si="7"/>
        <v>0</v>
      </c>
      <c r="H255" s="17"/>
      <c r="I255" s="115"/>
    </row>
    <row r="256" spans="1:9" ht="25.5" x14ac:dyDescent="0.2">
      <c r="A256" s="12">
        <v>243</v>
      </c>
      <c r="B256" s="20" t="s">
        <v>283</v>
      </c>
      <c r="C256" s="21" t="s">
        <v>82</v>
      </c>
      <c r="D256" s="14">
        <v>20</v>
      </c>
      <c r="E256" s="15"/>
      <c r="F256" s="16">
        <f t="shared" si="6"/>
        <v>0</v>
      </c>
      <c r="G256" s="16">
        <f t="shared" si="7"/>
        <v>0</v>
      </c>
      <c r="H256" s="17"/>
      <c r="I256" s="115"/>
    </row>
    <row r="257" spans="1:9" ht="25.5" x14ac:dyDescent="0.2">
      <c r="A257" s="12">
        <v>244</v>
      </c>
      <c r="B257" s="20" t="s">
        <v>284</v>
      </c>
      <c r="C257" s="21" t="s">
        <v>82</v>
      </c>
      <c r="D257" s="14">
        <v>20</v>
      </c>
      <c r="E257" s="15"/>
      <c r="F257" s="16">
        <f t="shared" si="6"/>
        <v>0</v>
      </c>
      <c r="G257" s="16">
        <f t="shared" si="7"/>
        <v>0</v>
      </c>
      <c r="H257" s="17"/>
      <c r="I257" s="115"/>
    </row>
    <row r="258" spans="1:9" ht="25.5" x14ac:dyDescent="0.2">
      <c r="A258" s="12">
        <v>245</v>
      </c>
      <c r="B258" s="20" t="s">
        <v>285</v>
      </c>
      <c r="C258" s="21" t="s">
        <v>82</v>
      </c>
      <c r="D258" s="14">
        <v>20</v>
      </c>
      <c r="E258" s="15"/>
      <c r="F258" s="16">
        <f t="shared" si="6"/>
        <v>0</v>
      </c>
      <c r="G258" s="16">
        <f t="shared" si="7"/>
        <v>0</v>
      </c>
      <c r="H258" s="17"/>
      <c r="I258" s="115"/>
    </row>
    <row r="259" spans="1:9" x14ac:dyDescent="0.2">
      <c r="A259" s="107" t="s">
        <v>286</v>
      </c>
      <c r="B259" s="107"/>
      <c r="C259" s="107"/>
      <c r="D259" s="8"/>
      <c r="E259" s="9"/>
      <c r="F259" s="9"/>
      <c r="G259" s="9"/>
      <c r="H259" s="10"/>
      <c r="I259" s="116"/>
    </row>
    <row r="260" spans="1:9" x14ac:dyDescent="0.2">
      <c r="A260" s="12">
        <v>246</v>
      </c>
      <c r="B260" s="13" t="s">
        <v>287</v>
      </c>
      <c r="C260" s="12" t="s">
        <v>82</v>
      </c>
      <c r="D260" s="14">
        <v>15</v>
      </c>
      <c r="E260" s="15"/>
      <c r="F260" s="16">
        <f t="shared" si="6"/>
        <v>0</v>
      </c>
      <c r="G260" s="16">
        <f t="shared" si="7"/>
        <v>0</v>
      </c>
      <c r="H260" s="17"/>
      <c r="I260" s="115"/>
    </row>
    <row r="261" spans="1:9" x14ac:dyDescent="0.2">
      <c r="A261" s="12">
        <v>247</v>
      </c>
      <c r="B261" s="13" t="s">
        <v>288</v>
      </c>
      <c r="C261" s="12" t="s">
        <v>82</v>
      </c>
      <c r="D261" s="14">
        <v>15</v>
      </c>
      <c r="E261" s="15"/>
      <c r="F261" s="16">
        <f t="shared" ref="F261:F324" si="8">D261*E261</f>
        <v>0</v>
      </c>
      <c r="G261" s="16">
        <f t="shared" ref="G261:G324" si="9">F261*1.2</f>
        <v>0</v>
      </c>
      <c r="H261" s="17"/>
      <c r="I261" s="115"/>
    </row>
    <row r="262" spans="1:9" ht="38.25" x14ac:dyDescent="0.2">
      <c r="A262" s="12">
        <v>248</v>
      </c>
      <c r="B262" s="13" t="s">
        <v>289</v>
      </c>
      <c r="C262" s="12" t="s">
        <v>82</v>
      </c>
      <c r="D262" s="14">
        <v>30</v>
      </c>
      <c r="E262" s="15"/>
      <c r="F262" s="16">
        <f t="shared" si="8"/>
        <v>0</v>
      </c>
      <c r="G262" s="16">
        <f t="shared" si="9"/>
        <v>0</v>
      </c>
      <c r="H262" s="17"/>
      <c r="I262" s="115"/>
    </row>
    <row r="263" spans="1:9" ht="38.25" x14ac:dyDescent="0.2">
      <c r="A263" s="12">
        <v>249</v>
      </c>
      <c r="B263" s="13" t="s">
        <v>290</v>
      </c>
      <c r="C263" s="12" t="s">
        <v>82</v>
      </c>
      <c r="D263" s="14">
        <v>30</v>
      </c>
      <c r="E263" s="15"/>
      <c r="F263" s="16">
        <f t="shared" si="8"/>
        <v>0</v>
      </c>
      <c r="G263" s="16">
        <f t="shared" si="9"/>
        <v>0</v>
      </c>
      <c r="H263" s="17"/>
      <c r="I263" s="115"/>
    </row>
    <row r="264" spans="1:9" ht="25.5" x14ac:dyDescent="0.2">
      <c r="A264" s="12">
        <v>250</v>
      </c>
      <c r="B264" s="13" t="s">
        <v>291</v>
      </c>
      <c r="C264" s="12" t="s">
        <v>82</v>
      </c>
      <c r="D264" s="14">
        <v>30</v>
      </c>
      <c r="E264" s="15"/>
      <c r="F264" s="16">
        <f t="shared" si="8"/>
        <v>0</v>
      </c>
      <c r="G264" s="16">
        <f t="shared" si="9"/>
        <v>0</v>
      </c>
      <c r="H264" s="17"/>
      <c r="I264" s="115"/>
    </row>
    <row r="265" spans="1:9" ht="25.5" x14ac:dyDescent="0.2">
      <c r="A265" s="12">
        <v>251</v>
      </c>
      <c r="B265" s="13" t="s">
        <v>292</v>
      </c>
      <c r="C265" s="12" t="s">
        <v>82</v>
      </c>
      <c r="D265" s="14">
        <v>30</v>
      </c>
      <c r="E265" s="15"/>
      <c r="F265" s="16">
        <f t="shared" si="8"/>
        <v>0</v>
      </c>
      <c r="G265" s="16">
        <f t="shared" si="9"/>
        <v>0</v>
      </c>
      <c r="H265" s="17"/>
      <c r="I265" s="115"/>
    </row>
    <row r="266" spans="1:9" x14ac:dyDescent="0.2">
      <c r="A266" s="12">
        <v>252</v>
      </c>
      <c r="B266" s="13" t="s">
        <v>293</v>
      </c>
      <c r="C266" s="12" t="s">
        <v>82</v>
      </c>
      <c r="D266" s="14">
        <v>15</v>
      </c>
      <c r="E266" s="15"/>
      <c r="F266" s="16">
        <f t="shared" si="8"/>
        <v>0</v>
      </c>
      <c r="G266" s="16">
        <f t="shared" si="9"/>
        <v>0</v>
      </c>
      <c r="H266" s="17"/>
      <c r="I266" s="115"/>
    </row>
    <row r="267" spans="1:9" ht="38.25" x14ac:dyDescent="0.2">
      <c r="A267" s="12">
        <v>253</v>
      </c>
      <c r="B267" s="13" t="s">
        <v>294</v>
      </c>
      <c r="C267" s="12" t="s">
        <v>82</v>
      </c>
      <c r="D267" s="14">
        <v>15</v>
      </c>
      <c r="E267" s="15"/>
      <c r="F267" s="16">
        <f t="shared" si="8"/>
        <v>0</v>
      </c>
      <c r="G267" s="16">
        <f t="shared" si="9"/>
        <v>0</v>
      </c>
      <c r="H267" s="17"/>
      <c r="I267" s="115"/>
    </row>
    <row r="268" spans="1:9" ht="38.25" x14ac:dyDescent="0.2">
      <c r="A268" s="12">
        <v>254</v>
      </c>
      <c r="B268" s="13" t="s">
        <v>295</v>
      </c>
      <c r="C268" s="12" t="s">
        <v>82</v>
      </c>
      <c r="D268" s="14">
        <v>15</v>
      </c>
      <c r="E268" s="15"/>
      <c r="F268" s="16">
        <f t="shared" si="8"/>
        <v>0</v>
      </c>
      <c r="G268" s="16">
        <f t="shared" si="9"/>
        <v>0</v>
      </c>
      <c r="H268" s="17"/>
      <c r="I268" s="115"/>
    </row>
    <row r="269" spans="1:9" ht="25.5" x14ac:dyDescent="0.2">
      <c r="A269" s="12">
        <v>255</v>
      </c>
      <c r="B269" s="13" t="s">
        <v>296</v>
      </c>
      <c r="C269" s="12" t="s">
        <v>27</v>
      </c>
      <c r="D269" s="14">
        <v>10</v>
      </c>
      <c r="E269" s="15"/>
      <c r="F269" s="16">
        <f t="shared" si="8"/>
        <v>0</v>
      </c>
      <c r="G269" s="16">
        <f t="shared" si="9"/>
        <v>0</v>
      </c>
      <c r="H269" s="17"/>
      <c r="I269" s="115"/>
    </row>
    <row r="270" spans="1:9" ht="25.5" x14ac:dyDescent="0.2">
      <c r="A270" s="12">
        <v>256</v>
      </c>
      <c r="B270" s="13" t="s">
        <v>297</v>
      </c>
      <c r="C270" s="12" t="s">
        <v>27</v>
      </c>
      <c r="D270" s="14">
        <v>60</v>
      </c>
      <c r="E270" s="15"/>
      <c r="F270" s="16">
        <f t="shared" si="8"/>
        <v>0</v>
      </c>
      <c r="G270" s="16">
        <f t="shared" si="9"/>
        <v>0</v>
      </c>
      <c r="H270" s="17"/>
      <c r="I270" s="115"/>
    </row>
    <row r="271" spans="1:9" ht="25.5" x14ac:dyDescent="0.2">
      <c r="A271" s="12">
        <v>257</v>
      </c>
      <c r="B271" s="13" t="s">
        <v>298</v>
      </c>
      <c r="C271" s="12" t="s">
        <v>27</v>
      </c>
      <c r="D271" s="14">
        <v>82</v>
      </c>
      <c r="E271" s="15"/>
      <c r="F271" s="16">
        <f t="shared" si="8"/>
        <v>0</v>
      </c>
      <c r="G271" s="16">
        <f t="shared" si="9"/>
        <v>0</v>
      </c>
      <c r="H271" s="17"/>
      <c r="I271" s="115"/>
    </row>
    <row r="272" spans="1:9" ht="25.5" x14ac:dyDescent="0.2">
      <c r="A272" s="12">
        <v>258</v>
      </c>
      <c r="B272" s="13" t="s">
        <v>299</v>
      </c>
      <c r="C272" s="12" t="s">
        <v>48</v>
      </c>
      <c r="D272" s="14">
        <v>25</v>
      </c>
      <c r="E272" s="15"/>
      <c r="F272" s="16">
        <f t="shared" si="8"/>
        <v>0</v>
      </c>
      <c r="G272" s="16">
        <f t="shared" si="9"/>
        <v>0</v>
      </c>
      <c r="H272" s="17"/>
      <c r="I272" s="115"/>
    </row>
    <row r="273" spans="1:9" ht="25.5" x14ac:dyDescent="0.2">
      <c r="A273" s="12">
        <v>259</v>
      </c>
      <c r="B273" s="13" t="s">
        <v>300</v>
      </c>
      <c r="C273" s="12" t="s">
        <v>48</v>
      </c>
      <c r="D273" s="14">
        <v>25</v>
      </c>
      <c r="E273" s="15"/>
      <c r="F273" s="16">
        <f t="shared" si="8"/>
        <v>0</v>
      </c>
      <c r="G273" s="16">
        <f t="shared" si="9"/>
        <v>0</v>
      </c>
      <c r="H273" s="17"/>
      <c r="I273" s="115"/>
    </row>
    <row r="274" spans="1:9" x14ac:dyDescent="0.2">
      <c r="A274" s="12">
        <v>260</v>
      </c>
      <c r="B274" s="13" t="s">
        <v>301</v>
      </c>
      <c r="C274" s="12" t="s">
        <v>48</v>
      </c>
      <c r="D274" s="14">
        <v>15</v>
      </c>
      <c r="E274" s="15"/>
      <c r="F274" s="16">
        <f t="shared" si="8"/>
        <v>0</v>
      </c>
      <c r="G274" s="16">
        <f t="shared" si="9"/>
        <v>0</v>
      </c>
      <c r="H274" s="17"/>
      <c r="I274" s="115"/>
    </row>
    <row r="275" spans="1:9" x14ac:dyDescent="0.2">
      <c r="A275" s="12">
        <v>261</v>
      </c>
      <c r="B275" s="13" t="s">
        <v>302</v>
      </c>
      <c r="C275" s="12" t="s">
        <v>48</v>
      </c>
      <c r="D275" s="14">
        <v>15</v>
      </c>
      <c r="E275" s="15"/>
      <c r="F275" s="16">
        <f t="shared" si="8"/>
        <v>0</v>
      </c>
      <c r="G275" s="16">
        <f t="shared" si="9"/>
        <v>0</v>
      </c>
      <c r="H275" s="17"/>
      <c r="I275" s="115"/>
    </row>
    <row r="276" spans="1:9" ht="25.5" x14ac:dyDescent="0.2">
      <c r="A276" s="12">
        <v>262</v>
      </c>
      <c r="B276" s="13" t="s">
        <v>303</v>
      </c>
      <c r="C276" s="12" t="s">
        <v>48</v>
      </c>
      <c r="D276" s="14">
        <v>25</v>
      </c>
      <c r="E276" s="15"/>
      <c r="F276" s="16">
        <f t="shared" si="8"/>
        <v>0</v>
      </c>
      <c r="G276" s="16">
        <f t="shared" si="9"/>
        <v>0</v>
      </c>
      <c r="H276" s="17"/>
      <c r="I276" s="115"/>
    </row>
    <row r="277" spans="1:9" ht="38.25" x14ac:dyDescent="0.2">
      <c r="A277" s="12">
        <v>263</v>
      </c>
      <c r="B277" s="13" t="s">
        <v>304</v>
      </c>
      <c r="C277" s="12" t="s">
        <v>27</v>
      </c>
      <c r="D277" s="14">
        <v>10</v>
      </c>
      <c r="E277" s="15"/>
      <c r="F277" s="16">
        <f t="shared" si="8"/>
        <v>0</v>
      </c>
      <c r="G277" s="16">
        <f t="shared" si="9"/>
        <v>0</v>
      </c>
      <c r="H277" s="17"/>
      <c r="I277" s="115"/>
    </row>
    <row r="278" spans="1:9" x14ac:dyDescent="0.2">
      <c r="A278" s="12">
        <v>264</v>
      </c>
      <c r="B278" s="13" t="s">
        <v>305</v>
      </c>
      <c r="C278" s="12" t="s">
        <v>27</v>
      </c>
      <c r="D278" s="14">
        <v>125</v>
      </c>
      <c r="E278" s="15"/>
      <c r="F278" s="16">
        <f t="shared" si="8"/>
        <v>0</v>
      </c>
      <c r="G278" s="16">
        <f t="shared" si="9"/>
        <v>0</v>
      </c>
      <c r="H278" s="17"/>
      <c r="I278" s="115"/>
    </row>
    <row r="279" spans="1:9" x14ac:dyDescent="0.2">
      <c r="A279" s="12">
        <v>265</v>
      </c>
      <c r="B279" s="13" t="s">
        <v>306</v>
      </c>
      <c r="C279" s="12" t="s">
        <v>27</v>
      </c>
      <c r="D279" s="14">
        <v>92</v>
      </c>
      <c r="E279" s="15"/>
      <c r="F279" s="16">
        <f t="shared" si="8"/>
        <v>0</v>
      </c>
      <c r="G279" s="16">
        <f t="shared" si="9"/>
        <v>0</v>
      </c>
      <c r="H279" s="17"/>
      <c r="I279" s="115"/>
    </row>
    <row r="280" spans="1:9" ht="38.25" x14ac:dyDescent="0.2">
      <c r="A280" s="12">
        <v>266</v>
      </c>
      <c r="B280" s="13" t="s">
        <v>307</v>
      </c>
      <c r="C280" s="12" t="s">
        <v>27</v>
      </c>
      <c r="D280" s="14">
        <v>145</v>
      </c>
      <c r="E280" s="15"/>
      <c r="F280" s="16">
        <f t="shared" si="8"/>
        <v>0</v>
      </c>
      <c r="G280" s="16">
        <f t="shared" si="9"/>
        <v>0</v>
      </c>
      <c r="H280" s="17"/>
      <c r="I280" s="115"/>
    </row>
    <row r="281" spans="1:9" x14ac:dyDescent="0.2">
      <c r="A281" s="12">
        <v>267</v>
      </c>
      <c r="B281" s="13" t="s">
        <v>308</v>
      </c>
      <c r="C281" s="12" t="s">
        <v>27</v>
      </c>
      <c r="D281" s="14">
        <v>25</v>
      </c>
      <c r="E281" s="15"/>
      <c r="F281" s="16">
        <f t="shared" si="8"/>
        <v>0</v>
      </c>
      <c r="G281" s="16">
        <f t="shared" si="9"/>
        <v>0</v>
      </c>
      <c r="H281" s="17"/>
      <c r="I281" s="115"/>
    </row>
    <row r="282" spans="1:9" x14ac:dyDescent="0.2">
      <c r="A282" s="12">
        <v>268</v>
      </c>
      <c r="B282" s="13" t="s">
        <v>309</v>
      </c>
      <c r="C282" s="12" t="s">
        <v>27</v>
      </c>
      <c r="D282" s="14">
        <v>42</v>
      </c>
      <c r="E282" s="15"/>
      <c r="F282" s="16">
        <f t="shared" si="8"/>
        <v>0</v>
      </c>
      <c r="G282" s="16">
        <f t="shared" si="9"/>
        <v>0</v>
      </c>
      <c r="H282" s="17"/>
      <c r="I282" s="115"/>
    </row>
    <row r="283" spans="1:9" ht="38.25" x14ac:dyDescent="0.2">
      <c r="A283" s="12">
        <v>269</v>
      </c>
      <c r="B283" s="13" t="s">
        <v>310</v>
      </c>
      <c r="C283" s="12" t="s">
        <v>27</v>
      </c>
      <c r="D283" s="14">
        <v>230</v>
      </c>
      <c r="E283" s="15"/>
      <c r="F283" s="16">
        <f t="shared" si="8"/>
        <v>0</v>
      </c>
      <c r="G283" s="16">
        <f t="shared" si="9"/>
        <v>0</v>
      </c>
      <c r="H283" s="17"/>
      <c r="I283" s="115"/>
    </row>
    <row r="284" spans="1:9" ht="51" x14ac:dyDescent="0.2">
      <c r="A284" s="12">
        <v>270</v>
      </c>
      <c r="B284" s="13" t="s">
        <v>311</v>
      </c>
      <c r="C284" s="12" t="s">
        <v>48</v>
      </c>
      <c r="D284" s="14">
        <v>40</v>
      </c>
      <c r="E284" s="15"/>
      <c r="F284" s="16">
        <f t="shared" si="8"/>
        <v>0</v>
      </c>
      <c r="G284" s="16">
        <f t="shared" si="9"/>
        <v>0</v>
      </c>
      <c r="H284" s="17"/>
      <c r="I284" s="115"/>
    </row>
    <row r="285" spans="1:9" ht="38.25" x14ac:dyDescent="0.2">
      <c r="A285" s="12">
        <v>271</v>
      </c>
      <c r="B285" s="13" t="s">
        <v>312</v>
      </c>
      <c r="C285" s="12" t="s">
        <v>48</v>
      </c>
      <c r="D285" s="14">
        <v>40</v>
      </c>
      <c r="E285" s="15"/>
      <c r="F285" s="16">
        <f t="shared" si="8"/>
        <v>0</v>
      </c>
      <c r="G285" s="16">
        <f t="shared" si="9"/>
        <v>0</v>
      </c>
      <c r="H285" s="17"/>
      <c r="I285" s="115"/>
    </row>
    <row r="286" spans="1:9" ht="25.5" x14ac:dyDescent="0.2">
      <c r="A286" s="12">
        <v>272</v>
      </c>
      <c r="B286" s="13" t="s">
        <v>313</v>
      </c>
      <c r="C286" s="12" t="s">
        <v>48</v>
      </c>
      <c r="D286" s="14">
        <v>2</v>
      </c>
      <c r="E286" s="15"/>
      <c r="F286" s="16">
        <f t="shared" si="8"/>
        <v>0</v>
      </c>
      <c r="G286" s="16">
        <f t="shared" si="9"/>
        <v>0</v>
      </c>
      <c r="H286" s="17"/>
      <c r="I286" s="115"/>
    </row>
    <row r="287" spans="1:9" ht="25.5" x14ac:dyDescent="0.2">
      <c r="A287" s="12">
        <v>273</v>
      </c>
      <c r="B287" s="13" t="s">
        <v>314</v>
      </c>
      <c r="C287" s="12" t="s">
        <v>27</v>
      </c>
      <c r="D287" s="14">
        <v>80</v>
      </c>
      <c r="E287" s="15"/>
      <c r="F287" s="16">
        <f t="shared" si="8"/>
        <v>0</v>
      </c>
      <c r="G287" s="16">
        <f t="shared" si="9"/>
        <v>0</v>
      </c>
      <c r="H287" s="17"/>
      <c r="I287" s="115"/>
    </row>
    <row r="288" spans="1:9" ht="25.5" x14ac:dyDescent="0.2">
      <c r="A288" s="12">
        <v>274</v>
      </c>
      <c r="B288" s="13" t="s">
        <v>315</v>
      </c>
      <c r="C288" s="12" t="s">
        <v>27</v>
      </c>
      <c r="D288" s="14">
        <v>10</v>
      </c>
      <c r="E288" s="15"/>
      <c r="F288" s="16">
        <f t="shared" si="8"/>
        <v>0</v>
      </c>
      <c r="G288" s="16">
        <f t="shared" si="9"/>
        <v>0</v>
      </c>
      <c r="H288" s="17"/>
      <c r="I288" s="115"/>
    </row>
    <row r="289" spans="1:9" ht="25.5" x14ac:dyDescent="0.2">
      <c r="A289" s="12">
        <v>275</v>
      </c>
      <c r="B289" s="13" t="s">
        <v>316</v>
      </c>
      <c r="C289" s="12" t="s">
        <v>82</v>
      </c>
      <c r="D289" s="14">
        <v>70</v>
      </c>
      <c r="E289" s="15"/>
      <c r="F289" s="16">
        <f t="shared" si="8"/>
        <v>0</v>
      </c>
      <c r="G289" s="16">
        <f t="shared" si="9"/>
        <v>0</v>
      </c>
      <c r="H289" s="17"/>
      <c r="I289" s="115"/>
    </row>
    <row r="290" spans="1:9" x14ac:dyDescent="0.2">
      <c r="A290" s="12">
        <v>276</v>
      </c>
      <c r="B290" s="13" t="s">
        <v>317</v>
      </c>
      <c r="C290" s="12" t="s">
        <v>27</v>
      </c>
      <c r="D290" s="14">
        <v>62</v>
      </c>
      <c r="E290" s="15"/>
      <c r="F290" s="16">
        <f t="shared" si="8"/>
        <v>0</v>
      </c>
      <c r="G290" s="16">
        <f t="shared" si="9"/>
        <v>0</v>
      </c>
      <c r="H290" s="17"/>
      <c r="I290" s="115"/>
    </row>
    <row r="291" spans="1:9" ht="25.5" x14ac:dyDescent="0.2">
      <c r="A291" s="12">
        <v>277</v>
      </c>
      <c r="B291" s="13" t="s">
        <v>318</v>
      </c>
      <c r="C291" s="12" t="s">
        <v>82</v>
      </c>
      <c r="D291" s="14">
        <v>40</v>
      </c>
      <c r="E291" s="15"/>
      <c r="F291" s="16">
        <f t="shared" si="8"/>
        <v>0</v>
      </c>
      <c r="G291" s="16">
        <f t="shared" si="9"/>
        <v>0</v>
      </c>
      <c r="H291" s="17"/>
      <c r="I291" s="115"/>
    </row>
    <row r="292" spans="1:9" x14ac:dyDescent="0.2">
      <c r="A292" s="12">
        <v>278</v>
      </c>
      <c r="B292" s="13" t="s">
        <v>319</v>
      </c>
      <c r="C292" s="12" t="s">
        <v>27</v>
      </c>
      <c r="D292" s="14">
        <v>67</v>
      </c>
      <c r="E292" s="15"/>
      <c r="F292" s="16">
        <f t="shared" si="8"/>
        <v>0</v>
      </c>
      <c r="G292" s="16">
        <f t="shared" si="9"/>
        <v>0</v>
      </c>
      <c r="H292" s="17"/>
      <c r="I292" s="115"/>
    </row>
    <row r="293" spans="1:9" x14ac:dyDescent="0.2">
      <c r="A293" s="12">
        <v>279</v>
      </c>
      <c r="B293" s="13" t="s">
        <v>320</v>
      </c>
      <c r="C293" s="12" t="s">
        <v>27</v>
      </c>
      <c r="D293" s="14">
        <v>67</v>
      </c>
      <c r="E293" s="15"/>
      <c r="F293" s="16">
        <f t="shared" si="8"/>
        <v>0</v>
      </c>
      <c r="G293" s="16">
        <f t="shared" si="9"/>
        <v>0</v>
      </c>
      <c r="H293" s="17"/>
      <c r="I293" s="115"/>
    </row>
    <row r="294" spans="1:9" x14ac:dyDescent="0.2">
      <c r="A294" s="12">
        <v>280</v>
      </c>
      <c r="B294" s="13" t="s">
        <v>321</v>
      </c>
      <c r="C294" s="12" t="s">
        <v>27</v>
      </c>
      <c r="D294" s="14">
        <v>68</v>
      </c>
      <c r="E294" s="15"/>
      <c r="F294" s="16">
        <f t="shared" si="8"/>
        <v>0</v>
      </c>
      <c r="G294" s="16">
        <f t="shared" si="9"/>
        <v>0</v>
      </c>
      <c r="H294" s="17"/>
      <c r="I294" s="115"/>
    </row>
    <row r="295" spans="1:9" ht="25.5" x14ac:dyDescent="0.2">
      <c r="A295" s="12">
        <v>281</v>
      </c>
      <c r="B295" s="13" t="s">
        <v>322</v>
      </c>
      <c r="C295" s="12" t="s">
        <v>27</v>
      </c>
      <c r="D295" s="14">
        <v>5</v>
      </c>
      <c r="E295" s="15"/>
      <c r="F295" s="16">
        <f t="shared" si="8"/>
        <v>0</v>
      </c>
      <c r="G295" s="16">
        <f t="shared" si="9"/>
        <v>0</v>
      </c>
      <c r="H295" s="17"/>
      <c r="I295" s="115"/>
    </row>
    <row r="296" spans="1:9" ht="25.5" x14ac:dyDescent="0.2">
      <c r="A296" s="12">
        <v>282</v>
      </c>
      <c r="B296" s="13" t="s">
        <v>323</v>
      </c>
      <c r="C296" s="12" t="s">
        <v>27</v>
      </c>
      <c r="D296" s="14">
        <v>300</v>
      </c>
      <c r="E296" s="15"/>
      <c r="F296" s="16">
        <f t="shared" si="8"/>
        <v>0</v>
      </c>
      <c r="G296" s="16">
        <f t="shared" si="9"/>
        <v>0</v>
      </c>
      <c r="H296" s="17"/>
      <c r="I296" s="115"/>
    </row>
    <row r="297" spans="1:9" ht="25.5" x14ac:dyDescent="0.2">
      <c r="A297" s="12">
        <v>283</v>
      </c>
      <c r="B297" s="13" t="s">
        <v>324</v>
      </c>
      <c r="C297" s="12" t="s">
        <v>27</v>
      </c>
      <c r="D297" s="14">
        <v>54</v>
      </c>
      <c r="E297" s="15"/>
      <c r="F297" s="16">
        <f t="shared" si="8"/>
        <v>0</v>
      </c>
      <c r="G297" s="16">
        <f t="shared" si="9"/>
        <v>0</v>
      </c>
      <c r="H297" s="17"/>
      <c r="I297" s="115"/>
    </row>
    <row r="298" spans="1:9" ht="25.5" x14ac:dyDescent="0.2">
      <c r="A298" s="12">
        <v>284</v>
      </c>
      <c r="B298" s="13" t="s">
        <v>325</v>
      </c>
      <c r="C298" s="12" t="s">
        <v>27</v>
      </c>
      <c r="D298" s="14">
        <v>340</v>
      </c>
      <c r="E298" s="15"/>
      <c r="F298" s="16">
        <f t="shared" si="8"/>
        <v>0</v>
      </c>
      <c r="G298" s="16">
        <f t="shared" si="9"/>
        <v>0</v>
      </c>
      <c r="H298" s="17"/>
      <c r="I298" s="115"/>
    </row>
    <row r="299" spans="1:9" x14ac:dyDescent="0.2">
      <c r="A299" s="12">
        <v>285</v>
      </c>
      <c r="B299" s="13" t="s">
        <v>326</v>
      </c>
      <c r="C299" s="12" t="s">
        <v>27</v>
      </c>
      <c r="D299" s="14">
        <v>44</v>
      </c>
      <c r="E299" s="15"/>
      <c r="F299" s="16">
        <f t="shared" si="8"/>
        <v>0</v>
      </c>
      <c r="G299" s="16">
        <f t="shared" si="9"/>
        <v>0</v>
      </c>
      <c r="H299" s="17"/>
      <c r="I299" s="115"/>
    </row>
    <row r="300" spans="1:9" x14ac:dyDescent="0.2">
      <c r="A300" s="12">
        <v>286</v>
      </c>
      <c r="B300" s="13" t="s">
        <v>327</v>
      </c>
      <c r="C300" s="12" t="s">
        <v>27</v>
      </c>
      <c r="D300" s="14">
        <v>25</v>
      </c>
      <c r="E300" s="15"/>
      <c r="F300" s="16">
        <f t="shared" si="8"/>
        <v>0</v>
      </c>
      <c r="G300" s="16">
        <f t="shared" si="9"/>
        <v>0</v>
      </c>
      <c r="H300" s="17"/>
      <c r="I300" s="115"/>
    </row>
    <row r="301" spans="1:9" ht="25.5" x14ac:dyDescent="0.2">
      <c r="A301" s="12">
        <v>287</v>
      </c>
      <c r="B301" s="13" t="s">
        <v>328</v>
      </c>
      <c r="C301" s="12" t="s">
        <v>82</v>
      </c>
      <c r="D301" s="14">
        <v>85</v>
      </c>
      <c r="E301" s="15"/>
      <c r="F301" s="16">
        <f t="shared" si="8"/>
        <v>0</v>
      </c>
      <c r="G301" s="16">
        <f t="shared" si="9"/>
        <v>0</v>
      </c>
      <c r="H301" s="17"/>
      <c r="I301" s="115"/>
    </row>
    <row r="302" spans="1:9" ht="25.5" x14ac:dyDescent="0.2">
      <c r="A302" s="12">
        <v>288</v>
      </c>
      <c r="B302" s="13" t="s">
        <v>329</v>
      </c>
      <c r="C302" s="12" t="s">
        <v>82</v>
      </c>
      <c r="D302" s="14">
        <v>45</v>
      </c>
      <c r="E302" s="15"/>
      <c r="F302" s="16">
        <f t="shared" si="8"/>
        <v>0</v>
      </c>
      <c r="G302" s="16">
        <f t="shared" si="9"/>
        <v>0</v>
      </c>
      <c r="H302" s="17"/>
      <c r="I302" s="115"/>
    </row>
    <row r="303" spans="1:9" ht="25.5" x14ac:dyDescent="0.2">
      <c r="A303" s="12">
        <v>289</v>
      </c>
      <c r="B303" s="13" t="s">
        <v>330</v>
      </c>
      <c r="C303" s="12" t="s">
        <v>27</v>
      </c>
      <c r="D303" s="14">
        <v>54</v>
      </c>
      <c r="E303" s="15"/>
      <c r="F303" s="16">
        <f t="shared" si="8"/>
        <v>0</v>
      </c>
      <c r="G303" s="16">
        <f t="shared" si="9"/>
        <v>0</v>
      </c>
      <c r="H303" s="17"/>
      <c r="I303" s="115"/>
    </row>
    <row r="304" spans="1:9" x14ac:dyDescent="0.2">
      <c r="A304" s="12">
        <v>290</v>
      </c>
      <c r="B304" s="13" t="s">
        <v>331</v>
      </c>
      <c r="C304" s="12" t="s">
        <v>27</v>
      </c>
      <c r="D304" s="14">
        <v>15</v>
      </c>
      <c r="E304" s="15"/>
      <c r="F304" s="16">
        <f t="shared" si="8"/>
        <v>0</v>
      </c>
      <c r="G304" s="16">
        <f t="shared" si="9"/>
        <v>0</v>
      </c>
      <c r="H304" s="17"/>
      <c r="I304" s="115"/>
    </row>
    <row r="305" spans="1:10" x14ac:dyDescent="0.2">
      <c r="A305" s="12">
        <v>291</v>
      </c>
      <c r="B305" s="13" t="s">
        <v>332</v>
      </c>
      <c r="C305" s="12" t="s">
        <v>48</v>
      </c>
      <c r="D305" s="14">
        <v>1070</v>
      </c>
      <c r="E305" s="15"/>
      <c r="F305" s="16">
        <f t="shared" si="8"/>
        <v>0</v>
      </c>
      <c r="G305" s="16">
        <f t="shared" si="9"/>
        <v>0</v>
      </c>
      <c r="H305" s="17"/>
      <c r="I305" s="115"/>
    </row>
    <row r="306" spans="1:10" x14ac:dyDescent="0.2">
      <c r="A306" s="12">
        <v>292</v>
      </c>
      <c r="B306" s="13" t="s">
        <v>333</v>
      </c>
      <c r="C306" s="12" t="s">
        <v>48</v>
      </c>
      <c r="D306" s="14">
        <v>10</v>
      </c>
      <c r="E306" s="15"/>
      <c r="F306" s="16">
        <f t="shared" si="8"/>
        <v>0</v>
      </c>
      <c r="G306" s="16">
        <f t="shared" si="9"/>
        <v>0</v>
      </c>
      <c r="H306" s="17"/>
      <c r="I306" s="115"/>
    </row>
    <row r="307" spans="1:10" x14ac:dyDescent="0.2">
      <c r="A307" s="12">
        <v>293</v>
      </c>
      <c r="B307" s="13" t="s">
        <v>334</v>
      </c>
      <c r="C307" s="12" t="s">
        <v>48</v>
      </c>
      <c r="D307" s="14">
        <v>10</v>
      </c>
      <c r="E307" s="15"/>
      <c r="F307" s="16">
        <f t="shared" si="8"/>
        <v>0</v>
      </c>
      <c r="G307" s="16">
        <f t="shared" si="9"/>
        <v>0</v>
      </c>
      <c r="H307" s="17"/>
      <c r="I307" s="115"/>
    </row>
    <row r="308" spans="1:10" x14ac:dyDescent="0.2">
      <c r="A308" s="12">
        <v>294</v>
      </c>
      <c r="B308" s="13" t="s">
        <v>335</v>
      </c>
      <c r="C308" s="12" t="s">
        <v>48</v>
      </c>
      <c r="D308" s="14">
        <v>10</v>
      </c>
      <c r="E308" s="15"/>
      <c r="F308" s="16">
        <f t="shared" si="8"/>
        <v>0</v>
      </c>
      <c r="G308" s="16">
        <f t="shared" si="9"/>
        <v>0</v>
      </c>
      <c r="H308" s="17"/>
      <c r="I308" s="115"/>
    </row>
    <row r="309" spans="1:10" x14ac:dyDescent="0.2">
      <c r="A309" s="12">
        <v>295</v>
      </c>
      <c r="B309" s="13" t="s">
        <v>336</v>
      </c>
      <c r="C309" s="12" t="s">
        <v>48</v>
      </c>
      <c r="D309" s="14">
        <v>10</v>
      </c>
      <c r="E309" s="15"/>
      <c r="F309" s="16">
        <f t="shared" si="8"/>
        <v>0</v>
      </c>
      <c r="G309" s="16">
        <f t="shared" si="9"/>
        <v>0</v>
      </c>
      <c r="H309" s="17"/>
      <c r="I309" s="115"/>
    </row>
    <row r="310" spans="1:10" x14ac:dyDescent="0.2">
      <c r="A310" s="12">
        <v>296</v>
      </c>
      <c r="B310" s="13" t="s">
        <v>337</v>
      </c>
      <c r="C310" s="12" t="s">
        <v>48</v>
      </c>
      <c r="D310" s="14">
        <v>10</v>
      </c>
      <c r="E310" s="15"/>
      <c r="F310" s="16">
        <f t="shared" si="8"/>
        <v>0</v>
      </c>
      <c r="G310" s="16">
        <f t="shared" si="9"/>
        <v>0</v>
      </c>
      <c r="H310" s="17"/>
      <c r="I310" s="115"/>
    </row>
    <row r="311" spans="1:10" x14ac:dyDescent="0.2">
      <c r="A311" s="12">
        <v>297</v>
      </c>
      <c r="B311" s="13" t="s">
        <v>338</v>
      </c>
      <c r="C311" s="12" t="s">
        <v>48</v>
      </c>
      <c r="D311" s="14">
        <v>10</v>
      </c>
      <c r="E311" s="15"/>
      <c r="F311" s="16">
        <f t="shared" si="8"/>
        <v>0</v>
      </c>
      <c r="G311" s="16">
        <f t="shared" si="9"/>
        <v>0</v>
      </c>
      <c r="H311" s="17"/>
      <c r="I311" s="115"/>
    </row>
    <row r="312" spans="1:10" x14ac:dyDescent="0.2">
      <c r="A312" s="12">
        <v>298</v>
      </c>
      <c r="B312" s="13" t="s">
        <v>339</v>
      </c>
      <c r="C312" s="12" t="s">
        <v>48</v>
      </c>
      <c r="D312" s="14">
        <v>10</v>
      </c>
      <c r="E312" s="15"/>
      <c r="F312" s="16">
        <f t="shared" si="8"/>
        <v>0</v>
      </c>
      <c r="G312" s="16">
        <f t="shared" si="9"/>
        <v>0</v>
      </c>
      <c r="H312" s="17"/>
      <c r="I312" s="115"/>
    </row>
    <row r="313" spans="1:10" ht="25.5" x14ac:dyDescent="0.2">
      <c r="A313" s="12">
        <v>299</v>
      </c>
      <c r="B313" s="13" t="s">
        <v>340</v>
      </c>
      <c r="C313" s="12" t="s">
        <v>48</v>
      </c>
      <c r="D313" s="14">
        <v>2</v>
      </c>
      <c r="E313" s="15"/>
      <c r="F313" s="16">
        <f t="shared" si="8"/>
        <v>0</v>
      </c>
      <c r="G313" s="16">
        <f t="shared" si="9"/>
        <v>0</v>
      </c>
      <c r="H313" s="17"/>
      <c r="I313" s="115"/>
    </row>
    <row r="314" spans="1:10" x14ac:dyDescent="0.2">
      <c r="A314" s="12">
        <v>300</v>
      </c>
      <c r="B314" s="13" t="s">
        <v>341</v>
      </c>
      <c r="C314" s="12" t="s">
        <v>27</v>
      </c>
      <c r="D314" s="14">
        <v>60</v>
      </c>
      <c r="E314" s="15"/>
      <c r="F314" s="16">
        <f t="shared" si="8"/>
        <v>0</v>
      </c>
      <c r="G314" s="16">
        <f t="shared" si="9"/>
        <v>0</v>
      </c>
      <c r="H314" s="17"/>
      <c r="I314" s="115"/>
    </row>
    <row r="315" spans="1:10" ht="25.5" x14ac:dyDescent="0.2">
      <c r="A315" s="12">
        <v>301</v>
      </c>
      <c r="B315" s="13" t="s">
        <v>342</v>
      </c>
      <c r="C315" s="12" t="s">
        <v>27</v>
      </c>
      <c r="D315" s="14">
        <v>34</v>
      </c>
      <c r="E315" s="15"/>
      <c r="F315" s="16">
        <f t="shared" si="8"/>
        <v>0</v>
      </c>
      <c r="G315" s="16">
        <f t="shared" si="9"/>
        <v>0</v>
      </c>
      <c r="H315" s="17"/>
      <c r="I315" s="115"/>
    </row>
    <row r="316" spans="1:10" x14ac:dyDescent="0.2">
      <c r="A316" s="12">
        <v>302</v>
      </c>
      <c r="B316" s="13" t="s">
        <v>343</v>
      </c>
      <c r="C316" s="12" t="s">
        <v>27</v>
      </c>
      <c r="D316" s="14">
        <v>82</v>
      </c>
      <c r="E316" s="15"/>
      <c r="F316" s="16">
        <f t="shared" si="8"/>
        <v>0</v>
      </c>
      <c r="G316" s="16">
        <f t="shared" si="9"/>
        <v>0</v>
      </c>
      <c r="H316" s="17"/>
      <c r="I316" s="115"/>
    </row>
    <row r="317" spans="1:10" ht="25.5" x14ac:dyDescent="0.2">
      <c r="A317" s="12">
        <v>303</v>
      </c>
      <c r="B317" s="13" t="s">
        <v>344</v>
      </c>
      <c r="C317" s="12" t="s">
        <v>38</v>
      </c>
      <c r="D317" s="14">
        <v>805</v>
      </c>
      <c r="E317" s="15"/>
      <c r="F317" s="16">
        <f t="shared" si="8"/>
        <v>0</v>
      </c>
      <c r="G317" s="16">
        <f t="shared" si="9"/>
        <v>0</v>
      </c>
      <c r="H317" s="17"/>
      <c r="I317" s="115"/>
    </row>
    <row r="318" spans="1:10" x14ac:dyDescent="0.2">
      <c r="A318" s="12">
        <v>304</v>
      </c>
      <c r="B318" s="13" t="s">
        <v>345</v>
      </c>
      <c r="C318" s="12" t="s">
        <v>38</v>
      </c>
      <c r="D318" s="14">
        <v>515</v>
      </c>
      <c r="E318" s="15"/>
      <c r="F318" s="16">
        <f t="shared" si="8"/>
        <v>0</v>
      </c>
      <c r="G318" s="16">
        <f t="shared" si="9"/>
        <v>0</v>
      </c>
      <c r="H318" s="17"/>
      <c r="I318" s="115"/>
    </row>
    <row r="319" spans="1:10" x14ac:dyDescent="0.2">
      <c r="A319" s="12">
        <v>305</v>
      </c>
      <c r="B319" s="13" t="s">
        <v>346</v>
      </c>
      <c r="C319" s="12" t="s">
        <v>38</v>
      </c>
      <c r="D319" s="14">
        <v>165</v>
      </c>
      <c r="E319" s="15"/>
      <c r="F319" s="16">
        <f t="shared" si="8"/>
        <v>0</v>
      </c>
      <c r="G319" s="16">
        <f t="shared" si="9"/>
        <v>0</v>
      </c>
      <c r="H319" s="17"/>
      <c r="I319" s="115"/>
    </row>
    <row r="320" spans="1:10" ht="25.5" x14ac:dyDescent="0.2">
      <c r="A320" s="12">
        <v>306</v>
      </c>
      <c r="B320" s="13" t="s">
        <v>347</v>
      </c>
      <c r="C320" s="12" t="s">
        <v>82</v>
      </c>
      <c r="D320" s="14">
        <v>630</v>
      </c>
      <c r="E320" s="15"/>
      <c r="F320" s="16">
        <f t="shared" si="8"/>
        <v>0</v>
      </c>
      <c r="G320" s="16">
        <f t="shared" si="9"/>
        <v>0</v>
      </c>
      <c r="H320" s="17"/>
      <c r="I320" s="115"/>
      <c r="J320" s="7" t="s">
        <v>107</v>
      </c>
    </row>
    <row r="321" spans="1:9" x14ac:dyDescent="0.2">
      <c r="A321" s="12">
        <v>307</v>
      </c>
      <c r="B321" s="13" t="s">
        <v>348</v>
      </c>
      <c r="C321" s="12" t="s">
        <v>27</v>
      </c>
      <c r="D321" s="14">
        <v>1340</v>
      </c>
      <c r="E321" s="15"/>
      <c r="F321" s="16">
        <f t="shared" si="8"/>
        <v>0</v>
      </c>
      <c r="G321" s="16">
        <f t="shared" si="9"/>
        <v>0</v>
      </c>
      <c r="H321" s="17"/>
      <c r="I321" s="115"/>
    </row>
    <row r="322" spans="1:9" ht="25.5" x14ac:dyDescent="0.2">
      <c r="A322" s="12">
        <v>308</v>
      </c>
      <c r="B322" s="13" t="s">
        <v>349</v>
      </c>
      <c r="C322" s="12" t="s">
        <v>27</v>
      </c>
      <c r="D322" s="14">
        <v>65</v>
      </c>
      <c r="E322" s="15"/>
      <c r="F322" s="16">
        <f t="shared" si="8"/>
        <v>0</v>
      </c>
      <c r="G322" s="16">
        <f t="shared" si="9"/>
        <v>0</v>
      </c>
      <c r="H322" s="17"/>
      <c r="I322" s="115"/>
    </row>
    <row r="323" spans="1:9" ht="25.5" x14ac:dyDescent="0.2">
      <c r="A323" s="12">
        <v>309</v>
      </c>
      <c r="B323" s="13" t="s">
        <v>350</v>
      </c>
      <c r="C323" s="12" t="s">
        <v>27</v>
      </c>
      <c r="D323" s="14">
        <v>105</v>
      </c>
      <c r="E323" s="15"/>
      <c r="F323" s="16">
        <f t="shared" si="8"/>
        <v>0</v>
      </c>
      <c r="G323" s="16">
        <f t="shared" si="9"/>
        <v>0</v>
      </c>
      <c r="H323" s="17"/>
      <c r="I323" s="115"/>
    </row>
    <row r="324" spans="1:9" ht="25.5" x14ac:dyDescent="0.2">
      <c r="A324" s="12">
        <v>310</v>
      </c>
      <c r="B324" s="13" t="s">
        <v>351</v>
      </c>
      <c r="C324" s="12" t="s">
        <v>27</v>
      </c>
      <c r="D324" s="14">
        <v>35</v>
      </c>
      <c r="E324" s="15"/>
      <c r="F324" s="16">
        <f t="shared" si="8"/>
        <v>0</v>
      </c>
      <c r="G324" s="16">
        <f t="shared" si="9"/>
        <v>0</v>
      </c>
      <c r="H324" s="17"/>
      <c r="I324" s="115"/>
    </row>
    <row r="325" spans="1:9" ht="25.5" x14ac:dyDescent="0.2">
      <c r="A325" s="12">
        <v>311</v>
      </c>
      <c r="B325" s="13" t="s">
        <v>352</v>
      </c>
      <c r="C325" s="12" t="s">
        <v>27</v>
      </c>
      <c r="D325" s="14">
        <v>32</v>
      </c>
      <c r="E325" s="15"/>
      <c r="F325" s="16">
        <f t="shared" ref="F325:F364" si="10">D325*E325</f>
        <v>0</v>
      </c>
      <c r="G325" s="16">
        <f t="shared" ref="G325:G365" si="11">F325*1.2</f>
        <v>0</v>
      </c>
      <c r="H325" s="17"/>
      <c r="I325" s="115"/>
    </row>
    <row r="326" spans="1:9" ht="25.5" x14ac:dyDescent="0.2">
      <c r="A326" s="12">
        <v>312</v>
      </c>
      <c r="B326" s="13" t="s">
        <v>353</v>
      </c>
      <c r="C326" s="12" t="s">
        <v>27</v>
      </c>
      <c r="D326" s="14">
        <v>42</v>
      </c>
      <c r="E326" s="15"/>
      <c r="F326" s="16">
        <f t="shared" si="10"/>
        <v>0</v>
      </c>
      <c r="G326" s="16">
        <f t="shared" si="11"/>
        <v>0</v>
      </c>
      <c r="H326" s="17"/>
      <c r="I326" s="115"/>
    </row>
    <row r="327" spans="1:9" x14ac:dyDescent="0.2">
      <c r="A327" s="12">
        <v>313</v>
      </c>
      <c r="B327" s="13" t="s">
        <v>354</v>
      </c>
      <c r="C327" s="12" t="s">
        <v>27</v>
      </c>
      <c r="D327" s="14">
        <v>30</v>
      </c>
      <c r="E327" s="15"/>
      <c r="F327" s="16">
        <f t="shared" si="10"/>
        <v>0</v>
      </c>
      <c r="G327" s="16">
        <f t="shared" si="11"/>
        <v>0</v>
      </c>
      <c r="H327" s="17"/>
      <c r="I327" s="115"/>
    </row>
    <row r="328" spans="1:9" ht="25.5" x14ac:dyDescent="0.2">
      <c r="A328" s="12">
        <v>314</v>
      </c>
      <c r="B328" s="13" t="s">
        <v>355</v>
      </c>
      <c r="C328" s="12" t="s">
        <v>27</v>
      </c>
      <c r="D328" s="14">
        <v>20</v>
      </c>
      <c r="E328" s="15"/>
      <c r="F328" s="16">
        <f t="shared" si="10"/>
        <v>0</v>
      </c>
      <c r="G328" s="16">
        <f t="shared" si="11"/>
        <v>0</v>
      </c>
      <c r="H328" s="17"/>
      <c r="I328" s="115"/>
    </row>
    <row r="329" spans="1:9" x14ac:dyDescent="0.2">
      <c r="A329" s="12">
        <v>315</v>
      </c>
      <c r="B329" s="13" t="s">
        <v>356</v>
      </c>
      <c r="C329" s="12" t="s">
        <v>27</v>
      </c>
      <c r="D329" s="14">
        <v>40</v>
      </c>
      <c r="E329" s="15"/>
      <c r="F329" s="16">
        <f t="shared" si="10"/>
        <v>0</v>
      </c>
      <c r="G329" s="16">
        <f t="shared" si="11"/>
        <v>0</v>
      </c>
      <c r="H329" s="17"/>
      <c r="I329" s="115"/>
    </row>
    <row r="330" spans="1:9" ht="25.5" x14ac:dyDescent="0.2">
      <c r="A330" s="12">
        <v>316</v>
      </c>
      <c r="B330" s="13" t="s">
        <v>357</v>
      </c>
      <c r="C330" s="12" t="s">
        <v>27</v>
      </c>
      <c r="D330" s="14">
        <v>11</v>
      </c>
      <c r="E330" s="15"/>
      <c r="F330" s="16">
        <f t="shared" si="10"/>
        <v>0</v>
      </c>
      <c r="G330" s="16">
        <f t="shared" si="11"/>
        <v>0</v>
      </c>
      <c r="H330" s="17"/>
      <c r="I330" s="115"/>
    </row>
    <row r="331" spans="1:9" ht="25.5" x14ac:dyDescent="0.2">
      <c r="A331" s="12">
        <v>317</v>
      </c>
      <c r="B331" s="13" t="s">
        <v>358</v>
      </c>
      <c r="C331" s="12" t="s">
        <v>48</v>
      </c>
      <c r="D331" s="14">
        <v>22</v>
      </c>
      <c r="E331" s="15"/>
      <c r="F331" s="16">
        <f t="shared" si="10"/>
        <v>0</v>
      </c>
      <c r="G331" s="16">
        <f t="shared" si="11"/>
        <v>0</v>
      </c>
      <c r="H331" s="17"/>
      <c r="I331" s="115"/>
    </row>
    <row r="332" spans="1:9" ht="38.25" x14ac:dyDescent="0.2">
      <c r="A332" s="12">
        <v>318</v>
      </c>
      <c r="B332" s="13" t="s">
        <v>359</v>
      </c>
      <c r="C332" s="12" t="s">
        <v>48</v>
      </c>
      <c r="D332" s="14">
        <v>5</v>
      </c>
      <c r="E332" s="15"/>
      <c r="F332" s="16">
        <f t="shared" si="10"/>
        <v>0</v>
      </c>
      <c r="G332" s="16">
        <f t="shared" si="11"/>
        <v>0</v>
      </c>
      <c r="H332" s="17"/>
      <c r="I332" s="115"/>
    </row>
    <row r="333" spans="1:9" x14ac:dyDescent="0.2">
      <c r="A333" s="12">
        <v>319</v>
      </c>
      <c r="B333" s="13" t="s">
        <v>360</v>
      </c>
      <c r="C333" s="12" t="s">
        <v>48</v>
      </c>
      <c r="D333" s="14">
        <v>25</v>
      </c>
      <c r="E333" s="15"/>
      <c r="F333" s="16">
        <f t="shared" si="10"/>
        <v>0</v>
      </c>
      <c r="G333" s="16">
        <f t="shared" si="11"/>
        <v>0</v>
      </c>
      <c r="H333" s="17"/>
      <c r="I333" s="115"/>
    </row>
    <row r="334" spans="1:9" x14ac:dyDescent="0.2">
      <c r="A334" s="107" t="s">
        <v>361</v>
      </c>
      <c r="B334" s="107"/>
      <c r="C334" s="107"/>
      <c r="D334" s="8"/>
      <c r="E334" s="9"/>
      <c r="F334" s="9"/>
      <c r="G334" s="9"/>
      <c r="H334" s="10"/>
      <c r="I334" s="116"/>
    </row>
    <row r="335" spans="1:9" x14ac:dyDescent="0.2">
      <c r="A335" s="12">
        <v>320</v>
      </c>
      <c r="B335" s="13" t="s">
        <v>362</v>
      </c>
      <c r="C335" s="12" t="s">
        <v>38</v>
      </c>
      <c r="D335" s="14">
        <v>150</v>
      </c>
      <c r="E335" s="15"/>
      <c r="F335" s="16">
        <f t="shared" si="10"/>
        <v>0</v>
      </c>
      <c r="G335" s="16">
        <f t="shared" si="11"/>
        <v>0</v>
      </c>
      <c r="H335" s="17"/>
      <c r="I335" s="115"/>
    </row>
    <row r="336" spans="1:9" x14ac:dyDescent="0.2">
      <c r="A336" s="12">
        <v>321</v>
      </c>
      <c r="B336" s="13" t="s">
        <v>363</v>
      </c>
      <c r="C336" s="12" t="s">
        <v>38</v>
      </c>
      <c r="D336" s="14">
        <v>72</v>
      </c>
      <c r="E336" s="15"/>
      <c r="F336" s="16">
        <f t="shared" si="10"/>
        <v>0</v>
      </c>
      <c r="G336" s="16">
        <f t="shared" si="11"/>
        <v>0</v>
      </c>
      <c r="H336" s="17"/>
      <c r="I336" s="115"/>
    </row>
    <row r="337" spans="1:9" ht="25.5" x14ac:dyDescent="0.2">
      <c r="A337" s="12">
        <v>322</v>
      </c>
      <c r="B337" s="13" t="s">
        <v>364</v>
      </c>
      <c r="C337" s="12" t="s">
        <v>27</v>
      </c>
      <c r="D337" s="14">
        <v>67</v>
      </c>
      <c r="E337" s="15"/>
      <c r="F337" s="16">
        <f t="shared" si="10"/>
        <v>0</v>
      </c>
      <c r="G337" s="16">
        <f t="shared" si="11"/>
        <v>0</v>
      </c>
      <c r="H337" s="17"/>
      <c r="I337" s="115"/>
    </row>
    <row r="338" spans="1:9" x14ac:dyDescent="0.2">
      <c r="A338" s="12">
        <v>323</v>
      </c>
      <c r="B338" s="13" t="s">
        <v>365</v>
      </c>
      <c r="C338" s="12" t="s">
        <v>27</v>
      </c>
      <c r="D338" s="14">
        <v>177</v>
      </c>
      <c r="E338" s="15"/>
      <c r="F338" s="16">
        <f t="shared" si="10"/>
        <v>0</v>
      </c>
      <c r="G338" s="16">
        <f t="shared" si="11"/>
        <v>0</v>
      </c>
      <c r="H338" s="17"/>
      <c r="I338" s="115"/>
    </row>
    <row r="339" spans="1:9" ht="25.5" x14ac:dyDescent="0.2">
      <c r="A339" s="12">
        <v>324</v>
      </c>
      <c r="B339" s="13" t="s">
        <v>366</v>
      </c>
      <c r="C339" s="12" t="s">
        <v>27</v>
      </c>
      <c r="D339" s="14">
        <v>575</v>
      </c>
      <c r="E339" s="15"/>
      <c r="F339" s="16">
        <f t="shared" si="10"/>
        <v>0</v>
      </c>
      <c r="G339" s="16">
        <f t="shared" si="11"/>
        <v>0</v>
      </c>
      <c r="H339" s="17"/>
      <c r="I339" s="115"/>
    </row>
    <row r="340" spans="1:9" x14ac:dyDescent="0.2">
      <c r="A340" s="12">
        <v>325</v>
      </c>
      <c r="B340" s="13" t="s">
        <v>367</v>
      </c>
      <c r="C340" s="12" t="s">
        <v>48</v>
      </c>
      <c r="D340" s="14">
        <v>80</v>
      </c>
      <c r="E340" s="15"/>
      <c r="F340" s="16">
        <f t="shared" si="10"/>
        <v>0</v>
      </c>
      <c r="G340" s="16">
        <f t="shared" si="11"/>
        <v>0</v>
      </c>
      <c r="H340" s="17"/>
      <c r="I340" s="115"/>
    </row>
    <row r="341" spans="1:9" ht="25.5" x14ac:dyDescent="0.2">
      <c r="A341" s="12">
        <v>326</v>
      </c>
      <c r="B341" s="13" t="s">
        <v>368</v>
      </c>
      <c r="C341" s="12" t="s">
        <v>27</v>
      </c>
      <c r="D341" s="14">
        <v>3170</v>
      </c>
      <c r="E341" s="15"/>
      <c r="F341" s="16">
        <f t="shared" si="10"/>
        <v>0</v>
      </c>
      <c r="G341" s="16">
        <f t="shared" si="11"/>
        <v>0</v>
      </c>
      <c r="H341" s="17"/>
      <c r="I341" s="115"/>
    </row>
    <row r="342" spans="1:9" x14ac:dyDescent="0.2">
      <c r="A342" s="12">
        <v>327</v>
      </c>
      <c r="B342" s="13" t="s">
        <v>369</v>
      </c>
      <c r="C342" s="12" t="s">
        <v>38</v>
      </c>
      <c r="D342" s="14">
        <v>60</v>
      </c>
      <c r="E342" s="15"/>
      <c r="F342" s="16">
        <f t="shared" si="10"/>
        <v>0</v>
      </c>
      <c r="G342" s="16">
        <f t="shared" si="11"/>
        <v>0</v>
      </c>
      <c r="H342" s="17"/>
      <c r="I342" s="115"/>
    </row>
    <row r="343" spans="1:9" x14ac:dyDescent="0.2">
      <c r="A343" s="12">
        <v>328</v>
      </c>
      <c r="B343" s="13" t="s">
        <v>370</v>
      </c>
      <c r="C343" s="12" t="s">
        <v>38</v>
      </c>
      <c r="D343" s="14">
        <v>60</v>
      </c>
      <c r="E343" s="15"/>
      <c r="F343" s="16">
        <f t="shared" si="10"/>
        <v>0</v>
      </c>
      <c r="G343" s="16">
        <f t="shared" si="11"/>
        <v>0</v>
      </c>
      <c r="H343" s="17"/>
      <c r="I343" s="115"/>
    </row>
    <row r="344" spans="1:9" x14ac:dyDescent="0.2">
      <c r="A344" s="107" t="s">
        <v>371</v>
      </c>
      <c r="B344" s="107"/>
      <c r="C344" s="107"/>
      <c r="D344" s="8"/>
      <c r="E344" s="9"/>
      <c r="F344" s="9"/>
      <c r="G344" s="9"/>
      <c r="H344" s="10"/>
      <c r="I344" s="116"/>
    </row>
    <row r="345" spans="1:9" ht="25.5" x14ac:dyDescent="0.2">
      <c r="A345" s="22">
        <v>329</v>
      </c>
      <c r="B345" s="13" t="s">
        <v>372</v>
      </c>
      <c r="C345" s="22" t="s">
        <v>48</v>
      </c>
      <c r="D345" s="14">
        <v>44000</v>
      </c>
      <c r="E345" s="15"/>
      <c r="F345" s="16">
        <f t="shared" si="10"/>
        <v>0</v>
      </c>
      <c r="G345" s="16">
        <f t="shared" si="11"/>
        <v>0</v>
      </c>
      <c r="H345" s="17"/>
      <c r="I345" s="115"/>
    </row>
    <row r="346" spans="1:9" x14ac:dyDescent="0.2">
      <c r="A346" s="12">
        <v>330</v>
      </c>
      <c r="B346" s="13" t="s">
        <v>373</v>
      </c>
      <c r="C346" s="12" t="s">
        <v>48</v>
      </c>
      <c r="D346" s="14">
        <v>4000</v>
      </c>
      <c r="E346" s="15"/>
      <c r="F346" s="16">
        <f t="shared" si="10"/>
        <v>0</v>
      </c>
      <c r="G346" s="16">
        <f t="shared" si="11"/>
        <v>0</v>
      </c>
      <c r="H346" s="17"/>
      <c r="I346" s="115"/>
    </row>
    <row r="347" spans="1:9" x14ac:dyDescent="0.2">
      <c r="A347" s="22">
        <v>331</v>
      </c>
      <c r="B347" s="13" t="s">
        <v>374</v>
      </c>
      <c r="C347" s="12" t="s">
        <v>48</v>
      </c>
      <c r="D347" s="14">
        <v>3000</v>
      </c>
      <c r="E347" s="15"/>
      <c r="F347" s="16">
        <f t="shared" si="10"/>
        <v>0</v>
      </c>
      <c r="G347" s="16">
        <f t="shared" si="11"/>
        <v>0</v>
      </c>
      <c r="H347" s="17"/>
      <c r="I347" s="115"/>
    </row>
    <row r="348" spans="1:9" ht="25.5" x14ac:dyDescent="0.2">
      <c r="A348" s="22">
        <v>332</v>
      </c>
      <c r="B348" s="13" t="s">
        <v>375</v>
      </c>
      <c r="C348" s="12" t="s">
        <v>48</v>
      </c>
      <c r="D348" s="14">
        <v>30000</v>
      </c>
      <c r="E348" s="15"/>
      <c r="F348" s="16">
        <f t="shared" si="10"/>
        <v>0</v>
      </c>
      <c r="G348" s="16">
        <f t="shared" si="11"/>
        <v>0</v>
      </c>
      <c r="H348" s="17"/>
      <c r="I348" s="115"/>
    </row>
    <row r="349" spans="1:9" x14ac:dyDescent="0.2">
      <c r="A349" s="12">
        <v>333</v>
      </c>
      <c r="B349" s="13" t="s">
        <v>376</v>
      </c>
      <c r="C349" s="12" t="s">
        <v>48</v>
      </c>
      <c r="D349" s="14">
        <v>4000</v>
      </c>
      <c r="E349" s="15"/>
      <c r="F349" s="16">
        <f t="shared" si="10"/>
        <v>0</v>
      </c>
      <c r="G349" s="16">
        <f t="shared" si="11"/>
        <v>0</v>
      </c>
      <c r="H349" s="17"/>
      <c r="I349" s="115"/>
    </row>
    <row r="350" spans="1:9" x14ac:dyDescent="0.2">
      <c r="A350" s="22">
        <v>334</v>
      </c>
      <c r="B350" s="13" t="s">
        <v>377</v>
      </c>
      <c r="C350" s="12" t="s">
        <v>48</v>
      </c>
      <c r="D350" s="14">
        <v>44000</v>
      </c>
      <c r="E350" s="15"/>
      <c r="F350" s="16">
        <f t="shared" si="10"/>
        <v>0</v>
      </c>
      <c r="G350" s="16">
        <f t="shared" si="11"/>
        <v>0</v>
      </c>
      <c r="H350" s="17"/>
      <c r="I350" s="115"/>
    </row>
    <row r="351" spans="1:9" x14ac:dyDescent="0.2">
      <c r="A351" s="22">
        <v>335</v>
      </c>
      <c r="B351" s="13" t="s">
        <v>378</v>
      </c>
      <c r="C351" s="12" t="s">
        <v>379</v>
      </c>
      <c r="D351" s="14">
        <v>1000</v>
      </c>
      <c r="E351" s="15"/>
      <c r="F351" s="16">
        <f t="shared" si="10"/>
        <v>0</v>
      </c>
      <c r="G351" s="16">
        <f t="shared" si="11"/>
        <v>0</v>
      </c>
      <c r="H351" s="17"/>
      <c r="I351" s="115"/>
    </row>
    <row r="352" spans="1:9" ht="25.5" x14ac:dyDescent="0.2">
      <c r="A352" s="12">
        <v>336</v>
      </c>
      <c r="B352" s="13" t="s">
        <v>380</v>
      </c>
      <c r="C352" s="12" t="s">
        <v>48</v>
      </c>
      <c r="D352" s="14">
        <v>118</v>
      </c>
      <c r="E352" s="15"/>
      <c r="F352" s="16">
        <f t="shared" si="10"/>
        <v>0</v>
      </c>
      <c r="G352" s="16">
        <f t="shared" si="11"/>
        <v>0</v>
      </c>
      <c r="H352" s="17"/>
      <c r="I352" s="115"/>
    </row>
    <row r="353" spans="1:9" x14ac:dyDescent="0.2">
      <c r="A353" s="22">
        <v>337</v>
      </c>
      <c r="B353" s="13" t="s">
        <v>381</v>
      </c>
      <c r="C353" s="12" t="s">
        <v>48</v>
      </c>
      <c r="D353" s="14">
        <v>102</v>
      </c>
      <c r="E353" s="15"/>
      <c r="F353" s="16">
        <f t="shared" si="10"/>
        <v>0</v>
      </c>
      <c r="G353" s="16">
        <f t="shared" si="11"/>
        <v>0</v>
      </c>
      <c r="H353" s="17"/>
      <c r="I353" s="115"/>
    </row>
    <row r="354" spans="1:9" x14ac:dyDescent="0.2">
      <c r="A354" s="22">
        <v>338</v>
      </c>
      <c r="B354" s="13" t="s">
        <v>382</v>
      </c>
      <c r="C354" s="12" t="s">
        <v>48</v>
      </c>
      <c r="D354" s="14">
        <v>45</v>
      </c>
      <c r="E354" s="15"/>
      <c r="F354" s="16">
        <f t="shared" si="10"/>
        <v>0</v>
      </c>
      <c r="G354" s="16">
        <f t="shared" si="11"/>
        <v>0</v>
      </c>
      <c r="H354" s="17"/>
      <c r="I354" s="115"/>
    </row>
    <row r="355" spans="1:9" x14ac:dyDescent="0.2">
      <c r="A355" s="12">
        <v>339</v>
      </c>
      <c r="B355" s="13" t="s">
        <v>383</v>
      </c>
      <c r="C355" s="12" t="s">
        <v>48</v>
      </c>
      <c r="D355" s="14">
        <v>22</v>
      </c>
      <c r="E355" s="15"/>
      <c r="F355" s="16">
        <f t="shared" si="10"/>
        <v>0</v>
      </c>
      <c r="G355" s="16">
        <f t="shared" si="11"/>
        <v>0</v>
      </c>
      <c r="H355" s="17"/>
      <c r="I355" s="115"/>
    </row>
    <row r="356" spans="1:9" x14ac:dyDescent="0.2">
      <c r="A356" s="22">
        <v>340</v>
      </c>
      <c r="B356" s="13" t="s">
        <v>384</v>
      </c>
      <c r="C356" s="12" t="s">
        <v>385</v>
      </c>
      <c r="D356" s="14">
        <v>805</v>
      </c>
      <c r="E356" s="15"/>
      <c r="F356" s="16">
        <f t="shared" si="10"/>
        <v>0</v>
      </c>
      <c r="G356" s="16">
        <f t="shared" si="11"/>
        <v>0</v>
      </c>
      <c r="H356" s="17"/>
      <c r="I356" s="115"/>
    </row>
    <row r="357" spans="1:9" ht="25.5" x14ac:dyDescent="0.2">
      <c r="A357" s="22">
        <v>341</v>
      </c>
      <c r="B357" s="13" t="s">
        <v>386</v>
      </c>
      <c r="C357" s="12" t="s">
        <v>82</v>
      </c>
      <c r="D357" s="14">
        <v>630</v>
      </c>
      <c r="E357" s="15"/>
      <c r="F357" s="16">
        <f t="shared" si="10"/>
        <v>0</v>
      </c>
      <c r="G357" s="16">
        <f t="shared" si="11"/>
        <v>0</v>
      </c>
      <c r="H357" s="17"/>
      <c r="I357" s="115"/>
    </row>
    <row r="358" spans="1:9" ht="25.5" x14ac:dyDescent="0.2">
      <c r="A358" s="12">
        <v>342</v>
      </c>
      <c r="B358" s="13" t="s">
        <v>387</v>
      </c>
      <c r="C358" s="12" t="s">
        <v>379</v>
      </c>
      <c r="D358" s="14">
        <v>90</v>
      </c>
      <c r="E358" s="15"/>
      <c r="F358" s="16">
        <f t="shared" si="10"/>
        <v>0</v>
      </c>
      <c r="G358" s="16">
        <f t="shared" si="11"/>
        <v>0</v>
      </c>
      <c r="H358" s="17"/>
      <c r="I358" s="115"/>
    </row>
    <row r="359" spans="1:9" ht="25.5" x14ac:dyDescent="0.2">
      <c r="A359" s="22">
        <v>343</v>
      </c>
      <c r="B359" s="13" t="s">
        <v>388</v>
      </c>
      <c r="C359" s="12" t="s">
        <v>379</v>
      </c>
      <c r="D359" s="14">
        <v>60</v>
      </c>
      <c r="E359" s="15"/>
      <c r="F359" s="16">
        <f t="shared" si="10"/>
        <v>0</v>
      </c>
      <c r="G359" s="16">
        <f t="shared" si="11"/>
        <v>0</v>
      </c>
      <c r="H359" s="17"/>
      <c r="I359" s="115"/>
    </row>
    <row r="360" spans="1:9" x14ac:dyDescent="0.2">
      <c r="A360" s="22">
        <v>344</v>
      </c>
      <c r="B360" s="13" t="s">
        <v>389</v>
      </c>
      <c r="C360" s="12" t="s">
        <v>48</v>
      </c>
      <c r="D360" s="14">
        <v>90</v>
      </c>
      <c r="E360" s="15"/>
      <c r="F360" s="16">
        <f t="shared" si="10"/>
        <v>0</v>
      </c>
      <c r="G360" s="16">
        <f t="shared" si="11"/>
        <v>0</v>
      </c>
      <c r="H360" s="17"/>
      <c r="I360" s="115"/>
    </row>
    <row r="361" spans="1:9" ht="25.5" x14ac:dyDescent="0.2">
      <c r="A361" s="12">
        <v>345</v>
      </c>
      <c r="B361" s="13" t="s">
        <v>390</v>
      </c>
      <c r="C361" s="12" t="s">
        <v>48</v>
      </c>
      <c r="D361" s="14">
        <v>60</v>
      </c>
      <c r="E361" s="15"/>
      <c r="F361" s="16">
        <f t="shared" si="10"/>
        <v>0</v>
      </c>
      <c r="G361" s="16">
        <f t="shared" si="11"/>
        <v>0</v>
      </c>
      <c r="H361" s="17"/>
      <c r="I361" s="115"/>
    </row>
    <row r="362" spans="1:9" ht="25.5" x14ac:dyDescent="0.2">
      <c r="A362" s="22">
        <v>346</v>
      </c>
      <c r="B362" s="13" t="s">
        <v>391</v>
      </c>
      <c r="C362" s="12" t="s">
        <v>48</v>
      </c>
      <c r="D362" s="14">
        <v>60</v>
      </c>
      <c r="E362" s="15"/>
      <c r="F362" s="16">
        <f t="shared" si="10"/>
        <v>0</v>
      </c>
      <c r="G362" s="16">
        <f t="shared" si="11"/>
        <v>0</v>
      </c>
      <c r="H362" s="17"/>
      <c r="I362" s="115"/>
    </row>
    <row r="363" spans="1:9" x14ac:dyDescent="0.2">
      <c r="A363" s="22">
        <v>347</v>
      </c>
      <c r="B363" s="13" t="s">
        <v>392</v>
      </c>
      <c r="C363" s="12" t="s">
        <v>379</v>
      </c>
      <c r="D363" s="14">
        <v>10</v>
      </c>
      <c r="E363" s="15"/>
      <c r="F363" s="16">
        <f t="shared" si="10"/>
        <v>0</v>
      </c>
      <c r="G363" s="16">
        <f t="shared" si="11"/>
        <v>0</v>
      </c>
      <c r="H363" s="17"/>
      <c r="I363" s="115"/>
    </row>
    <row r="364" spans="1:9" ht="25.5" x14ac:dyDescent="0.2">
      <c r="A364" s="12">
        <v>348</v>
      </c>
      <c r="B364" s="13" t="s">
        <v>393</v>
      </c>
      <c r="C364" s="12" t="s">
        <v>379</v>
      </c>
      <c r="D364" s="14">
        <v>10</v>
      </c>
      <c r="E364" s="15"/>
      <c r="F364" s="16">
        <f t="shared" si="10"/>
        <v>0</v>
      </c>
      <c r="G364" s="16">
        <f t="shared" si="11"/>
        <v>0</v>
      </c>
      <c r="H364" s="17"/>
      <c r="I364" s="115"/>
    </row>
    <row r="365" spans="1:9" x14ac:dyDescent="0.2">
      <c r="A365" s="104" t="s">
        <v>394</v>
      </c>
      <c r="B365" s="105"/>
      <c r="C365" s="105"/>
      <c r="D365" s="105"/>
      <c r="E365" s="106"/>
      <c r="F365" s="23">
        <f>SUM(F4:F364)</f>
        <v>0</v>
      </c>
      <c r="G365" s="23">
        <f t="shared" si="11"/>
        <v>0</v>
      </c>
      <c r="H365" s="24"/>
      <c r="I365" s="25"/>
    </row>
    <row r="368" spans="1:9" x14ac:dyDescent="0.2">
      <c r="A368" s="26" t="s">
        <v>395</v>
      </c>
    </row>
    <row r="369" spans="1:8" x14ac:dyDescent="0.2">
      <c r="A369" s="99" t="s">
        <v>398</v>
      </c>
      <c r="B369" s="100"/>
      <c r="C369" s="100"/>
      <c r="D369" s="100"/>
      <c r="E369" s="100"/>
      <c r="F369" s="100"/>
      <c r="G369" s="100"/>
      <c r="H369" s="100"/>
    </row>
    <row r="370" spans="1:8" x14ac:dyDescent="0.2">
      <c r="A370" s="100"/>
      <c r="B370" s="100"/>
      <c r="C370" s="100"/>
      <c r="D370" s="100"/>
      <c r="E370" s="100"/>
      <c r="F370" s="100"/>
      <c r="G370" s="100"/>
      <c r="H370" s="100"/>
    </row>
    <row r="371" spans="1:8" x14ac:dyDescent="0.2">
      <c r="A371" s="100"/>
      <c r="B371" s="100"/>
      <c r="C371" s="100"/>
      <c r="D371" s="100"/>
      <c r="E371" s="100"/>
      <c r="F371" s="100"/>
      <c r="G371" s="100"/>
      <c r="H371" s="100"/>
    </row>
    <row r="372" spans="1:8" x14ac:dyDescent="0.2">
      <c r="A372" s="100"/>
      <c r="B372" s="100"/>
      <c r="C372" s="100"/>
      <c r="D372" s="100"/>
      <c r="E372" s="100"/>
      <c r="F372" s="100"/>
      <c r="G372" s="100"/>
      <c r="H372" s="100"/>
    </row>
    <row r="373" spans="1:8" ht="8.1" customHeight="1" x14ac:dyDescent="0.2">
      <c r="A373" s="100"/>
      <c r="B373" s="100"/>
      <c r="C373" s="100"/>
      <c r="D373" s="100"/>
      <c r="E373" s="100"/>
      <c r="F373" s="100"/>
      <c r="G373" s="100"/>
      <c r="H373" s="100"/>
    </row>
    <row r="374" spans="1:8" hidden="1" x14ac:dyDescent="0.2">
      <c r="A374" s="100"/>
      <c r="B374" s="100"/>
      <c r="C374" s="100"/>
      <c r="D374" s="100"/>
      <c r="E374" s="100"/>
      <c r="F374" s="100"/>
      <c r="G374" s="100"/>
      <c r="H374" s="100"/>
    </row>
    <row r="375" spans="1:8" hidden="1" x14ac:dyDescent="0.2">
      <c r="A375" s="100"/>
      <c r="B375" s="100"/>
      <c r="C375" s="100"/>
      <c r="D375" s="100"/>
      <c r="E375" s="100"/>
      <c r="F375" s="100"/>
      <c r="G375" s="100"/>
      <c r="H375" s="100"/>
    </row>
    <row r="376" spans="1:8" hidden="1" x14ac:dyDescent="0.2">
      <c r="A376" s="100"/>
      <c r="B376" s="100"/>
      <c r="C376" s="100"/>
      <c r="D376" s="100"/>
      <c r="E376" s="100"/>
      <c r="F376" s="100"/>
      <c r="G376" s="100"/>
      <c r="H376" s="100"/>
    </row>
  </sheetData>
  <sheetProtection algorithmName="SHA-512" hashValue="ZTUzWwYmHjvPDX0OIsd1luAHnNxw2hUcIEaNuA4SOAD/n0WK5v/aTSr89FqBN7xQIqHQXSPgeEGK1DWJf0d+1Q==" saltValue="ial92MVM0LYuUR5gCaEKcQ==" spinCount="100000" sheet="1" objects="1" scenarios="1"/>
  <protectedRanges>
    <protectedRange sqref="I4:I364" name="Rozsah3"/>
    <protectedRange sqref="H4:H364" name="Rozsah2"/>
    <protectedRange sqref="E4:E364" name="Rozsah1"/>
  </protectedRanges>
  <mergeCells count="25">
    <mergeCell ref="I1:I2"/>
    <mergeCell ref="A223:C223"/>
    <mergeCell ref="A238:C238"/>
    <mergeCell ref="A259:C259"/>
    <mergeCell ref="A123:C123"/>
    <mergeCell ref="A136:C136"/>
    <mergeCell ref="A159:C159"/>
    <mergeCell ref="A180:C180"/>
    <mergeCell ref="A205:C205"/>
    <mergeCell ref="A216:C216"/>
    <mergeCell ref="G1:G2"/>
    <mergeCell ref="H1:H2"/>
    <mergeCell ref="A3:C3"/>
    <mergeCell ref="A64:C64"/>
    <mergeCell ref="E1:E2"/>
    <mergeCell ref="A369:H376"/>
    <mergeCell ref="A99:C99"/>
    <mergeCell ref="A1:A2"/>
    <mergeCell ref="B1:B2"/>
    <mergeCell ref="C1:C2"/>
    <mergeCell ref="D1:D2"/>
    <mergeCell ref="A365:E365"/>
    <mergeCell ref="A334:C334"/>
    <mergeCell ref="A344:C344"/>
    <mergeCell ref="F1:F2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4" ma:contentTypeDescription="Umožňuje vytvoriť nový dokument." ma:contentTypeScope="" ma:versionID="7319415de6eba6a0261791c88f0c173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4c342601b0e6b56ffd0b792e38fe9ac1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3d1ceb-ec91-4593-ab49-8ce9533748d9">
      <Terms xmlns="http://schemas.microsoft.com/office/infopath/2007/PartnerControls"/>
    </lcf76f155ced4ddcb4097134ff3c332f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9DB30219-3A67-47A0-BD5F-253B9B79D5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E7E959-E2FA-4819-8668-9FEFA23F7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090B13-45E4-41FE-BBAB-55974E277352}">
  <ds:schemaRefs>
    <ds:schemaRef ds:uri="e4b31099-8163-4ac9-ab84-be06feeb7ef4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bb3d1ceb-ec91-4593-ab49-8ce9533748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kritérií</vt:lpstr>
      <vt:lpstr>Položkový rozpočet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Berec Eva, Ing.</dc:creator>
  <cp:keywords/>
  <dc:description/>
  <cp:lastModifiedBy>Sabová Eva, Mgr.</cp:lastModifiedBy>
  <cp:revision/>
  <cp:lastPrinted>2023-01-23T16:14:17Z</cp:lastPrinted>
  <dcterms:created xsi:type="dcterms:W3CDTF">2022-09-08T14:08:10Z</dcterms:created>
  <dcterms:modified xsi:type="dcterms:W3CDTF">2023-01-27T08:10:11Z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