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DSS Pohorelá\"/>
    </mc:Choice>
  </mc:AlternateContent>
  <xr:revisionPtr revIDLastSave="0" documentId="13_ncr:1_{3CBDB55F-77ED-4280-A9F8-FAA796CA2660}" xr6:coauthVersionLast="47" xr6:coauthVersionMax="47" xr10:uidLastSave="{00000000-0000-0000-0000-000000000000}"/>
  <bookViews>
    <workbookView xWindow="-120" yWindow="-120" windowWidth="29040" windowHeight="15720" tabRatio="757" activeTab="4" xr2:uid="{00000000-000D-0000-FFFF-FFFF00000000}"/>
  </bookViews>
  <sheets>
    <sheet name="Ovocie a zelenina" sheetId="4" r:id="rId1"/>
    <sheet name="Chlieb a pečivo" sheetId="10" r:id="rId2"/>
    <sheet name=" Mlieko a mliečne výrobky" sheetId="11" r:id="rId3"/>
    <sheet name="Mäso a mäsové výrobky" sheetId="14" r:id="rId4"/>
    <sheet name="Mrazené výrobky" sheetId="12" r:id="rId5"/>
    <sheet name="Trvanlivé výrobky" sheetId="31" r:id="rId6"/>
    <sheet name="Zákusky" sheetId="22" r:id="rId7"/>
    <sheet name="Hárok1" sheetId="32" r:id="rId8"/>
  </sheets>
  <definedNames>
    <definedName name="hodZvýrazniť" localSheetId="6">IFERROR(IF(#REF!="áno", TRUE, FALSE),FALSE)</definedName>
    <definedName name="hodZvýrazniť">IFERROR(IF(#REF!="áno", TRUE, FALSE),FALSE)</definedName>
    <definedName name="NadpisStĺpca1" localSheetId="6">#REF!</definedName>
    <definedName name="NadpisStĺpca1">#REF!</definedName>
    <definedName name="peičvo" localSheetId="6">#REF!</definedName>
    <definedName name="peičvo">#REF!</definedName>
    <definedName name="Položky" localSheetId="3">'Mäso a mäsové výrobky'!$A$13:$A$18</definedName>
    <definedName name="Požiadavky_na_jednotlivé_položky" localSheetId="3">'Mäso a mäsové výrobky'!$B$13:$B$18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2" l="1"/>
  <c r="H46" i="12"/>
  <c r="H20" i="31"/>
  <c r="H170" i="3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4" i="31"/>
  <c r="H143" i="31"/>
  <c r="H141" i="31"/>
  <c r="H140" i="31"/>
  <c r="H139" i="31"/>
  <c r="H138" i="31"/>
  <c r="H136" i="31"/>
  <c r="H135" i="31"/>
  <c r="H134" i="31"/>
  <c r="H133" i="31"/>
  <c r="H132" i="31"/>
  <c r="H131" i="31"/>
  <c r="H129" i="31"/>
  <c r="H128" i="31"/>
  <c r="H127" i="31"/>
  <c r="H126" i="31"/>
  <c r="H125" i="31"/>
  <c r="H124" i="31"/>
  <c r="H123" i="31"/>
  <c r="H122" i="31"/>
  <c r="H121" i="31"/>
  <c r="H120" i="31"/>
  <c r="H119" i="31"/>
  <c r="H118" i="31"/>
  <c r="H117" i="31"/>
  <c r="H116" i="31"/>
  <c r="H115" i="31"/>
  <c r="H114" i="31"/>
  <c r="H113" i="31"/>
  <c r="H111" i="31"/>
  <c r="H110" i="31"/>
  <c r="H108" i="31"/>
  <c r="H107" i="31"/>
  <c r="H106" i="31"/>
  <c r="H105" i="31"/>
  <c r="H104" i="31"/>
  <c r="H102" i="31"/>
  <c r="H101" i="31"/>
  <c r="H100" i="31"/>
  <c r="H98" i="31"/>
  <c r="H97" i="31"/>
  <c r="H95" i="31"/>
  <c r="H94" i="31"/>
  <c r="H92" i="31"/>
  <c r="H91" i="31"/>
  <c r="H90" i="31"/>
  <c r="H89" i="31"/>
  <c r="H88" i="31"/>
  <c r="H87" i="31"/>
  <c r="H85" i="31"/>
  <c r="H84" i="31"/>
  <c r="H83" i="31"/>
  <c r="H82" i="31"/>
  <c r="H81" i="31"/>
  <c r="H80" i="31"/>
  <c r="H79" i="31"/>
  <c r="H78" i="31"/>
  <c r="H77" i="31"/>
  <c r="H76" i="31"/>
  <c r="H75" i="31"/>
  <c r="H74" i="31"/>
  <c r="H73" i="31"/>
  <c r="H72" i="31"/>
  <c r="H71" i="31"/>
  <c r="H70" i="31"/>
  <c r="H69" i="31"/>
  <c r="H51" i="31"/>
  <c r="H50" i="31"/>
  <c r="H48" i="31"/>
  <c r="H47" i="31"/>
  <c r="H45" i="31"/>
  <c r="H44" i="31"/>
  <c r="H43" i="31"/>
  <c r="H42" i="31"/>
  <c r="H41" i="31"/>
  <c r="H39" i="31"/>
  <c r="H38" i="31"/>
  <c r="H37" i="31"/>
  <c r="H36" i="31"/>
  <c r="H35" i="31"/>
  <c r="H34" i="31"/>
  <c r="H30" i="31"/>
  <c r="H29" i="31"/>
  <c r="H28" i="31"/>
  <c r="H27" i="31"/>
  <c r="H26" i="31"/>
  <c r="H25" i="31"/>
  <c r="J36" i="12"/>
  <c r="J37" i="12"/>
  <c r="J38" i="12"/>
  <c r="J39" i="12"/>
  <c r="J40" i="12"/>
  <c r="J41" i="12"/>
  <c r="J42" i="12"/>
  <c r="J43" i="12"/>
  <c r="J44" i="12"/>
  <c r="J45"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J44" i="14"/>
  <c r="H44" i="14"/>
  <c r="K20" i="14"/>
  <c r="K21" i="14"/>
  <c r="K22" i="14"/>
  <c r="K23" i="14"/>
  <c r="K24" i="14"/>
  <c r="K25" i="14"/>
  <c r="K26" i="14"/>
  <c r="K27" i="14"/>
  <c r="K28" i="14"/>
  <c r="K29" i="14"/>
  <c r="K30" i="14"/>
  <c r="K31" i="14"/>
  <c r="K32" i="14"/>
  <c r="K33" i="14"/>
  <c r="K34" i="14"/>
  <c r="K35" i="14"/>
  <c r="K36" i="14"/>
  <c r="K37" i="14"/>
  <c r="K38" i="14"/>
  <c r="K39" i="14"/>
  <c r="K40" i="14"/>
  <c r="K41" i="14"/>
  <c r="K42" i="14"/>
  <c r="K43" i="14"/>
  <c r="I20" i="14"/>
  <c r="I21" i="14"/>
  <c r="I22" i="14"/>
  <c r="I23" i="14"/>
  <c r="I24" i="14"/>
  <c r="I25" i="14"/>
  <c r="I26" i="14"/>
  <c r="I27" i="14"/>
  <c r="I28" i="14"/>
  <c r="I29" i="14"/>
  <c r="I30" i="14"/>
  <c r="I31" i="14"/>
  <c r="I32" i="14"/>
  <c r="I33" i="14"/>
  <c r="I34" i="14"/>
  <c r="I35" i="14"/>
  <c r="I36" i="14"/>
  <c r="I37" i="14"/>
  <c r="I38" i="14"/>
  <c r="I39" i="14"/>
  <c r="I40" i="14"/>
  <c r="I41" i="14"/>
  <c r="I42" i="14"/>
  <c r="I43" i="14"/>
  <c r="H39" i="11"/>
  <c r="J39" i="11"/>
  <c r="J16" i="11"/>
  <c r="J17" i="11"/>
  <c r="J18" i="11"/>
  <c r="J19" i="11"/>
  <c r="J20" i="11"/>
  <c r="J21" i="11"/>
  <c r="J22" i="11"/>
  <c r="J23" i="11"/>
  <c r="J24" i="11"/>
  <c r="J25" i="11"/>
  <c r="J26" i="11"/>
  <c r="J27" i="11"/>
  <c r="J28" i="11"/>
  <c r="J29" i="11"/>
  <c r="J30" i="11"/>
  <c r="J31" i="11"/>
  <c r="J32" i="11"/>
  <c r="J33" i="11"/>
  <c r="J34" i="11"/>
  <c r="J35" i="11"/>
  <c r="J36" i="11"/>
  <c r="J37" i="11"/>
  <c r="J38" i="11"/>
  <c r="H16" i="11"/>
  <c r="H17" i="11"/>
  <c r="H18" i="11"/>
  <c r="H19" i="11"/>
  <c r="H20" i="11"/>
  <c r="H21" i="11"/>
  <c r="H22" i="11"/>
  <c r="H23" i="11"/>
  <c r="H24" i="11"/>
  <c r="H25" i="11"/>
  <c r="H26" i="11"/>
  <c r="H27" i="11"/>
  <c r="H28" i="11"/>
  <c r="H29" i="11"/>
  <c r="H30" i="11"/>
  <c r="H31" i="11"/>
  <c r="H32" i="11"/>
  <c r="H33" i="11"/>
  <c r="H34" i="11"/>
  <c r="H35" i="11"/>
  <c r="H36" i="11"/>
  <c r="H37" i="11"/>
  <c r="H38" i="11"/>
  <c r="J46" i="10"/>
  <c r="H46" i="10"/>
  <c r="J16" i="10"/>
  <c r="J17" i="10"/>
  <c r="J18" i="10"/>
  <c r="J19" i="10"/>
  <c r="J22" i="10"/>
  <c r="J23" i="10"/>
  <c r="J24" i="10"/>
  <c r="J25" i="10"/>
  <c r="J26" i="10"/>
  <c r="J27" i="10"/>
  <c r="J28" i="10"/>
  <c r="J29" i="10"/>
  <c r="J30" i="10"/>
  <c r="J31" i="10"/>
  <c r="J32" i="10"/>
  <c r="J33" i="10"/>
  <c r="J34" i="10"/>
  <c r="J35" i="10"/>
  <c r="J36" i="10"/>
  <c r="J37" i="10"/>
  <c r="J38" i="10"/>
  <c r="J39" i="10"/>
  <c r="J40" i="10"/>
  <c r="J41" i="10"/>
  <c r="J42" i="10"/>
  <c r="J43" i="10"/>
  <c r="J44" i="10"/>
  <c r="J45" i="10"/>
  <c r="H20" i="10"/>
  <c r="J20" i="10" s="1"/>
  <c r="H21" i="10"/>
  <c r="J21" i="10" s="1"/>
  <c r="F46" i="4"/>
  <c r="F26" i="4" l="1"/>
  <c r="H26" i="4" s="1"/>
  <c r="K107" i="31"/>
  <c r="H66" i="31"/>
  <c r="H24" i="31"/>
  <c r="J33" i="12" l="1"/>
  <c r="J32" i="12"/>
  <c r="K170" i="31" l="1"/>
  <c r="K169" i="31"/>
  <c r="K168" i="31"/>
  <c r="K167" i="31"/>
  <c r="K166" i="31"/>
  <c r="K165" i="31"/>
  <c r="K164" i="31"/>
  <c r="K108" i="31"/>
  <c r="K105" i="31"/>
  <c r="K66" i="31"/>
  <c r="K47" i="31"/>
  <c r="K44" i="31"/>
  <c r="K43" i="31"/>
  <c r="K38" i="31"/>
  <c r="K37" i="31"/>
  <c r="K30" i="31"/>
  <c r="K29" i="31"/>
  <c r="K28" i="31"/>
  <c r="K27" i="31"/>
  <c r="K26" i="31"/>
  <c r="K25" i="31"/>
  <c r="K24" i="31"/>
  <c r="K48" i="31" l="1"/>
  <c r="K171" i="31" l="1"/>
  <c r="J171" i="31"/>
  <c r="H171" i="31"/>
  <c r="K163" i="31"/>
  <c r="K162" i="31"/>
  <c r="K161" i="31"/>
  <c r="K160" i="31"/>
  <c r="K159" i="31"/>
  <c r="K158" i="31"/>
  <c r="K157" i="31"/>
  <c r="K156" i="31"/>
  <c r="K155" i="31"/>
  <c r="K154" i="31"/>
  <c r="K153" i="31"/>
  <c r="K152" i="31"/>
  <c r="K151" i="31"/>
  <c r="K150" i="31"/>
  <c r="K149" i="31"/>
  <c r="K148" i="31"/>
  <c r="K147" i="31"/>
  <c r="K146" i="31"/>
  <c r="K144" i="31"/>
  <c r="K143" i="31"/>
  <c r="K142" i="31"/>
  <c r="H142" i="31"/>
  <c r="K141" i="31"/>
  <c r="K140" i="31"/>
  <c r="K139" i="31"/>
  <c r="K138" i="31"/>
  <c r="K137" i="31"/>
  <c r="H137" i="31"/>
  <c r="K136" i="31"/>
  <c r="K135" i="31"/>
  <c r="K134" i="31"/>
  <c r="K133" i="31"/>
  <c r="K132" i="31"/>
  <c r="K131" i="31"/>
  <c r="K129" i="31"/>
  <c r="K128" i="31"/>
  <c r="K127" i="31"/>
  <c r="K126" i="31"/>
  <c r="K125" i="31"/>
  <c r="K124" i="31"/>
  <c r="K123" i="31"/>
  <c r="K122" i="31"/>
  <c r="K121" i="31"/>
  <c r="K120" i="31"/>
  <c r="K119" i="31"/>
  <c r="K118" i="31"/>
  <c r="K117" i="31"/>
  <c r="K116" i="31"/>
  <c r="K115" i="31"/>
  <c r="K114" i="31"/>
  <c r="K113" i="31"/>
  <c r="K111" i="31"/>
  <c r="K110" i="31"/>
  <c r="K106" i="31"/>
  <c r="D105" i="31"/>
  <c r="C105" i="31"/>
  <c r="K104" i="31"/>
  <c r="K103" i="31"/>
  <c r="H103" i="31"/>
  <c r="K102" i="31"/>
  <c r="K101" i="31"/>
  <c r="K100" i="31"/>
  <c r="K99" i="31"/>
  <c r="H99" i="31"/>
  <c r="K98" i="31"/>
  <c r="K97" i="31"/>
  <c r="K96" i="31"/>
  <c r="H96" i="31"/>
  <c r="K95" i="31"/>
  <c r="K94" i="31"/>
  <c r="K93" i="31"/>
  <c r="H93" i="31"/>
  <c r="K92" i="31"/>
  <c r="K91" i="31"/>
  <c r="K90" i="31"/>
  <c r="K89" i="31"/>
  <c r="K88" i="31"/>
  <c r="K87" i="31"/>
  <c r="K86" i="31"/>
  <c r="H86" i="31"/>
  <c r="K85" i="31"/>
  <c r="K84" i="31"/>
  <c r="K83" i="31"/>
  <c r="K82" i="31"/>
  <c r="K81" i="31"/>
  <c r="K80" i="31"/>
  <c r="K79" i="31"/>
  <c r="K78" i="31"/>
  <c r="K77" i="31"/>
  <c r="K76" i="31"/>
  <c r="K75" i="31"/>
  <c r="K74" i="31"/>
  <c r="K73" i="31"/>
  <c r="K72" i="31"/>
  <c r="K71" i="31"/>
  <c r="K70" i="31"/>
  <c r="K69" i="31"/>
  <c r="K68" i="31"/>
  <c r="H68" i="31"/>
  <c r="H67" i="31"/>
  <c r="K67" i="31" s="1"/>
  <c r="H65" i="31"/>
  <c r="K65" i="31" s="1"/>
  <c r="H64" i="31"/>
  <c r="K64" i="31" s="1"/>
  <c r="H63" i="31"/>
  <c r="K63" i="31" s="1"/>
  <c r="H62" i="31"/>
  <c r="K62" i="31" s="1"/>
  <c r="H61" i="31"/>
  <c r="K61" i="31" s="1"/>
  <c r="H60" i="31"/>
  <c r="K60" i="31" s="1"/>
  <c r="H59" i="31"/>
  <c r="K59" i="31" s="1"/>
  <c r="H58" i="31"/>
  <c r="K58" i="31" s="1"/>
  <c r="H57" i="31"/>
  <c r="K57" i="31" s="1"/>
  <c r="H56" i="31"/>
  <c r="K56" i="31" s="1"/>
  <c r="K55" i="31"/>
  <c r="H55" i="31"/>
  <c r="H54" i="31"/>
  <c r="K54" i="31" s="1"/>
  <c r="H53" i="31"/>
  <c r="K53" i="31" s="1"/>
  <c r="K52" i="31"/>
  <c r="H52" i="31"/>
  <c r="K51" i="31"/>
  <c r="K50" i="31"/>
  <c r="K45" i="31"/>
  <c r="D44" i="31"/>
  <c r="C44" i="31"/>
  <c r="K42" i="31"/>
  <c r="K41" i="31"/>
  <c r="K40" i="31"/>
  <c r="H40" i="31"/>
  <c r="K39" i="31"/>
  <c r="D37" i="31"/>
  <c r="D38" i="31" s="1"/>
  <c r="C37" i="31"/>
  <c r="C38" i="31" s="1"/>
  <c r="K36" i="31"/>
  <c r="K35" i="31"/>
  <c r="K34" i="31"/>
  <c r="H32" i="31"/>
  <c r="K32" i="31" s="1"/>
  <c r="H31" i="31"/>
  <c r="K31" i="31" s="1"/>
  <c r="D25" i="31"/>
  <c r="D28" i="31" s="1"/>
  <c r="D29" i="31" s="1"/>
  <c r="D30" i="31" s="1"/>
  <c r="C25" i="31"/>
  <c r="C28" i="31" s="1"/>
  <c r="C29" i="31" s="1"/>
  <c r="C30" i="31" s="1"/>
  <c r="H23" i="31"/>
  <c r="K23" i="31" s="1"/>
  <c r="H22" i="31"/>
  <c r="K22" i="31" s="1"/>
  <c r="H21" i="31"/>
  <c r="K21" i="31" s="1"/>
  <c r="K20" i="31"/>
  <c r="K19" i="31"/>
  <c r="H19" i="31"/>
  <c r="H18" i="31"/>
  <c r="K18" i="31" s="1"/>
  <c r="H17" i="31"/>
  <c r="K17" i="31" s="1"/>
  <c r="H16" i="31"/>
  <c r="K16" i="31" s="1"/>
  <c r="H15" i="31"/>
  <c r="K15" i="31" s="1"/>
  <c r="K14" i="31"/>
  <c r="H14" i="31"/>
  <c r="C26" i="31" l="1"/>
  <c r="C27" i="31" s="1"/>
  <c r="D26" i="31"/>
  <c r="D27" i="31" s="1"/>
  <c r="J35" i="12" l="1"/>
  <c r="J34" i="12"/>
  <c r="J31" i="12"/>
  <c r="J30" i="12"/>
  <c r="J29" i="12"/>
  <c r="J28" i="12"/>
  <c r="J27" i="12"/>
  <c r="J26" i="12"/>
  <c r="J25" i="12"/>
  <c r="J24" i="12"/>
  <c r="J23" i="12"/>
  <c r="J22" i="12"/>
  <c r="J21" i="12"/>
  <c r="J20" i="12"/>
  <c r="I19" i="14" l="1"/>
  <c r="K19" i="14" s="1"/>
  <c r="I18" i="14"/>
  <c r="K18" i="14" s="1"/>
  <c r="I17" i="14"/>
  <c r="K17" i="14" s="1"/>
  <c r="H31" i="10"/>
  <c r="H29" i="10"/>
  <c r="H35" i="10"/>
  <c r="H33" i="10"/>
  <c r="H38" i="10"/>
  <c r="J16" i="22" l="1"/>
  <c r="H16" i="22"/>
  <c r="H15" i="22"/>
  <c r="H19" i="10"/>
  <c r="H15" i="11"/>
  <c r="J15" i="11" s="1"/>
  <c r="J14" i="12"/>
  <c r="J46" i="12" s="1"/>
  <c r="J15" i="12"/>
  <c r="J17" i="12"/>
  <c r="J19" i="12"/>
  <c r="J18" i="12"/>
  <c r="H16" i="10"/>
  <c r="H17" i="10"/>
  <c r="H18" i="10"/>
  <c r="H22" i="10"/>
  <c r="H23" i="10"/>
  <c r="H25" i="10"/>
  <c r="H24" i="10"/>
  <c r="H26" i="10"/>
  <c r="H27" i="10"/>
  <c r="H28" i="10"/>
  <c r="H37" i="10"/>
  <c r="H30" i="10"/>
  <c r="H32" i="10"/>
  <c r="H34" i="10"/>
  <c r="H36" i="10"/>
  <c r="H39" i="10"/>
  <c r="H40" i="10"/>
  <c r="H41" i="10"/>
  <c r="H42" i="10"/>
  <c r="H43" i="10"/>
  <c r="H44" i="10"/>
  <c r="H45" i="10"/>
  <c r="H15" i="10"/>
  <c r="J15" i="10" s="1"/>
  <c r="I15" i="14"/>
  <c r="K15" i="14" s="1"/>
  <c r="F15" i="4"/>
  <c r="H15" i="4" s="1"/>
  <c r="F16" i="4"/>
  <c r="H16" i="4" s="1"/>
  <c r="F19" i="4"/>
  <c r="H19" i="4" s="1"/>
  <c r="F18" i="4"/>
  <c r="H18" i="4" s="1"/>
  <c r="F20" i="4"/>
  <c r="H20" i="4" s="1"/>
  <c r="F17" i="4"/>
  <c r="H17" i="4" s="1"/>
  <c r="F22" i="4"/>
  <c r="H22" i="4" s="1"/>
  <c r="F23" i="4"/>
  <c r="H23" i="4" s="1"/>
  <c r="F24" i="4"/>
  <c r="H24" i="4" s="1"/>
  <c r="F21" i="4"/>
  <c r="H21" i="4" s="1"/>
  <c r="F25" i="4"/>
  <c r="H25" i="4" s="1"/>
  <c r="F27" i="4"/>
  <c r="H27" i="4" s="1"/>
  <c r="F28" i="4"/>
  <c r="H28" i="4" s="1"/>
  <c r="F29" i="4"/>
  <c r="H29" i="4" s="1"/>
  <c r="F30" i="4"/>
  <c r="H30" i="4" s="1"/>
  <c r="F31" i="4"/>
  <c r="H31" i="4" s="1"/>
  <c r="F32" i="4"/>
  <c r="H32" i="4" s="1"/>
  <c r="F35" i="4"/>
  <c r="H35" i="4" s="1"/>
  <c r="F33" i="4"/>
  <c r="H33" i="4" s="1"/>
  <c r="F34" i="4"/>
  <c r="H34" i="4" s="1"/>
  <c r="F36" i="4"/>
  <c r="H36" i="4" s="1"/>
  <c r="F40" i="4"/>
  <c r="F37" i="4"/>
  <c r="H37" i="4" s="1"/>
  <c r="F38" i="4"/>
  <c r="H38" i="4" s="1"/>
  <c r="F39" i="4"/>
  <c r="H39" i="4" s="1"/>
  <c r="F41" i="4"/>
  <c r="H41" i="4" s="1"/>
  <c r="F42" i="4"/>
  <c r="H42" i="4" s="1"/>
  <c r="F43" i="4"/>
  <c r="H43" i="4" s="1"/>
  <c r="F44" i="4"/>
  <c r="H44" i="4" s="1"/>
  <c r="F45" i="4"/>
  <c r="H45" i="4" s="1"/>
  <c r="I16" i="14"/>
  <c r="K16" i="14" s="1"/>
  <c r="I14" i="14"/>
  <c r="K14" i="14" s="1"/>
  <c r="J16" i="12"/>
  <c r="I34" i="4" l="1"/>
  <c r="I37" i="4"/>
  <c r="I40" i="4"/>
  <c r="H40" i="4"/>
  <c r="I16" i="4"/>
  <c r="I17" i="4"/>
  <c r="H46" i="4"/>
</calcChain>
</file>

<file path=xl/sharedStrings.xml><?xml version="1.0" encoding="utf-8"?>
<sst xmlns="http://schemas.openxmlformats.org/spreadsheetml/2006/main" count="2374" uniqueCount="564">
  <si>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</si>
  <si>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</si>
  <si>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</si>
  <si>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</si>
  <si>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</si>
  <si>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</si>
  <si>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</si>
  <si>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</si>
  <si>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</si>
  <si>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</si>
  <si>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</si>
  <si>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</si>
  <si>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</si>
  <si>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</si>
  <si>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</si>
  <si>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Sadzba DPH v %</t>
  </si>
  <si>
    <t>OBSAH BALENIA (skutočná veľkosť balenia od dodávateľa)</t>
  </si>
  <si>
    <t>I. TRIEDA</t>
  </si>
  <si>
    <t>Banány</t>
  </si>
  <si>
    <t>Brokolica</t>
  </si>
  <si>
    <t>Citróny</t>
  </si>
  <si>
    <t>Karfiol</t>
  </si>
  <si>
    <t xml:space="preserve">Kel </t>
  </si>
  <si>
    <t>Mrkva</t>
  </si>
  <si>
    <t>Pomaranče</t>
  </si>
  <si>
    <t>Šalát hlávkový</t>
  </si>
  <si>
    <t>I. TRIEDA, min. veľkosť strapca 75 g</t>
  </si>
  <si>
    <t>I. TRIEDA, minimálne 8 ks vo zväzku</t>
  </si>
  <si>
    <t>I. TRIEDA, min. veľkosť 51 mm</t>
  </si>
  <si>
    <t>I. TRIEDA, kaliber min. 50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</si>
  <si>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</si>
  <si>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</si>
  <si>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</si>
  <si>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</si>
  <si>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</si>
  <si>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</si>
  <si>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</si>
  <si>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</si>
  <si>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</si>
  <si>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</si>
  <si>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</si>
  <si>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</si>
  <si>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</si>
  <si>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</si>
  <si>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</si>
  <si>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Frekvencia dodávok:</t>
  </si>
  <si>
    <t>Prepravné podmienky:</t>
  </si>
  <si>
    <t>dodržiavanie predpisov HACCP</t>
  </si>
  <si>
    <t>MLIEKO A MLIEČNE VÝROBKY</t>
  </si>
  <si>
    <t>Krupica detská</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</si>
  <si>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</si>
  <si>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</si>
  <si>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</si>
  <si>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</si>
  <si>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</si>
  <si>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</si>
  <si>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</si>
  <si>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</si>
  <si>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</si>
  <si>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</si>
  <si>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</si>
  <si>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</si>
  <si>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</si>
  <si>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</si>
  <si>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</si>
  <si>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</si>
  <si>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Cesnak</t>
  </si>
  <si>
    <t>Kapusta červená</t>
  </si>
  <si>
    <t>Jahody</t>
  </si>
  <si>
    <t>ks</t>
  </si>
  <si>
    <t>Hrozno červené</t>
  </si>
  <si>
    <t>Kapusta kyslá</t>
  </si>
  <si>
    <t>Paprika žltá</t>
  </si>
  <si>
    <t>Paprika zelená</t>
  </si>
  <si>
    <t>Strúhanka</t>
  </si>
  <si>
    <t>Mlieko polotučné</t>
  </si>
  <si>
    <t>Mrazená zelenina (podsviečková)</t>
  </si>
  <si>
    <t>Mrazená zelenina (mochovská)</t>
  </si>
  <si>
    <t>Mrazená zelenina (bretánska)</t>
  </si>
  <si>
    <t>Mrazená zelenina (čínska)</t>
  </si>
  <si>
    <t>Špenát listový</t>
  </si>
  <si>
    <t xml:space="preserve">Fliačky </t>
  </si>
  <si>
    <t xml:space="preserve">Rezance široké </t>
  </si>
  <si>
    <t>Slovenská ryža</t>
  </si>
  <si>
    <t xml:space="preserve">Špagety </t>
  </si>
  <si>
    <t>CUKROVINKY</t>
  </si>
  <si>
    <t>DŽEMY, MED</t>
  </si>
  <si>
    <t>STRUKOVINY, OBILNINY</t>
  </si>
  <si>
    <t>Worčestrová omáčka</t>
  </si>
  <si>
    <t>PÓTY</t>
  </si>
  <si>
    <t xml:space="preserve">KOMPÓTY </t>
  </si>
  <si>
    <t xml:space="preserve">Hruškový kompót </t>
  </si>
  <si>
    <t>Śkorica mletá</t>
  </si>
  <si>
    <t>VEGETA A BUJÓNY</t>
  </si>
  <si>
    <t>A BUJÓNY</t>
  </si>
  <si>
    <t>OLEJ A OCOT</t>
  </si>
  <si>
    <t>A OCOT</t>
  </si>
  <si>
    <t>Ocot</t>
  </si>
  <si>
    <t>SOĽ, RYŽA</t>
  </si>
  <si>
    <t>Hrubá múka</t>
  </si>
  <si>
    <t>Soľ</t>
  </si>
  <si>
    <t>ORECHY, MAK, POSYPY</t>
  </si>
  <si>
    <t>MAK, POSYPY</t>
  </si>
  <si>
    <t>RYBY</t>
  </si>
  <si>
    <t>HUBY,  ZÁKLADY</t>
  </si>
  <si>
    <t>Huby sušené - lesná zmes</t>
  </si>
  <si>
    <t>STERILIZOVANÁ ZELENINA</t>
  </si>
  <si>
    <t xml:space="preserve">Paradajkový pretlak </t>
  </si>
  <si>
    <t xml:space="preserve">Paradajky lúpané </t>
  </si>
  <si>
    <t>Jaternice ryžové</t>
  </si>
  <si>
    <t xml:space="preserve">Párky obyčajné jemné </t>
  </si>
  <si>
    <t>Slanina údená bez kože</t>
  </si>
  <si>
    <t>Korenie nové celé</t>
  </si>
  <si>
    <t>Sadzba DPH v % (v bunke uviesť len číslo 10,20 a pod.)</t>
  </si>
  <si>
    <t xml:space="preserve">Minimálne požiadavky na jednotlivé položky </t>
  </si>
  <si>
    <t>Hrozno biele</t>
  </si>
  <si>
    <t>Kapusta biela</t>
  </si>
  <si>
    <t>Kiwi</t>
  </si>
  <si>
    <t>Mandarinky</t>
  </si>
  <si>
    <t>Melón červený</t>
  </si>
  <si>
    <t xml:space="preserve">Majoránka </t>
  </si>
  <si>
    <t>Paradajky</t>
  </si>
  <si>
    <t>Uhorky šalátové</t>
  </si>
  <si>
    <t>Zemiaky</t>
  </si>
  <si>
    <t>Zemiaky nové</t>
  </si>
  <si>
    <t>I. TRIEDA priemer min. 45 mm</t>
  </si>
  <si>
    <t>Cibuľa žltá</t>
  </si>
  <si>
    <t>I.TRIEDA</t>
  </si>
  <si>
    <t>I. TRIEDA, bez vákuového obalu</t>
  </si>
  <si>
    <t>min. 1000 g</t>
  </si>
  <si>
    <t>Jogurt, rôzne príchute</t>
  </si>
  <si>
    <t>Jogurt. rôzne príchute</t>
  </si>
  <si>
    <t>čerstvé, kuchynská úprava, bez kože,  1 krajina pôvodu (chované, porazené, delené v 1 krajine)</t>
  </si>
  <si>
    <t>Droždie čerstvé</t>
  </si>
  <si>
    <t>— znášať prepravu a manipuláciu,doručenie na miesto určenia vo vyhovujúcom stave</t>
  </si>
  <si>
    <t>meno, podpis</t>
  </si>
  <si>
    <t>SPOLU BEZ DPH</t>
  </si>
  <si>
    <t>SPOLU S DPH</t>
  </si>
  <si>
    <t>Tvaroh jemný termizovaný</t>
  </si>
  <si>
    <t>Tvaroh hrudkovitý</t>
  </si>
  <si>
    <t>Bryndza</t>
  </si>
  <si>
    <t xml:space="preserve">Škvarená bravčová masť </t>
  </si>
  <si>
    <t xml:space="preserve">Špekačky </t>
  </si>
  <si>
    <t xml:space="preserve"> bez nástreku</t>
  </si>
  <si>
    <t>Párky Bratislavské</t>
  </si>
  <si>
    <t xml:space="preserve">Šunka Debrecínska </t>
  </si>
  <si>
    <t xml:space="preserve">Hrášok </t>
  </si>
  <si>
    <t xml:space="preserve">Niťovky </t>
  </si>
  <si>
    <t>CESTOVINY</t>
  </si>
  <si>
    <t>Tarhoňa</t>
  </si>
  <si>
    <t>Predpokladané odobraté množstvo počas trvania účinnosti zmluvy (v kusoch)</t>
  </si>
  <si>
    <t>meno + podpis</t>
  </si>
  <si>
    <t>Cukor práškový</t>
  </si>
  <si>
    <t xml:space="preserve">Posyp orechový </t>
  </si>
  <si>
    <t xml:space="preserve">Posyp makový </t>
  </si>
  <si>
    <t>Hladká múka špeciál OO</t>
  </si>
  <si>
    <t>varená jódovaná jedlá soľ, min. 1 kg</t>
  </si>
  <si>
    <t>Cícer</t>
  </si>
  <si>
    <t>Croissant</t>
  </si>
  <si>
    <t>Oblátka 1</t>
  </si>
  <si>
    <t>Oblátka 2</t>
  </si>
  <si>
    <t>Oblátka 3</t>
  </si>
  <si>
    <t xml:space="preserve">Perník </t>
  </si>
  <si>
    <t>gastrobalenie min. 1kg</t>
  </si>
  <si>
    <t>SÓJA</t>
  </si>
  <si>
    <t>Sójové kocky</t>
  </si>
  <si>
    <t xml:space="preserve">Sójové plátky </t>
  </si>
  <si>
    <t>Sójová omáčka</t>
  </si>
  <si>
    <t>Tekuté polievkové korenie</t>
  </si>
  <si>
    <t>KORENIE</t>
  </si>
  <si>
    <t>Bobkový list</t>
  </si>
  <si>
    <t>Čierne celé</t>
  </si>
  <si>
    <t>Čierne mleté</t>
  </si>
  <si>
    <t>Kôpor sušený</t>
  </si>
  <si>
    <t>Paprika sladká lahôdková</t>
  </si>
  <si>
    <t xml:space="preserve">Syr Tekov údený, salámový  </t>
  </si>
  <si>
    <t>Reďkovka červená - zväzok</t>
  </si>
  <si>
    <t>I.TRIEDA, hmotnosť obsahu min. 100 g</t>
  </si>
  <si>
    <t>Cibuľka lahôdková - zväzok</t>
  </si>
  <si>
    <t>Nektarinky, voľné</t>
  </si>
  <si>
    <t xml:space="preserve">Sladké kysnuté pečivo s obsahom masla a vajec. Hmotnosť min. 80 g </t>
  </si>
  <si>
    <t xml:space="preserve">Pekárske droždie čerstvé, min. 1000 g balenie </t>
  </si>
  <si>
    <t>Zloženie: pšeničná múka, cukor, rastlinné tuky (palmový, repkový), voda, droždie, soľ, vajcia, min. 20 % bravčových škvariek. Hmotnosť min. 60 g</t>
  </si>
  <si>
    <t>Zloženie: pšeničná múka, droždie, bračová masť, voda, soľ, pekárenský prípravok, cukor. Hmotnosť min. 40 g</t>
  </si>
  <si>
    <t>Zloženie: pšeničná múka, mlieko, droždie, soľ, cukor, maslo, vajcia, hrozienka, mandle. Hmotnosť min. 370 g</t>
  </si>
  <si>
    <t xml:space="preserve">Zloženie: pšeničná múka, cukor, rastlinné tuky (palmový, repkový), voda, droždie, soľ, vajcia, kakaová náplň min. 50 %. Hmotnosť min. 360 g </t>
  </si>
  <si>
    <t xml:space="preserve">Zloženie: pšeničná múka, cukor, rastlinné tuky (palmový, repkový), voda, droždie, soľ, vajcia, ovocná náplň min. 50 %. Hmotnosť min. 360 g </t>
  </si>
  <si>
    <t xml:space="preserve">Zloženie: pšeničná múka, cukor, rastlinné tuky (palmový, repkový), voda, droždie, soľ, vajcia, orechová náplň min. 50 %. Hmotnosť min. 360 g </t>
  </si>
  <si>
    <t>Rajbanička/Mrvenica</t>
  </si>
  <si>
    <t xml:space="preserve">Vretená 3 farebné </t>
  </si>
  <si>
    <t xml:space="preserve">semolinové sušené cestoviny, gastrobalenie min. 5 kg </t>
  </si>
  <si>
    <t>semolinové sušené cestoviny, gastrobalenie min. 5 kg</t>
  </si>
  <si>
    <t xml:space="preserve">Kolienka </t>
  </si>
  <si>
    <t xml:space="preserve">semolinové sušené cestovíny, gastrobalenie min. 5 kg </t>
  </si>
  <si>
    <t xml:space="preserve">semolinové sušené cestoviny, gastrobalenie min. 3 kg </t>
  </si>
  <si>
    <t>čerstvé, kuchynská úprava, bez kože a tuku,  1 krajina pôvodu (chované, porazené, delené v 1 krajine)</t>
  </si>
  <si>
    <t>čerstvé, kuchynská úprava, bez kože a tuku rozobraté na jednotlivé kusy- orech, šál,  1 krajina pôvodu (chované, porazené, delené v 1 krajine)</t>
  </si>
  <si>
    <t xml:space="preserve">1,5 %, homogenizované, ošetrené UHT ohrevom, trvanlivé, balenie 1 lit. </t>
  </si>
  <si>
    <t xml:space="preserve">vyrobené z pasterizovanej smotany, množstvo mliečneho tuku min. 82 %, balenie min. 125 g </t>
  </si>
  <si>
    <t xml:space="preserve">polotvrdý nezrejúci plnotučný syr, údený, tuk v sušine min. 45 %. Zloženie: mlieko, jedlá soľ, mliekarenské kultúry, stabilizátor, balenie min. 1 kg  </t>
  </si>
  <si>
    <t xml:space="preserve">Tvaroh hrudkovitý </t>
  </si>
  <si>
    <t>prírodný syr z ovčieho a kravského mlieka, obsah ovčej zložky min. 50 %, balenie min. 1 kg</t>
  </si>
  <si>
    <t xml:space="preserve">čerstvý nezrejúci syr, zloženie: pasterizované mlieko, mliekárenské kultúry, baenie min. 250 g </t>
  </si>
  <si>
    <t xml:space="preserve">vyrobené z pasterizovanej smotany, množstvo mliečneho tuku min. 82 %, balenie min. 250 g </t>
  </si>
  <si>
    <t xml:space="preserve">čerstvý nezrejúci syr, zloženie: pasterizované mlieko, mliekárenské kultúry, balenie min. 3 kg </t>
  </si>
  <si>
    <t>Smotana kyslá pochúťková</t>
  </si>
  <si>
    <t>Šunka Bravčová</t>
  </si>
  <si>
    <t>min. 75 % mäsa</t>
  </si>
  <si>
    <t>podiel mäsa min. 90 % bez farbív</t>
  </si>
  <si>
    <t>min. 52 % mäsa</t>
  </si>
  <si>
    <t>min. 60 % mäsa</t>
  </si>
  <si>
    <t>min. 58 % mäsa</t>
  </si>
  <si>
    <t>min. 80 % mäsa</t>
  </si>
  <si>
    <t>originál receptúra min. 70 % mäsa</t>
  </si>
  <si>
    <t>ružičky brokolice, hmotnosť obsahu min. 2,5 kg x 4 balenia/ kartón</t>
  </si>
  <si>
    <t>zelený, hmotnosť obsahu min. 2,5 kg x 4 balenie/kartón</t>
  </si>
  <si>
    <t>ružičky karfiolu, hmotnosť obsahu min. 2,5 kg x 4 balenia/kartón</t>
  </si>
  <si>
    <t>obsah kapusta, pór, karfiol, paprika, mrkva, huby, bambusové výhonky, hmotnosť obsahu min. 2,5 kg x 4 balenia/kartón</t>
  </si>
  <si>
    <t>Mrazená zelenina (cisárska)</t>
  </si>
  <si>
    <t>obsah mrkva, karfiol, brokolica, hmotnosť obsahu min. 2,5 kg x 4 balenia/kartón</t>
  </si>
  <si>
    <t>obsah mrkva, zeler, petržlen, hmotnosť obsahu min. 2,5 kg x 4 balenia/kartón</t>
  </si>
  <si>
    <t>obsah mkrva, hrášok, petržlen, pór, ružičkový kel, karfiol, hmotnosť obsahu min. 2,5 kg x 4 balenia/kartón</t>
  </si>
  <si>
    <t xml:space="preserve">Tekvica </t>
  </si>
  <si>
    <t>Knedle zemiakové s tvarohovou náplňou</t>
  </si>
  <si>
    <t>rezaný, hmotnosť obsahu min. 2,5 kg x 4 balenia/kartón</t>
  </si>
  <si>
    <t>listový, hmotnosť obsahu min. 2,5 kg x 4 balenia/kartón</t>
  </si>
  <si>
    <t>rezaná, hmotnosť obsahu min. 2,5 kg x 4 balenia/kartón</t>
  </si>
  <si>
    <t xml:space="preserve">Knedle zemiakové plnené údeným mäsom </t>
  </si>
  <si>
    <t xml:space="preserve">náplň údeného mäsa, hmotnosť obsahu min. 1 kg </t>
  </si>
  <si>
    <t xml:space="preserve">tvarohová náplň, hmotnosť obsahu min. 1 kg </t>
  </si>
  <si>
    <t>kalibrované s kosťou a kožou, bal. min. 250 g</t>
  </si>
  <si>
    <t xml:space="preserve">kalibrované s kosťou a kožou, bal. min.  240 g </t>
  </si>
  <si>
    <t xml:space="preserve">Rybie filé 150 g </t>
  </si>
  <si>
    <t>porciované, trieda A, glazúra max. 5 %, bez aditív (150 g porcie)</t>
  </si>
  <si>
    <t xml:space="preserve">Zloženie: mlieko, smotana, jogurt. kultúra, tuk najm.3,5 %, bez škrobov, stabilizátorov, želatíny, balenie 1 kg </t>
  </si>
  <si>
    <t>v ponuke min. 3 rôzne príchute, obsah mliečneho tuku min. 2,8 %,  ochucujúca zložka min. 15 %, min. 135 g - 140 g</t>
  </si>
  <si>
    <t>v ponuke 3 rôzne príchute, obsah mliečneho tuku min. 2,8 %, ochucujúca zložka min. 15 %, min. 145 g - 150 g</t>
  </si>
  <si>
    <t>Smotanový krém, termizovaný</t>
  </si>
  <si>
    <t xml:space="preserve">v ponuke 3 rôzne príchute, zloženie: tvaroh, smotana, cukor, vanilková, alebo ovocná zložka - extrakt (nie aróma), bez stabilizátorov, min. 80 g </t>
  </si>
  <si>
    <t>DŽÚSY, SIRUPY, MIN. VODA</t>
  </si>
  <si>
    <t>ČAJ, KÁVA</t>
  </si>
  <si>
    <t>minimálne 3 rôzne príchute, min. 60 g</t>
  </si>
  <si>
    <t>minimálne 3 rôzne príchute, jemné pečivo, min. 50 g</t>
  </si>
  <si>
    <t xml:space="preserve">Ovocná nátierka rôzne príchute </t>
  </si>
  <si>
    <t>PEČENIE</t>
  </si>
  <si>
    <t>Krém  na dukátové buchtičky v prášku</t>
  </si>
  <si>
    <t>balenie min. 500 g</t>
  </si>
  <si>
    <t>balenie max. 10 g</t>
  </si>
  <si>
    <t>balenie min. 20 g</t>
  </si>
  <si>
    <t>Kura pečené</t>
  </si>
  <si>
    <t>balenie min. 1 kg</t>
  </si>
  <si>
    <t>Cukor kryštálový</t>
  </si>
  <si>
    <t xml:space="preserve">zloženie: cukor, extrakt z vanilky, balenie min. 20 g </t>
  </si>
  <si>
    <t>protihrudkujúca látka, balenie min. 1 kg</t>
  </si>
  <si>
    <t xml:space="preserve">balenie min. 20 g </t>
  </si>
  <si>
    <t xml:space="preserve">ocot kvasný liehový 8 %, min. 1 lit. </t>
  </si>
  <si>
    <t>min. 1 lit. balenie</t>
  </si>
  <si>
    <t>Olej slnečnicový</t>
  </si>
  <si>
    <t>CUKOR, SOĽ</t>
  </si>
  <si>
    <t>MÚKA, RYŽA</t>
  </si>
  <si>
    <t>HORČICA, KEČUP</t>
  </si>
  <si>
    <t>spracovaná zelenina, pretlaky jednodruhové, s podielom pridaného cukru, zahustené, chemicky konzervované. Hmotnosť obsahu min. 800 g</t>
  </si>
  <si>
    <t xml:space="preserve">Broskyňový kompót polené </t>
  </si>
  <si>
    <t>Jahodový kompót v sladkom náleve</t>
  </si>
  <si>
    <t>hrušky v sladkom náleve, spracované, sterilizované ovocie, kompót jednodruhový s nálevom. Hmotnosť min. 2 650 g plech</t>
  </si>
  <si>
    <t xml:space="preserve">jablkový kompót s cukrom a sladidlom, sterilizovaný výrobok. Hmotnosť min. 3 200 g </t>
  </si>
  <si>
    <t xml:space="preserve">Jahodový kompót v sladkom náleve 820 g </t>
  </si>
  <si>
    <t xml:space="preserve">Slivkový kompót </t>
  </si>
  <si>
    <t>Kokteil ovocný kompót v mierne sladkom náleve</t>
  </si>
  <si>
    <t>Fazuľa biela suchá</t>
  </si>
  <si>
    <t>Fazuľa farebná/strakatá suchá</t>
  </si>
  <si>
    <t>Hrach žltý suchý</t>
  </si>
  <si>
    <t>Šošovica suchá</t>
  </si>
  <si>
    <t>jačmeň siaty lúpaný, jednozložkový výrobok. Hmotnosť obsahu min. 500 g</t>
  </si>
  <si>
    <t xml:space="preserve">Kečup sladký 800 g </t>
  </si>
  <si>
    <t>balenie min. 15 g</t>
  </si>
  <si>
    <t xml:space="preserve">balenie min. 5 g </t>
  </si>
  <si>
    <t xml:space="preserve">balenie min. 10 g </t>
  </si>
  <si>
    <t xml:space="preserve">pšenica potravinárska, výrobok obsahuje pšeničný lepok, balenie 1 kg </t>
  </si>
  <si>
    <t xml:space="preserve">pšeničná kruica jemná dehydrovaná, balenie min. 500 g </t>
  </si>
  <si>
    <t>Ryža guľatá 1 kg</t>
  </si>
  <si>
    <t xml:space="preserve">Čaj ovocný 50 g </t>
  </si>
  <si>
    <t xml:space="preserve">Cukor vanilkový 20 g </t>
  </si>
  <si>
    <t xml:space="preserve">Kari 20 g </t>
  </si>
  <si>
    <t xml:space="preserve">Rasca celá 20 g </t>
  </si>
  <si>
    <t xml:space="preserve">Rasca mletá 20 g </t>
  </si>
  <si>
    <t xml:space="preserve">ryža biela lúpaná guľatá I. akosti, balenie 1 kg </t>
  </si>
  <si>
    <t>Polohrubá múka výberová</t>
  </si>
  <si>
    <t>Hrozienka sušené</t>
  </si>
  <si>
    <t xml:space="preserve">spracované ovocie sušené, balenie min. 100 g </t>
  </si>
  <si>
    <t>Krúpy jačmenné č. 7</t>
  </si>
  <si>
    <t xml:space="preserve">balenie min. 90 g </t>
  </si>
  <si>
    <t>HUBY, CIBUĽA</t>
  </si>
  <si>
    <t>Zmes sušených húb</t>
  </si>
  <si>
    <t>ZÁVARKY</t>
  </si>
  <si>
    <t xml:space="preserve">balenie min. 1,5 kg </t>
  </si>
  <si>
    <t>Krutóny</t>
  </si>
  <si>
    <t>Krutóny syrové</t>
  </si>
  <si>
    <t xml:space="preserve">Vývar/bujón Slepačí   </t>
  </si>
  <si>
    <t xml:space="preserve">Vývar/bujón Kurací </t>
  </si>
  <si>
    <t>Vývar/bujón Zeleninový</t>
  </si>
  <si>
    <t xml:space="preserve">zloženie: cukor, mletý mak min. 45 %, ryžová múka, sladový výť. jačmenný, aróma vanilín, balenie min. 500 g </t>
  </si>
  <si>
    <t>zloženie: slivky odkôstkované polené, pitná voda, cukor, kyselina citrónová. Hmotnosť min. 3 600 g</t>
  </si>
  <si>
    <t xml:space="preserve">zloženie: jahody, pitná voda, cukor, regulátor kyslosti: kyselina citrónová, služovadlo: chlorid vápenatý, farbivo: košenila. Hmotnosť min. 2 550 g </t>
  </si>
  <si>
    <t xml:space="preserve">zloženie: jahody, pitná voda, cukor, regulátor kyslosti: kyselina citrónová, služovadlo: chlorid vápenatý, farbivo: košenila. Hmotnosť min. 820 g </t>
  </si>
  <si>
    <t xml:space="preserve">zloženie: min. 42 % shii-take (húževnatec jedlý), min. 23 % kozák osikový (žltooranžový, hrabový, brezový), min. 20 % hliva ustricová, min.15 % masliak obyčajný, balenie min. 500 g </t>
  </si>
  <si>
    <t>zloženie: min. 20 % šampiňón, min. 20 % húževnatec jedlý, min. 15 % masliak kravský,min. 15 % hríb smrekový, min. 10  % suchohríb hnedý, min. 10  % kozák, min. 10  % hliva ustričná, balenie min. 20 g</t>
  </si>
  <si>
    <t>Fazuľové lusky/struky 660 g</t>
  </si>
  <si>
    <t>zloženie: zelené (žlté) fazuľové struky, voda, soľ, balenie min. 660 g</t>
  </si>
  <si>
    <t xml:space="preserve">strúhaná, gastrobalenie min. 3 400 g </t>
  </si>
  <si>
    <t xml:space="preserve">vlnky, gastrobalenie min. 3 500 g </t>
  </si>
  <si>
    <t>Červená repa strúhaná</t>
  </si>
  <si>
    <t>Červená repa vlnky</t>
  </si>
  <si>
    <t xml:space="preserve">Kapusta červená </t>
  </si>
  <si>
    <t xml:space="preserve">balenie min. 3 500 g </t>
  </si>
  <si>
    <t>Kukurica sladká</t>
  </si>
  <si>
    <t xml:space="preserve">kukurica v sladkoslanom náleve, spracovaná sterilizovaná zelenina jednodruhová, gastrobalenie min. 2 120 g </t>
  </si>
  <si>
    <t xml:space="preserve">Uhorky kyslé kocky </t>
  </si>
  <si>
    <t>Uhorky kyslé 7-9 cm</t>
  </si>
  <si>
    <t xml:space="preserve">uhorky 7- 9 cm v korenenom sladkokyslom náleve s cukrom a sladidlom, balenie min. 3 500 g </t>
  </si>
  <si>
    <t xml:space="preserve">uhorky kocky v korenenom sladkokyslom náleve so sladidlom, sterilizovaná zelenina jednodruhová krájaná, balenie min. 3 200 g </t>
  </si>
  <si>
    <t>Lečo sterilizované 670 g</t>
  </si>
  <si>
    <t xml:space="preserve">zeleninové lečo v sladkokyslom náleve s cukrom a sladidlom, spracovaná zelenina, balenie min. 670 g </t>
  </si>
  <si>
    <t xml:space="preserve">spracovaná sterilizovaná zelenina viacdruhová, karotka min. 40 %, hrášok min. 33 %, balenie min. 640 g </t>
  </si>
  <si>
    <t xml:space="preserve">Mrkva s hráškom 640 g </t>
  </si>
  <si>
    <t>lúpané , krájané paradajky, gastrobalenie min. 2 500 g</t>
  </si>
  <si>
    <t xml:space="preserve">konzervované huby v mierne slanom náleve, sterilizované, balenie min. 800 g </t>
  </si>
  <si>
    <t xml:space="preserve">Šampiňóny krájané 800 g </t>
  </si>
  <si>
    <t>chladené mäso, bez kosti a kože, nesolené, bez krvných podliatin, trieda kvality A</t>
  </si>
  <si>
    <t>mrazené mäso na tácke, bez kosti a kože, nesolené, bez krvných podliatin, trieda kvality A</t>
  </si>
  <si>
    <t>Broskyne ukladané</t>
  </si>
  <si>
    <t>Jablká ukladané</t>
  </si>
  <si>
    <t>Hrušky ukladané</t>
  </si>
  <si>
    <t>Marhule</t>
  </si>
  <si>
    <t>Brioška 40 g</t>
  </si>
  <si>
    <t>Rožok tukový 40 g</t>
  </si>
  <si>
    <t>Rožok grahamový 40 g</t>
  </si>
  <si>
    <t>Vianočka 370 g , balená</t>
  </si>
  <si>
    <t>Závin kakaový  360 g, balený</t>
  </si>
  <si>
    <t xml:space="preserve">Závin makový 360 g , balený </t>
  </si>
  <si>
    <t>Závin orechový 360 g, balený</t>
  </si>
  <si>
    <t>Žemľa tuková 40 g</t>
  </si>
  <si>
    <t>Chlieb pš.- ražný krájaný 1000 g , balený</t>
  </si>
  <si>
    <t>Chlieb biely  1000 g , balený</t>
  </si>
  <si>
    <t>Bravčová pečeň</t>
  </si>
  <si>
    <t>mladý býk, kuchynská úprava, bez kože a tuku  1 krajina pôvodu (chované, porazené, delené v 1 krajine)</t>
  </si>
  <si>
    <t xml:space="preserve"> mladý býk, kuchynská úprava, bez kože a tuku  1 krajina pôvodu (chované, porazené, delené v 1 krajine)</t>
  </si>
  <si>
    <t xml:space="preserve">  1 krajina pôvodu (chované, porazené, delené v 1 krajine)</t>
  </si>
  <si>
    <t xml:space="preserve"> 1 krajina pôvodu (chované, porazené, delené v 1 krajine)</t>
  </si>
  <si>
    <t>každý pracovný deň  do  06.30</t>
  </si>
  <si>
    <t>Bravčová poloúdená klobása</t>
  </si>
  <si>
    <t>Párky spišské</t>
  </si>
  <si>
    <t>Sakláma polosuchá</t>
  </si>
  <si>
    <t>Saláma   Nitran</t>
  </si>
  <si>
    <t>Saláma Malokarpatská</t>
  </si>
  <si>
    <t xml:space="preserve">min. 75 % mäsa </t>
  </si>
  <si>
    <t>Saláma šunková</t>
  </si>
  <si>
    <t>Tlačenka bravčová údená</t>
  </si>
  <si>
    <t>Údené moravské mäso</t>
  </si>
  <si>
    <t>Sekaná</t>
  </si>
  <si>
    <t>Držky mrazené</t>
  </si>
  <si>
    <t>Kuracie stehno  kalibrované 240 g</t>
  </si>
  <si>
    <t>Kačacie stehno gastro kalibrované</t>
  </si>
  <si>
    <t>Kuracie prsia rezne slovenské</t>
  </si>
  <si>
    <t>Kuracia polievková zmes- trupy</t>
  </si>
  <si>
    <t xml:space="preserve">Šampiony </t>
  </si>
  <si>
    <t>Mrazené koláčiky s rôznou náppňou 45 g</t>
  </si>
  <si>
    <t>Mrazené lečo</t>
  </si>
  <si>
    <t>Slivky</t>
  </si>
  <si>
    <t>Rozpustný nápoj Caro 500 g</t>
  </si>
  <si>
    <t>obsah kakaového masla min. 10 %, balenie 100 g</t>
  </si>
  <si>
    <t>zloženie: smotana, smotanová kultúra, tuk min. 24 %, balenie 1 l</t>
  </si>
  <si>
    <t>Syr trojuholník 140 g/ 8 ks</t>
  </si>
  <si>
    <t>Syr údený oštiepok</t>
  </si>
  <si>
    <t>minimálne 5 rôznych príchutí, gastrobalenie min. 4 kg</t>
  </si>
  <si>
    <t>Granko čokoládové 450 g</t>
  </si>
  <si>
    <t>Detská výživa 190 g</t>
  </si>
  <si>
    <t>rôzne príchute</t>
  </si>
  <si>
    <t>Detské piškóty 120 g</t>
  </si>
  <si>
    <t>Toping i kg</t>
  </si>
  <si>
    <t>rôyne druhy / čokoládový,jahodový,karamel/</t>
  </si>
  <si>
    <t xml:space="preserve">sypké ochucovadlo, dehydratovaný výrobok, morská soľ min.49 %, sušená zelenina min. 32 %, balenie min. 125 g </t>
  </si>
  <si>
    <t xml:space="preserve">zloženie: sója, pitná voda, soľ, stolové víno, cukor, slivkový lekvár, cesnk, zmes korenia, paradajkový pretlak, balenie min. 160 ml </t>
  </si>
  <si>
    <t xml:space="preserve">jemné pečivo </t>
  </si>
  <si>
    <t>zloženie: tekutý bielkovinový hydrolyzát (sója, pšeničný lepok), jedlá soľ, balenie 160 ml</t>
  </si>
  <si>
    <t xml:space="preserve">zloženie: sója, ocot, melasa, cesnak, ďumbier, ančovičky a iné prísady, balenie 160 ml </t>
  </si>
  <si>
    <t xml:space="preserve"> balenie min. 700 g</t>
  </si>
  <si>
    <t>DŽEMY, MED, NUTELA,PUDING</t>
  </si>
  <si>
    <t>Puding 1 kg</t>
  </si>
  <si>
    <t>Horčica plnotučná 350 g</t>
  </si>
  <si>
    <t>neobsahuje lepok, bez chemickej konzervácie, neprifarbená. Hmotnosť obsahu min. 350 g</t>
  </si>
  <si>
    <t>Ryby sardinky v oleji 125 g EO</t>
  </si>
  <si>
    <t>Ryby sardinky v tomate 125 g EO</t>
  </si>
  <si>
    <t>RYBY,NATIERKY</t>
  </si>
  <si>
    <t>Jablkový kompót  3200 g</t>
  </si>
  <si>
    <t>Marhuľový kompót s cukrom a sladidlom 2650</t>
  </si>
  <si>
    <t>zloženie: marhule odkôstkované polené, pitná voda, tekutý cukor, sladidlo - sacharín. Hmotnosť min. 2650 g</t>
  </si>
  <si>
    <t xml:space="preserve">broskyne v mierne sladkom náleve, spracované, sterilizované ovocie, kompót jednodruhový s nálevom. Hmotnosť min. 2 650 g </t>
  </si>
  <si>
    <t xml:space="preserve">zloženie: 60 % európskeho ovocia v rôznom pomere, pitná voda, cukor, kyselina citrónová. Hmotnosť min. 2 650 g </t>
  </si>
  <si>
    <t>rôzne príchute 60 g</t>
  </si>
  <si>
    <t xml:space="preserve">Broskyne - kocky </t>
  </si>
  <si>
    <t>broskyne v mierne sladkom náleve, spracované, sterilizované ovocie, kompót jednodruhový s nálevom. Hmotnosť min. 3100 g</t>
  </si>
  <si>
    <t xml:space="preserve">zloženie: tuniak kúsky min. 65 %, slnečnicový olej min. 33,5 %, jedlá soľ max. 1,5 %, balenie min. 1,705 kg </t>
  </si>
  <si>
    <t xml:space="preserve">Vegeta Podravka </t>
  </si>
  <si>
    <t>Zloženie: mlieko odstredené a sušené, škrob, smotana 28 %, syr, maslo, mliečna bielkovina, taviace soli, jedlá soľ, smot. aróma, tuk v sušine min. 49 %, balenie min.1 50 g</t>
  </si>
  <si>
    <t>Smotana 15 % 1 l na varenie</t>
  </si>
  <si>
    <t>Termix</t>
  </si>
  <si>
    <t>rôzne príchute 90 g</t>
  </si>
  <si>
    <t>Sirup 1 l</t>
  </si>
  <si>
    <t>min. 5 rôznych príchutí, . Min. podiel ovocia 50 %</t>
  </si>
  <si>
    <t xml:space="preserve">— neporušené, zdravé, čisté, bez škodcov, bez nadmernej vlhkosti, bez cudzieho pachu, ukladané </t>
  </si>
  <si>
    <t>Kupujúci si vyhradzuje právo v nevyhnutných a zdôvodniteľných prípadoch na dodávku tovaru aj v poobedňajšom čase od 13:00 do 15:00 hodiny.</t>
  </si>
  <si>
    <t xml:space="preserve">s
</t>
  </si>
  <si>
    <t>I. TRIEDA, golden, gala</t>
  </si>
  <si>
    <t>hurmikaki</t>
  </si>
  <si>
    <t>Bábovka 440 g balená</t>
  </si>
  <si>
    <t>Pletenka cesnaková 100 g</t>
  </si>
  <si>
    <t>šiška  lekvárová 100g</t>
  </si>
  <si>
    <t>Pizza  rožok  60 g</t>
  </si>
  <si>
    <t>nugátka 80g</t>
  </si>
  <si>
    <t>lístkový hreben, 70g</t>
  </si>
  <si>
    <t>orechová buchta 120g</t>
  </si>
  <si>
    <t>škoricák 110g</t>
  </si>
  <si>
    <t>tvarohová taštička 80g</t>
  </si>
  <si>
    <t>košík čoko 80g</t>
  </si>
  <si>
    <t>smajlík 80g</t>
  </si>
  <si>
    <t>Lúpačka lekvárová  60 g</t>
  </si>
  <si>
    <t>Lúpačka maková  60 g</t>
  </si>
  <si>
    <t>Zloženie: pšeničná múka, cukor, rastlinné tuky (palmový, repkový), voda, droždie, soľ, vajcia. Plnka: min. 25 % ovocného pyré. Hmotnosť min. 60 g</t>
  </si>
  <si>
    <t>Zloženie: pšeničná múka, cukor, rastlinné tuky (palmový, repkový), voda, droždie, soľ, vajcia. Plnka min. 25 % makovej náplne. Hmotnosť min. 60 g</t>
  </si>
  <si>
    <t>Zloženie: pšeničná múka, pitná voda, droždie, jedlá soľ jodidovaná, rastlinný tuk. Hmotnosť min. 440 g</t>
  </si>
  <si>
    <t>Buchta jablková 110g</t>
  </si>
  <si>
    <t>Knedľa parená 400g</t>
  </si>
  <si>
    <t>Plnené buchty na pare 360g</t>
  </si>
  <si>
    <t>Chlebové kocky 250g</t>
  </si>
  <si>
    <t>Pagáč škvarkový 60 g</t>
  </si>
  <si>
    <t>Dukátové buchtičky 250g</t>
  </si>
  <si>
    <t xml:space="preserve">Zloženie: pšeničná múka, voda, droždie, soľ, rastlinný tuk, cukor. Hmotnosť min. 40 g </t>
  </si>
  <si>
    <t>1-2 x do týždňa do 11 hod.</t>
  </si>
  <si>
    <t>Acidofilné mlieko, zakysanka 200 g</t>
  </si>
  <si>
    <t>Maslo čerstvé</t>
  </si>
  <si>
    <t xml:space="preserve">Rastliný tuk rama maslová 400g </t>
  </si>
  <si>
    <t>Tavený syr 1000g</t>
  </si>
  <si>
    <t xml:space="preserve">roztierateľný tavený syr, zloženie: syry, voda, rast.oleje/maslo, mlieko, sušená srvátka, min. obsah tuku 50 %, sušina min. 40 %, balenie  1000 g </t>
  </si>
  <si>
    <t>kr</t>
  </si>
  <si>
    <t>Syrokrém - rozotierateľný syr 150g</t>
  </si>
  <si>
    <t>puding vanilkový so šľahačkou 200g</t>
  </si>
  <si>
    <t>mliečna ryža 200ml / rozné príchute</t>
  </si>
  <si>
    <t>čokoládový dezert duo Paula 100g</t>
  </si>
  <si>
    <t>nátierkové maslo 200g rôzné príchute</t>
  </si>
  <si>
    <t>1-2 x do týždna v pracovný deň do  11.00 hod,  v nevyhnutných a zdôvodniteľných prípadoch na dodávku tovaru aj v poobedňajšom čase od 13:00 do 15:00 hodiny.</t>
  </si>
  <si>
    <t xml:space="preserve">1-2 x v týždni v pracovné dni  do 11 hod. </t>
  </si>
  <si>
    <t>Bravčové karé b.k. a kože , KU vakuovo balené</t>
  </si>
  <si>
    <t>Bravčová krkovička b.k. a kože, vakuovo balené</t>
  </si>
  <si>
    <t>Bravčové plece b.k. a kože KU, vakuovo balené</t>
  </si>
  <si>
    <t>Bravčové stehno b.k. a kože, KU, vakuovo balené</t>
  </si>
  <si>
    <t>Hovädzie zadné  bez kosti z býka, vakuovo balené</t>
  </si>
  <si>
    <t>Hovädzie predné  s kosťou z býka, vakuovo balené</t>
  </si>
  <si>
    <t>Hovädzie kosti špikové, vak. balené</t>
  </si>
  <si>
    <t>Hovädzí roštenec z býka,KU, vakuovo balené</t>
  </si>
  <si>
    <t>Slanina gazdovská, vak. Balená</t>
  </si>
  <si>
    <t xml:space="preserve">Bravčové  škvarky </t>
  </si>
  <si>
    <t>Údené karé bez kosti , vakuovo balené</t>
  </si>
  <si>
    <t>Šunková pena Maťko, Miško, Kubko 100g</t>
  </si>
  <si>
    <t xml:space="preserve">Kurací stehenný plát </t>
  </si>
  <si>
    <t>kuracie stehná vykostené bez kože a kosti</t>
  </si>
  <si>
    <t>treska tmavá / 10%/ filety 100 - 120g, min. 1-5kg balenie</t>
  </si>
  <si>
    <t xml:space="preserve">porciované, trieda A, glazúra max. 5 %, bez aditív </t>
  </si>
  <si>
    <t>Kaleráb - kocky</t>
  </si>
  <si>
    <t>kocky, hmotnosť obsahu min. 2,5 kg x 4 balenia/ kartón</t>
  </si>
  <si>
    <t>kukurica</t>
  </si>
  <si>
    <t xml:space="preserve"> hmotnosť obsahu min. 2,5 kg x 4 balenia/ kartón</t>
  </si>
  <si>
    <t>hmotnosť obsahu min. 2,5 kg x 4 balenia/ kartón</t>
  </si>
  <si>
    <t>Mrkva / karotka / - rezance</t>
  </si>
  <si>
    <t xml:space="preserve"> hmotnosť obsahu min. 2,5 kg x 4 balenia/kartón</t>
  </si>
  <si>
    <t xml:space="preserve">Šúľance </t>
  </si>
  <si>
    <t>Bryndzové pirohy</t>
  </si>
  <si>
    <t xml:space="preserve">bryndzová náplň, hmotnosť obsahu min. 1 kg </t>
  </si>
  <si>
    <t>Americké zemiaky</t>
  </si>
  <si>
    <t>hmotnosť obsahu min. 1 kg</t>
  </si>
  <si>
    <t>Pizza Prosciuto 625g</t>
  </si>
  <si>
    <t>Eidam obaľovaný 150g</t>
  </si>
  <si>
    <t xml:space="preserve">čisté, príp.višnová náplň, hmotnosť obsahu min. 1 kg </t>
  </si>
  <si>
    <t>1 x v týždni v pracovný deň do  10.00,  v nevyhnutných a zdôvodniteľných prípadoch na dodávku tovaru aj v poobedňajšom čase od 13:00 do 15:00 hodiny.</t>
  </si>
  <si>
    <t>Zákusky</t>
  </si>
  <si>
    <t>1 x v týždni v pracovný deň do  08.00,  v nevyhnutných a zdôvodniteľných prípadoch na dodávku tovaru aj v poobedňajšom čase od 13:00 do 15:00 hodiny.</t>
  </si>
  <si>
    <t>Zákusok - cukrárenský výrobok</t>
  </si>
  <si>
    <t>Mix zákuskov :Doboška,Bratislavský rez,Jahodový,Punčový,Likerový,Medový rez,Kokosový,Nebo v ústach,Ananasový,Izidor,Tvarohová kocka,
Orechová pochúťka,Kakaová roláda,Orechová roláda,Svieženka, kremeš,Venček,Marlenka,Slávnostný zákusok,Orieškový dezert, Linecke pečivo 400g</t>
  </si>
  <si>
    <t>1x v týždni v pracovný deň do  10.00,  v nevyhnutných a zdôvodniteľných prípadoch na dodávku tovaru aj v poobedňajšom čase od 13:00 do 15:00 hodiny.</t>
  </si>
  <si>
    <t>Fidorka 30g</t>
  </si>
  <si>
    <t>Horalka, Kavenka 50g</t>
  </si>
  <si>
    <t>Mila, Mäta 50g</t>
  </si>
  <si>
    <t>Oblátka 4</t>
  </si>
  <si>
    <t>Vesna 50g</t>
  </si>
  <si>
    <t>Oblátka 5</t>
  </si>
  <si>
    <t>Dia keks</t>
  </si>
  <si>
    <t>Čokoláda 90-100 g</t>
  </si>
  <si>
    <t>Cokoláda 40 -50 g</t>
  </si>
  <si>
    <t>kinder</t>
  </si>
  <si>
    <t>milka, mix - rozne</t>
  </si>
  <si>
    <t>Arašidové chrumky kukuričné 60g</t>
  </si>
  <si>
    <t>Ovesná svačinka 36g</t>
  </si>
  <si>
    <t>Čaj zelený 50 g</t>
  </si>
  <si>
    <t xml:space="preserve">Čaj pigi 50g </t>
  </si>
  <si>
    <t>Džem 340g sklo</t>
  </si>
  <si>
    <t>min. 3 rôzne príchute</t>
  </si>
  <si>
    <t xml:space="preserve">zmes medov z EÚ </t>
  </si>
  <si>
    <t>Nutela 400g</t>
  </si>
  <si>
    <t>Kakao 100g</t>
  </si>
  <si>
    <t>vanielková príchuť</t>
  </si>
  <si>
    <t>Nátierka 180 g Al</t>
  </si>
  <si>
    <t>Luncheon meat 110 g</t>
  </si>
  <si>
    <t xml:space="preserve">Tuniak kúsky v  rastlinnom oleji  </t>
  </si>
  <si>
    <t>Hrášok 180 g</t>
  </si>
  <si>
    <t>zloženie: sterilizovaná zelenina jednodruhová, hrášok, voda, soľ, balenie min. 180 g</t>
  </si>
  <si>
    <t xml:space="preserve">Paprika kápia červená 340 g </t>
  </si>
  <si>
    <t>kápia v sladkokyslom korenenom náleve, jednodruhová nakladaná zelenina, tepelne upravená, balenie min. 340 g</t>
  </si>
  <si>
    <t xml:space="preserve">Med včelí 900g sklo </t>
  </si>
  <si>
    <t>mandarinky v mierne sladkom náleve, spracované, sterilizované ovocie, kompót jednodruhový s nálevom. Hmotnosť min. 3100 g</t>
  </si>
  <si>
    <t>Ananásový kompót  3100</t>
  </si>
  <si>
    <t>ananás kocky v mierne sladkom náleve, spracované, sterilizované ovocie, kompót jednodruhový s nálevom. Hmotnosť min. 3100 g</t>
  </si>
  <si>
    <t xml:space="preserve">balenie min. 40 g </t>
  </si>
  <si>
    <t>Solamyl 1 kg</t>
  </si>
  <si>
    <t xml:space="preserve">zemiakový škrob balenie min. 1 kg </t>
  </si>
  <si>
    <r>
      <t xml:space="preserve">zloženie: cukor, mleté orechy min. </t>
    </r>
    <r>
      <rPr>
        <b/>
        <sz val="8"/>
        <rFont val="Calibri"/>
        <family val="2"/>
        <charset val="238"/>
        <scheme val="minor"/>
      </rPr>
      <t>45 %</t>
    </r>
    <r>
      <rPr>
        <sz val="8"/>
        <rFont val="Calibri"/>
        <family val="2"/>
        <charset val="238"/>
        <scheme val="minor"/>
      </rPr>
      <t xml:space="preserve">, ryžová múka, sladový výť. jačmenný, aróma vanilín, balenie min. 1 kg </t>
    </r>
  </si>
  <si>
    <t>Droždie čerstvé 42g</t>
  </si>
  <si>
    <t xml:space="preserve">balenie min. 42 g </t>
  </si>
  <si>
    <t>Bolonska zmes / omáčka / na špagety</t>
  </si>
  <si>
    <t>min. 400g</t>
  </si>
  <si>
    <t xml:space="preserve"> I. trieda kvality, gastrobalenie min. 500g </t>
  </si>
  <si>
    <t xml:space="preserve"> balenie min. 60g </t>
  </si>
  <si>
    <t>Šalát školský 3400g</t>
  </si>
  <si>
    <t>gastrobalenie, min. 3 400g</t>
  </si>
  <si>
    <t xml:space="preserve">semolinové sušené cestoviny,  min. 400g </t>
  </si>
  <si>
    <t>semolinové sušené cestoviny, gastrobalenie min.1 kg</t>
  </si>
  <si>
    <t>semolinové sušené cestoviny, gastrobalenie min. 1 kg</t>
  </si>
  <si>
    <t>semolinové sušené cestoviny,  min. 400g</t>
  </si>
  <si>
    <t xml:space="preserve">semolinové sušené cestoviny, min.400g </t>
  </si>
  <si>
    <t>Penne rúrky</t>
  </si>
  <si>
    <t xml:space="preserve">Špirály </t>
  </si>
  <si>
    <t>Vretená</t>
  </si>
  <si>
    <t>Korenie na ryby</t>
  </si>
  <si>
    <t xml:space="preserve">Korenie klinčeky </t>
  </si>
  <si>
    <t>zmes ,balenie min. 30 g</t>
  </si>
  <si>
    <t>Racio ryžový chlebík</t>
  </si>
  <si>
    <t>130g</t>
  </si>
  <si>
    <t>Tuk - palmarím</t>
  </si>
  <si>
    <t>balenie  min. 250g</t>
  </si>
  <si>
    <t>Tuk pokrmový - cera</t>
  </si>
  <si>
    <t>balenie min. 250 g</t>
  </si>
  <si>
    <t>Veľkonočné balíčky</t>
  </si>
  <si>
    <t>min. 100g</t>
  </si>
  <si>
    <t>Vianočné oblátky</t>
  </si>
  <si>
    <t>min. 50g</t>
  </si>
  <si>
    <t>Vianočné salónky</t>
  </si>
  <si>
    <t>Vianočné kolekcie</t>
  </si>
  <si>
    <t>Vianočné balíčky</t>
  </si>
  <si>
    <t>min. 500g</t>
  </si>
  <si>
    <t>min. 1000g</t>
  </si>
  <si>
    <t>min. 100 g</t>
  </si>
  <si>
    <t>nátierka z lieskovcov a kakaa</t>
  </si>
  <si>
    <t>rôzne príchute / majka, pionier, pali, svačinka a pod</t>
  </si>
  <si>
    <t>balenie min. 140 g</t>
  </si>
  <si>
    <r>
      <t>Minimálne požiadavky na predmet zákazky v zmysle Potravinového kódexu:</t>
    </r>
    <r>
      <rPr>
        <b/>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</si>
</sst>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00"/>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i/>
      <sz val="8"/>
      <color rgb="FFFFEFE7"/>
      <name val="Calibri"/>
      <family val="2"/>
      <charset val="238"/>
      <scheme val="minor"/>
    </font>
    <font>
      <sz val="11"/>
      <color rgb="FFFFEFE7"/>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rgb="FFFF0000"/>
      <name val="Calibri"/>
      <family val="2"/>
      <charset val="238"/>
      <scheme val="minor"/>
    </font>
    <font>
      <sz val="9"/>
      <name val="Calibri"/>
      <family val="2"/>
      <charset val="238"/>
      <scheme val="minor"/>
    </font>
    <font>
      <sz val="9"/>
      <color theme="1"/>
      <name val="Calibri"/>
      <family val="2"/>
      <charset val="238"/>
      <scheme val="minor"/>
    </font>
    <font>
      <i/>
      <sz val="8"/>
      <color theme="1"/>
      <name val="Calibri"/>
      <family val="2"/>
      <charset val="238"/>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b/>
      <sz val="9"/>
      <name val="Calibri"/>
      <family val="2"/>
      <charset val="238"/>
      <scheme val="minor"/>
    </font>
    <font>
      <i/>
      <sz val="8"/>
      <name val="Calibri"/>
      <family val="2"/>
      <charset val="238"/>
      <scheme val="minor"/>
    </font>
    <font>
      <b/>
      <sz val="13"/>
      <name val="Calibri"/>
      <family val="2"/>
      <scheme val="minor"/>
    </font>
    <font>
      <i/>
      <sz val="9"/>
      <color theme="1"/>
      <name val="Calibri"/>
      <family val="2"/>
      <charset val="238"/>
    </font>
    <font>
      <b/>
      <sz val="12"/>
      <name val="Calibri"/>
      <family val="2"/>
      <scheme val="minor"/>
    </font>
    <font>
      <sz val="11"/>
      <name val="Calibri"/>
      <family val="2"/>
      <scheme val="minor"/>
    </font>
    <font>
      <i/>
      <sz val="11"/>
      <name val="Calibri"/>
      <family val="2"/>
    </font>
    <font>
      <i/>
      <sz val="8"/>
      <name val="Calibri"/>
      <family val="2"/>
      <scheme val="minor"/>
    </font>
    <font>
      <sz val="8"/>
      <name val="Calibri"/>
      <family val="2"/>
    </font>
    <font>
      <sz val="12"/>
      <name val="Calibri"/>
      <family val="2"/>
      <scheme val="minor"/>
    </font>
    <font>
      <b/>
      <sz val="11"/>
      <name val="Calibri"/>
      <family val="2"/>
      <scheme val="minor"/>
    </font>
    <font>
      <sz val="10"/>
      <name val="Calibri"/>
      <family val="2"/>
      <scheme val="minor"/>
    </font>
    <font>
      <b/>
      <sz val="14"/>
      <name val="Calibri"/>
      <family val="2"/>
      <scheme val="minor"/>
    </font>
    <font>
      <sz val="9"/>
      <name val="Calibri"/>
      <family val="2"/>
    </font>
    <font>
      <sz val="9"/>
      <name val="Calibri"/>
      <family val="2"/>
      <scheme val="minor"/>
    </font>
    <font>
      <b/>
      <u/>
      <sz val="8"/>
      <name val="Calibri"/>
      <family val="2"/>
      <scheme val="minor"/>
    </font>
    <font>
      <b/>
      <sz val="9"/>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s>
  <borders count="25">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right style="thin">
        <color auto="1"/>
      </right>
      <top/>
      <bottom style="thin">
        <color indexed="64"/>
      </bottom>
      <diagonal/>
    </border>
  </borders>
  <cellStyleXfs count="22">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24" fillId="0" borderId="0"/>
    <xf numFmtId="0" fontId="4" fillId="0" borderId="0"/>
    <xf numFmtId="0" fontId="24"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24" fillId="0" borderId="0"/>
    <xf numFmtId="0" fontId="2" fillId="0" borderId="0"/>
    <xf numFmtId="9" fontId="5" fillId="0" borderId="0" applyFont="0" applyFill="0" applyBorder="0" applyAlignment="0" applyProtection="0"/>
  </cellStyleXfs>
  <cellXfs count="411">
    <xf numFmtId="0" fontId="0" fillId="0" borderId="0" xfId="0">
      <alignment vertical="center"/>
    </xf>
    <xf numFmtId="0" fontId="12" fillId="5" borderId="2" xfId="0" applyFont="1" applyFill="1" applyBorder="1" applyAlignment="1">
      <alignment horizontal="center" vertical="center" wrapText="1"/>
    </xf>
    <xf numFmtId="166" fontId="16"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0" fillId="0" borderId="10" xfId="0" applyBorder="1">
      <alignment vertical="center"/>
    </xf>
    <xf numFmtId="0" fontId="22" fillId="0" borderId="0" xfId="0" applyFont="1">
      <alignment vertical="center"/>
    </xf>
    <xf numFmtId="0" fontId="11" fillId="0" borderId="0" xfId="0" applyFont="1">
      <alignment vertical="center"/>
    </xf>
    <xf numFmtId="0" fontId="21" fillId="0" borderId="0" xfId="10" applyFont="1" applyFill="1" applyBorder="1" applyAlignment="1">
      <alignment vertical="center"/>
    </xf>
    <xf numFmtId="0" fontId="0" fillId="10" borderId="0" xfId="0" applyFill="1">
      <alignment vertical="center"/>
    </xf>
    <xf numFmtId="0" fontId="0" fillId="11" borderId="0" xfId="0" applyFill="1">
      <alignment vertical="center"/>
    </xf>
    <xf numFmtId="0" fontId="27" fillId="0" borderId="0" xfId="0" applyFont="1" applyAlignment="1">
      <alignment horizontal="left" vertical="center"/>
    </xf>
    <xf numFmtId="0" fontId="27" fillId="5" borderId="0" xfId="0" applyFont="1" applyFill="1" applyAlignment="1">
      <alignment horizontal="left" vertical="center"/>
    </xf>
    <xf numFmtId="0" fontId="0" fillId="5" borderId="0" xfId="0" applyFill="1">
      <alignment vertical="center"/>
    </xf>
    <xf numFmtId="0" fontId="22" fillId="5" borderId="0" xfId="0" applyFont="1" applyFill="1">
      <alignment vertical="center"/>
    </xf>
    <xf numFmtId="0" fontId="0" fillId="0" borderId="11" xfId="0" applyBorder="1">
      <alignment vertical="center"/>
    </xf>
    <xf numFmtId="0" fontId="27" fillId="0" borderId="11" xfId="0" applyFont="1" applyBorder="1" applyAlignment="1">
      <alignment horizontal="left" vertical="center"/>
    </xf>
    <xf numFmtId="0" fontId="27" fillId="0" borderId="0" xfId="0" applyFont="1">
      <alignment vertical="center"/>
    </xf>
    <xf numFmtId="0" fontId="25" fillId="0" borderId="0" xfId="0" applyFont="1" applyAlignment="1"/>
    <xf numFmtId="0" fontId="25" fillId="0" borderId="0" xfId="0" applyFont="1" applyAlignment="1">
      <alignment horizontal="left" vertical="center"/>
    </xf>
    <xf numFmtId="0" fontId="0" fillId="0" borderId="0" xfId="0" applyAlignment="1">
      <alignment horizontal="left"/>
    </xf>
    <xf numFmtId="0" fontId="25" fillId="0" borderId="0" xfId="0" applyFont="1" applyAlignment="1">
      <alignment horizontal="center" vertical="center"/>
    </xf>
    <xf numFmtId="0" fontId="30" fillId="0" borderId="0" xfId="0" applyFont="1" applyAlignment="1">
      <alignment vertical="center" wrapText="1"/>
    </xf>
    <xf numFmtId="0" fontId="25" fillId="0" borderId="0" xfId="0" applyFont="1" applyAlignment="1">
      <alignment horizontal="right" vertical="center"/>
    </xf>
    <xf numFmtId="0" fontId="30"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11" fillId="0" borderId="0" xfId="0" applyFont="1" applyAlignment="1">
      <alignment horizontal="left"/>
    </xf>
    <xf numFmtId="0" fontId="31" fillId="0" borderId="0" xfId="0" applyFont="1">
      <alignment vertical="center"/>
    </xf>
    <xf numFmtId="0" fontId="23" fillId="0" borderId="0" xfId="0" applyFont="1">
      <alignment vertical="center"/>
    </xf>
    <xf numFmtId="0" fontId="16" fillId="0" borderId="0" xfId="0" applyFont="1" applyAlignment="1">
      <alignment vertical="center" wrapText="1"/>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0" fontId="35" fillId="0" borderId="0" xfId="0" applyFont="1">
      <alignment vertical="center"/>
    </xf>
    <xf numFmtId="166" fontId="38" fillId="5" borderId="2" xfId="0" applyNumberFormat="1" applyFont="1" applyFill="1" applyBorder="1" applyAlignment="1">
      <alignment horizontal="center" vertical="center" wrapText="1"/>
    </xf>
    <xf numFmtId="9" fontId="38" fillId="5" borderId="2" xfId="0" applyNumberFormat="1" applyFont="1" applyFill="1" applyBorder="1" applyAlignment="1">
      <alignment horizontal="center" vertical="center" wrapText="1"/>
    </xf>
    <xf numFmtId="0" fontId="38" fillId="5" borderId="2" xfId="0" applyFont="1" applyFill="1" applyBorder="1" applyAlignment="1">
      <alignment horizontal="center" vertical="center" wrapText="1"/>
    </xf>
    <xf numFmtId="0" fontId="38" fillId="9" borderId="5" xfId="0" applyFont="1" applyFill="1" applyBorder="1" applyAlignment="1">
      <alignment horizontal="left" vertical="center"/>
    </xf>
    <xf numFmtId="0" fontId="38" fillId="0" borderId="6" xfId="10" applyFont="1" applyBorder="1" applyAlignment="1">
      <alignment horizontal="center" vertical="center"/>
    </xf>
    <xf numFmtId="1" fontId="39" fillId="0" borderId="5" xfId="10" applyNumberFormat="1" applyFont="1" applyBorder="1" applyAlignment="1">
      <alignment horizontal="center" vertical="center"/>
    </xf>
    <xf numFmtId="0" fontId="38" fillId="9" borderId="5" xfId="0" applyFont="1" applyFill="1" applyBorder="1" applyAlignment="1">
      <alignment horizontal="left" vertical="center" wrapText="1"/>
    </xf>
    <xf numFmtId="0" fontId="39" fillId="0" borderId="5" xfId="0" applyFont="1" applyBorder="1" applyAlignment="1">
      <alignment vertical="center" wrapText="1"/>
    </xf>
    <xf numFmtId="0" fontId="38" fillId="0" borderId="5" xfId="10" applyFont="1" applyBorder="1" applyAlignment="1">
      <alignment horizontal="center" vertical="center"/>
    </xf>
    <xf numFmtId="0" fontId="38" fillId="9" borderId="12" xfId="0" applyFont="1" applyFill="1" applyBorder="1" applyAlignment="1">
      <alignment horizontal="left" vertical="center" wrapText="1"/>
    </xf>
    <xf numFmtId="0" fontId="39" fillId="0" borderId="6" xfId="0" applyFont="1" applyBorder="1" applyAlignment="1">
      <alignment vertical="center" wrapText="1"/>
    </xf>
    <xf numFmtId="0" fontId="38" fillId="9" borderId="12" xfId="0" applyFont="1" applyFill="1" applyBorder="1" applyAlignment="1">
      <alignment horizontal="left" vertical="center"/>
    </xf>
    <xf numFmtId="1" fontId="39" fillId="0" borderId="6" xfId="10" applyNumberFormat="1" applyFont="1" applyBorder="1" applyAlignment="1">
      <alignment horizontal="center" vertical="center"/>
    </xf>
    <xf numFmtId="0" fontId="20" fillId="0" borderId="0" xfId="0" applyFont="1">
      <alignment vertical="center"/>
    </xf>
    <xf numFmtId="0" fontId="38" fillId="0" borderId="0" xfId="10" applyFont="1" applyFill="1" applyBorder="1" applyAlignment="1">
      <alignment vertical="center" wrapText="1"/>
    </xf>
    <xf numFmtId="0" fontId="36" fillId="0" borderId="0" xfId="0" applyFont="1">
      <alignment vertical="center"/>
    </xf>
    <xf numFmtId="0" fontId="40" fillId="0" borderId="0" xfId="0" applyFont="1">
      <alignment vertical="center"/>
    </xf>
    <xf numFmtId="0" fontId="37" fillId="0" borderId="0" xfId="0" applyFont="1" applyAlignment="1">
      <alignment vertical="center" wrapText="1"/>
    </xf>
    <xf numFmtId="1" fontId="39" fillId="0" borderId="5" xfId="0" applyNumberFormat="1" applyFont="1" applyBorder="1" applyAlignment="1">
      <alignment horizontal="center" vertical="center" wrapText="1"/>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6" fillId="0" borderId="0" xfId="0" applyFont="1" applyAlignment="1">
      <alignment horizontal="right"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11" fillId="0" borderId="19" xfId="0" applyFont="1" applyBorder="1" applyAlignment="1"/>
    <xf numFmtId="0" fontId="0" fillId="16" borderId="0" xfId="0" applyFill="1">
      <alignment vertical="center"/>
    </xf>
    <xf numFmtId="0" fontId="17" fillId="0" borderId="19" xfId="0" applyFont="1" applyBorder="1" applyAlignment="1"/>
    <xf numFmtId="0" fontId="17" fillId="0" borderId="0" xfId="0" applyFont="1" applyAlignment="1">
      <alignment horizontal="left" vertical="center"/>
    </xf>
    <xf numFmtId="0" fontId="17" fillId="0" borderId="0" xfId="0" applyFont="1" applyAlignment="1">
      <alignment horizontal="center"/>
    </xf>
    <xf numFmtId="0" fontId="17" fillId="0" borderId="0" xfId="0" applyFont="1" applyAlignment="1">
      <alignment horizontal="left" vertical="top"/>
    </xf>
    <xf numFmtId="0" fontId="1" fillId="5" borderId="0" xfId="0" applyFont="1" applyFill="1">
      <alignment vertical="center"/>
    </xf>
    <xf numFmtId="0" fontId="11" fillId="0" borderId="19" xfId="0" applyFont="1" applyBorder="1">
      <alignment vertical="center"/>
    </xf>
    <xf numFmtId="0" fontId="20" fillId="0" borderId="0" xfId="0" applyFont="1" applyAlignment="1">
      <alignment horizontal="center" vertical="center"/>
    </xf>
    <xf numFmtId="3" fontId="39" fillId="0" borderId="5" xfId="0" applyNumberFormat="1" applyFont="1" applyBorder="1" applyAlignment="1">
      <alignment horizontal="center" vertical="center" wrapText="1"/>
    </xf>
    <xf numFmtId="3" fontId="39" fillId="0" borderId="5" xfId="10" applyNumberFormat="1" applyFont="1" applyBorder="1" applyAlignment="1">
      <alignment horizontal="center" vertical="center" wrapText="1"/>
    </xf>
    <xf numFmtId="9" fontId="0" fillId="0" borderId="0" xfId="21" applyFont="1" applyAlignment="1">
      <alignment vertical="center"/>
    </xf>
    <xf numFmtId="0" fontId="27" fillId="5" borderId="0" xfId="0" applyFont="1" applyFill="1" applyAlignment="1">
      <alignment horizontal="center" vertical="center"/>
    </xf>
    <xf numFmtId="0" fontId="11" fillId="0" borderId="19" xfId="0" applyFont="1" applyBorder="1" applyAlignment="1">
      <alignment horizontal="center" vertical="center"/>
    </xf>
    <xf numFmtId="0" fontId="38" fillId="0" borderId="0" xfId="10" applyFont="1" applyFill="1" applyBorder="1" applyAlignment="1">
      <alignment horizontal="center" vertical="center" wrapText="1"/>
    </xf>
    <xf numFmtId="0" fontId="1" fillId="5" borderId="0" xfId="0" applyFont="1" applyFill="1" applyAlignment="1">
      <alignment horizontal="center" vertical="center"/>
    </xf>
    <xf numFmtId="0" fontId="16" fillId="5" borderId="4" xfId="0" applyFont="1" applyFill="1" applyBorder="1" applyAlignment="1">
      <alignment horizontal="center" vertical="center" wrapText="1"/>
    </xf>
    <xf numFmtId="0" fontId="0" fillId="12" borderId="0" xfId="0" applyFill="1">
      <alignment vertical="center"/>
    </xf>
    <xf numFmtId="0" fontId="44" fillId="5" borderId="0" xfId="0" applyFont="1" applyFill="1" applyAlignment="1">
      <alignment horizontal="center" vertical="center"/>
    </xf>
    <xf numFmtId="0" fontId="33" fillId="5" borderId="0" xfId="0" applyFont="1" applyFill="1" applyAlignment="1">
      <alignment horizontal="center" vertical="center"/>
    </xf>
    <xf numFmtId="0" fontId="18" fillId="5" borderId="2" xfId="0" applyFont="1" applyFill="1" applyBorder="1" applyAlignment="1">
      <alignment horizontal="center" vertical="center" wrapText="1"/>
    </xf>
    <xf numFmtId="0" fontId="33" fillId="0" borderId="0" xfId="0" applyFont="1" applyAlignment="1">
      <alignment horizontal="center" vertical="center"/>
    </xf>
    <xf numFmtId="0" fontId="33" fillId="5" borderId="2" xfId="0" applyFont="1" applyFill="1" applyBorder="1" applyAlignment="1">
      <alignment horizontal="center" vertical="center" wrapText="1"/>
    </xf>
    <xf numFmtId="167" fontId="16" fillId="12" borderId="5" xfId="18" applyNumberFormat="1" applyFont="1" applyFill="1" applyBorder="1" applyAlignment="1">
      <alignment horizontal="left" vertical="center" wrapText="1"/>
    </xf>
    <xf numFmtId="167" fontId="13" fillId="0" borderId="5" xfId="0" applyNumberFormat="1" applyFont="1" applyBorder="1" applyAlignment="1">
      <alignment horizontal="left" vertical="center" wrapText="1"/>
    </xf>
    <xf numFmtId="167" fontId="32" fillId="0" borderId="6" xfId="0" applyNumberFormat="1" applyFont="1" applyBorder="1" applyAlignment="1">
      <alignment horizontal="center" vertical="center"/>
    </xf>
    <xf numFmtId="167" fontId="32" fillId="0" borderId="5" xfId="0" applyNumberFormat="1" applyFont="1" applyBorder="1" applyAlignment="1">
      <alignment horizontal="center" vertical="center"/>
    </xf>
    <xf numFmtId="167" fontId="11" fillId="0" borderId="5" xfId="0" applyNumberFormat="1" applyFont="1" applyBorder="1" applyAlignment="1">
      <alignment horizontal="left" vertical="center" wrapText="1"/>
    </xf>
    <xf numFmtId="167" fontId="16" fillId="12" borderId="5" xfId="0" applyNumberFormat="1" applyFont="1" applyFill="1" applyBorder="1" applyAlignment="1">
      <alignment horizontal="left" vertical="center" wrapText="1"/>
    </xf>
    <xf numFmtId="167" fontId="41" fillId="12" borderId="20" xfId="18" applyNumberFormat="1" applyFont="1" applyFill="1" applyBorder="1" applyAlignment="1">
      <alignment horizontal="center" vertical="center" wrapText="1"/>
    </xf>
    <xf numFmtId="167" fontId="32" fillId="12" borderId="20" xfId="18" applyNumberFormat="1" applyFont="1" applyFill="1" applyBorder="1" applyAlignment="1">
      <alignment horizontal="center" vertical="center" wrapText="1"/>
    </xf>
    <xf numFmtId="167" fontId="33" fillId="0" borderId="5" xfId="0" applyNumberFormat="1" applyFont="1" applyBorder="1" applyAlignment="1">
      <alignment horizontal="center" vertical="center"/>
    </xf>
    <xf numFmtId="167" fontId="13" fillId="12" borderId="20" xfId="0" applyNumberFormat="1" applyFont="1" applyFill="1" applyBorder="1" applyAlignment="1">
      <alignment horizontal="left" vertical="center" wrapText="1"/>
    </xf>
    <xf numFmtId="167" fontId="33" fillId="12" borderId="20" xfId="0" applyNumberFormat="1" applyFont="1" applyFill="1" applyBorder="1" applyAlignment="1">
      <alignment horizontal="center" vertical="center"/>
    </xf>
    <xf numFmtId="167" fontId="19" fillId="12" borderId="19" xfId="10" applyNumberFormat="1" applyFont="1" applyFill="1" applyBorder="1" applyAlignment="1">
      <alignment vertical="center"/>
    </xf>
    <xf numFmtId="167" fontId="21" fillId="12" borderId="19" xfId="10" applyNumberFormat="1" applyFont="1" applyFill="1" applyBorder="1" applyAlignment="1">
      <alignment vertical="center"/>
    </xf>
    <xf numFmtId="167" fontId="19" fillId="12" borderId="24" xfId="10" applyNumberFormat="1" applyFont="1" applyFill="1" applyBorder="1" applyAlignment="1">
      <alignment vertical="center"/>
    </xf>
    <xf numFmtId="167" fontId="32" fillId="0" borderId="5" xfId="18" applyNumberFormat="1" applyFont="1" applyBorder="1" applyAlignment="1">
      <alignment horizontal="center" vertical="center"/>
    </xf>
    <xf numFmtId="167" fontId="33" fillId="0" borderId="6" xfId="0" applyNumberFormat="1" applyFont="1" applyBorder="1" applyAlignment="1">
      <alignment horizontal="center" vertical="center"/>
    </xf>
    <xf numFmtId="167" fontId="16" fillId="12" borderId="17" xfId="18" applyNumberFormat="1" applyFont="1" applyFill="1" applyBorder="1" applyAlignment="1">
      <alignment horizontal="left" vertical="center" wrapText="1"/>
    </xf>
    <xf numFmtId="167" fontId="30" fillId="12" borderId="17" xfId="18" applyNumberFormat="1" applyFont="1" applyFill="1" applyBorder="1" applyAlignment="1">
      <alignment vertical="center" wrapText="1"/>
    </xf>
    <xf numFmtId="167" fontId="30" fillId="12" borderId="20" xfId="18" applyNumberFormat="1" applyFont="1" applyFill="1" applyBorder="1" applyAlignment="1">
      <alignment vertical="center" wrapText="1"/>
    </xf>
    <xf numFmtId="167" fontId="30" fillId="12" borderId="21" xfId="18" applyNumberFormat="1" applyFont="1" applyFill="1" applyBorder="1" applyAlignment="1">
      <alignment vertical="center" wrapText="1"/>
    </xf>
    <xf numFmtId="167" fontId="30" fillId="12" borderId="17" xfId="0" applyNumberFormat="1" applyFont="1" applyFill="1" applyBorder="1" applyAlignment="1">
      <alignment horizontal="left" vertical="center" wrapText="1"/>
    </xf>
    <xf numFmtId="167" fontId="32" fillId="0" borderId="5" xfId="0" applyNumberFormat="1" applyFont="1" applyBorder="1" applyAlignment="1">
      <alignment horizontal="center" vertical="center" wrapText="1"/>
    </xf>
    <xf numFmtId="167" fontId="32" fillId="0" borderId="6" xfId="10" applyNumberFormat="1" applyFont="1" applyBorder="1" applyAlignment="1">
      <alignment horizontal="center" vertical="center"/>
    </xf>
    <xf numFmtId="167" fontId="11" fillId="0" borderId="6" xfId="0" applyNumberFormat="1" applyFont="1" applyBorder="1" applyAlignment="1">
      <alignment horizontal="left" vertical="center" wrapText="1"/>
    </xf>
    <xf numFmtId="167" fontId="13" fillId="0" borderId="16" xfId="0" applyNumberFormat="1" applyFont="1" applyBorder="1" applyAlignment="1">
      <alignment horizontal="left" vertical="center" wrapText="1"/>
    </xf>
    <xf numFmtId="167" fontId="30" fillId="12" borderId="22" xfId="18" applyNumberFormat="1" applyFont="1" applyFill="1" applyBorder="1" applyAlignment="1">
      <alignment vertical="center" wrapText="1"/>
    </xf>
    <xf numFmtId="167" fontId="30" fillId="12" borderId="23" xfId="18" applyNumberFormat="1" applyFont="1" applyFill="1" applyBorder="1" applyAlignment="1">
      <alignment vertical="center" wrapText="1"/>
    </xf>
    <xf numFmtId="167" fontId="30" fillId="12" borderId="23" xfId="18" applyNumberFormat="1" applyFont="1" applyFill="1" applyBorder="1" applyAlignment="1">
      <alignment horizontal="center" vertical="center" wrapText="1"/>
    </xf>
    <xf numFmtId="167" fontId="13" fillId="0" borderId="5" xfId="0" applyNumberFormat="1" applyFont="1" applyBorder="1" applyAlignment="1">
      <alignment wrapText="1"/>
    </xf>
    <xf numFmtId="167" fontId="16" fillId="12" borderId="5" xfId="21" applyNumberFormat="1" applyFont="1" applyFill="1" applyBorder="1" applyAlignment="1">
      <alignment horizontal="left" vertical="center" wrapText="1"/>
    </xf>
    <xf numFmtId="167" fontId="13" fillId="0" borderId="5" xfId="21" applyNumberFormat="1" applyFont="1" applyFill="1" applyBorder="1" applyAlignment="1">
      <alignment wrapText="1"/>
    </xf>
    <xf numFmtId="167" fontId="32" fillId="0" borderId="5" xfId="21" applyNumberFormat="1" applyFont="1" applyBorder="1" applyAlignment="1">
      <alignment horizontal="center" vertical="center"/>
    </xf>
    <xf numFmtId="167" fontId="33" fillId="0" borderId="5" xfId="21" applyNumberFormat="1" applyFont="1" applyFill="1" applyBorder="1" applyAlignment="1">
      <alignment horizontal="center" vertical="center"/>
    </xf>
    <xf numFmtId="0" fontId="17" fillId="5" borderId="0" xfId="0" applyFont="1" applyFill="1" applyAlignment="1">
      <alignment horizontal="center" vertical="center"/>
    </xf>
    <xf numFmtId="167" fontId="30" fillId="12" borderId="17" xfId="18" applyNumberFormat="1" applyFont="1" applyFill="1" applyBorder="1" applyAlignment="1">
      <alignment horizontal="left" vertical="center" wrapText="1"/>
    </xf>
    <xf numFmtId="167" fontId="30" fillId="12" borderId="20" xfId="18" applyNumberFormat="1" applyFont="1" applyFill="1" applyBorder="1" applyAlignment="1">
      <alignment horizontal="left" vertical="center" wrapText="1"/>
    </xf>
    <xf numFmtId="167" fontId="32" fillId="0" borderId="19" xfId="0" applyNumberFormat="1" applyFont="1" applyBorder="1" applyAlignment="1">
      <alignment horizontal="center" vertical="center"/>
    </xf>
    <xf numFmtId="15" fontId="16" fillId="12" borderId="5" xfId="18" applyNumberFormat="1" applyFont="1" applyFill="1" applyBorder="1" applyAlignment="1">
      <alignment horizontal="left" vertical="center" wrapText="1"/>
    </xf>
    <xf numFmtId="0" fontId="39" fillId="0" borderId="0" xfId="0" applyFont="1">
      <alignment vertical="center"/>
    </xf>
    <xf numFmtId="0" fontId="38" fillId="0" borderId="0" xfId="0" applyFont="1">
      <alignment vertical="center"/>
    </xf>
    <xf numFmtId="0" fontId="29" fillId="0" borderId="0" xfId="0" applyFont="1">
      <alignment vertical="center"/>
    </xf>
    <xf numFmtId="0" fontId="28" fillId="0" borderId="0" xfId="0" applyFont="1">
      <alignment vertical="center"/>
    </xf>
    <xf numFmtId="167" fontId="30" fillId="12" borderId="21" xfId="18" applyNumberFormat="1" applyFont="1" applyFill="1" applyBorder="1" applyAlignment="1">
      <alignment horizontal="left" vertical="center" wrapText="1"/>
    </xf>
    <xf numFmtId="0" fontId="46" fillId="0" borderId="0" xfId="0" applyFont="1">
      <alignment vertical="center"/>
    </xf>
    <xf numFmtId="0" fontId="48" fillId="7" borderId="6" xfId="0" applyFont="1" applyFill="1" applyBorder="1" applyAlignment="1">
      <alignment horizontal="center" vertical="center" wrapText="1"/>
    </xf>
    <xf numFmtId="3" fontId="49" fillId="0" borderId="5" xfId="0" applyNumberFormat="1" applyFont="1" applyBorder="1" applyAlignment="1">
      <alignment horizontal="center" vertical="center" wrapText="1"/>
    </xf>
    <xf numFmtId="0" fontId="49" fillId="0" borderId="6" xfId="0" applyFont="1" applyBorder="1" applyAlignment="1">
      <alignment horizontal="center" vertical="center" wrapText="1"/>
    </xf>
    <xf numFmtId="167" fontId="48" fillId="7" borderId="6" xfId="10" applyNumberFormat="1" applyFont="1" applyFill="1" applyBorder="1" applyAlignment="1">
      <alignment vertical="center"/>
    </xf>
    <xf numFmtId="0" fontId="49" fillId="0" borderId="5" xfId="0" applyFont="1" applyBorder="1" applyAlignment="1">
      <alignment horizontal="center" vertical="center" wrapText="1"/>
    </xf>
    <xf numFmtId="1" fontId="39" fillId="0" borderId="6" xfId="0" applyNumberFormat="1" applyFont="1" applyBorder="1" applyAlignment="1">
      <alignment horizontal="center" vertical="center"/>
    </xf>
    <xf numFmtId="0" fontId="48" fillId="0" borderId="0" xfId="10" applyFont="1" applyFill="1" applyBorder="1" applyAlignment="1">
      <alignment vertical="center"/>
    </xf>
    <xf numFmtId="0" fontId="39" fillId="0" borderId="5" xfId="0" applyFont="1" applyBorder="1" applyAlignment="1">
      <alignment horizontal="center" vertical="center"/>
    </xf>
    <xf numFmtId="0" fontId="39" fillId="0" borderId="16" xfId="0" applyFont="1" applyBorder="1" applyAlignment="1">
      <alignment horizontal="center" vertical="center"/>
    </xf>
    <xf numFmtId="3" fontId="39" fillId="0" borderId="5" xfId="0" applyNumberFormat="1" applyFont="1" applyBorder="1" applyAlignment="1">
      <alignment horizontal="center" vertical="center"/>
    </xf>
    <xf numFmtId="1" fontId="39" fillId="0" borderId="5" xfId="0" applyNumberFormat="1" applyFont="1" applyBorder="1" applyAlignment="1">
      <alignment horizontal="center" vertical="center"/>
    </xf>
    <xf numFmtId="0" fontId="46" fillId="0" borderId="11" xfId="0" applyFont="1" applyBorder="1">
      <alignment vertical="center"/>
    </xf>
    <xf numFmtId="0" fontId="38" fillId="0" borderId="0" xfId="0" applyFont="1" applyAlignment="1">
      <alignment vertical="center" wrapText="1"/>
    </xf>
    <xf numFmtId="0" fontId="38" fillId="0" borderId="0" xfId="0" applyFont="1" applyAlignment="1">
      <alignment horizontal="center" vertical="center" wrapText="1"/>
    </xf>
    <xf numFmtId="0" fontId="39" fillId="0" borderId="0" xfId="0" applyFont="1" applyAlignment="1">
      <alignment vertical="center" wrapText="1"/>
    </xf>
    <xf numFmtId="0" fontId="39" fillId="0" borderId="0" xfId="0" applyFont="1" applyAlignment="1"/>
    <xf numFmtId="0" fontId="39" fillId="0" borderId="0" xfId="0" applyFont="1" applyAlignment="1">
      <alignment horizontal="center" vertical="center"/>
    </xf>
    <xf numFmtId="0" fontId="46" fillId="0" borderId="0" xfId="0" applyFont="1" applyAlignment="1"/>
    <xf numFmtId="0" fontId="48" fillId="0" borderId="0" xfId="0" applyFont="1" applyAlignment="1">
      <alignment horizontal="center" vertical="center" wrapText="1"/>
    </xf>
    <xf numFmtId="0" fontId="38" fillId="0" borderId="0" xfId="10" applyFont="1" applyFill="1" applyBorder="1" applyAlignment="1">
      <alignment horizontal="center" vertical="center"/>
    </xf>
    <xf numFmtId="0" fontId="43" fillId="0" borderId="0" xfId="0" applyFont="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vertical="center" wrapText="1"/>
    </xf>
    <xf numFmtId="0" fontId="46" fillId="0" borderId="0" xfId="0" applyFont="1" applyAlignment="1">
      <alignment horizontal="center" vertical="center"/>
    </xf>
    <xf numFmtId="0" fontId="38" fillId="10" borderId="17" xfId="11" applyFont="1" applyFill="1" applyBorder="1" applyAlignment="1">
      <alignment vertical="center" wrapText="1"/>
    </xf>
    <xf numFmtId="10" fontId="49" fillId="0" borderId="5" xfId="0" applyNumberFormat="1" applyFont="1" applyBorder="1" applyAlignment="1">
      <alignment horizontal="left" vertical="center" wrapText="1"/>
    </xf>
    <xf numFmtId="1" fontId="39" fillId="0" borderId="6" xfId="0" applyNumberFormat="1" applyFont="1" applyBorder="1" applyAlignment="1">
      <alignment horizontal="center" vertical="center" wrapText="1"/>
    </xf>
    <xf numFmtId="0" fontId="49" fillId="0" borderId="5" xfId="0" applyFont="1" applyBorder="1" applyAlignment="1">
      <alignment horizontal="left" vertical="center" wrapText="1"/>
    </xf>
    <xf numFmtId="0" fontId="49" fillId="0" borderId="17" xfId="0" applyFont="1" applyBorder="1" applyAlignment="1">
      <alignment horizontal="center" vertical="center" wrapText="1"/>
    </xf>
    <xf numFmtId="9" fontId="49" fillId="0" borderId="16" xfId="0" applyNumberFormat="1" applyFont="1" applyBorder="1" applyAlignment="1">
      <alignment horizontal="left" vertical="center" wrapText="1"/>
    </xf>
    <xf numFmtId="0" fontId="49" fillId="0" borderId="16" xfId="0" applyFont="1" applyBorder="1" applyAlignment="1">
      <alignment horizontal="center" vertical="center" wrapText="1"/>
    </xf>
    <xf numFmtId="0" fontId="39" fillId="0" borderId="16" xfId="0" applyFont="1" applyBorder="1" applyAlignment="1">
      <alignment vertical="center" wrapText="1"/>
    </xf>
    <xf numFmtId="1" fontId="39" fillId="0" borderId="16" xfId="0" applyNumberFormat="1" applyFont="1" applyBorder="1" applyAlignment="1">
      <alignment horizontal="center" vertical="center" wrapText="1"/>
    </xf>
    <xf numFmtId="0" fontId="39" fillId="0" borderId="6" xfId="11" applyFont="1" applyBorder="1" applyAlignment="1">
      <alignment horizontal="center" vertical="center" wrapText="1"/>
    </xf>
    <xf numFmtId="0" fontId="48" fillId="7" borderId="5" xfId="0" applyFont="1" applyFill="1" applyBorder="1" applyAlignment="1">
      <alignment horizontal="center" vertical="center" wrapText="1"/>
    </xf>
    <xf numFmtId="0" fontId="39" fillId="0" borderId="17" xfId="11" applyFont="1" applyBorder="1" applyAlignment="1">
      <alignment horizontal="center" vertical="center" wrapText="1"/>
    </xf>
    <xf numFmtId="0" fontId="49" fillId="0" borderId="6" xfId="0" applyFont="1" applyBorder="1" applyAlignment="1">
      <alignment horizontal="left" vertical="center" wrapText="1"/>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39" fillId="0" borderId="5" xfId="11" applyFont="1" applyBorder="1" applyAlignment="1">
      <alignment horizontal="center" vertical="center" wrapText="1"/>
    </xf>
    <xf numFmtId="3" fontId="39" fillId="0" borderId="5" xfId="11" applyNumberFormat="1" applyFont="1" applyBorder="1" applyAlignment="1">
      <alignment horizontal="center" vertical="center" wrapText="1"/>
    </xf>
    <xf numFmtId="3" fontId="39" fillId="0" borderId="5" xfId="10" applyNumberFormat="1" applyFont="1" applyBorder="1" applyAlignment="1">
      <alignment horizontal="center" vertical="center"/>
    </xf>
    <xf numFmtId="9" fontId="49" fillId="0" borderId="5" xfId="0" applyNumberFormat="1" applyFont="1" applyBorder="1" applyAlignment="1">
      <alignment horizontal="left" vertical="center" wrapText="1"/>
    </xf>
    <xf numFmtId="0" fontId="50" fillId="0" borderId="0" xfId="1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lignment vertical="center"/>
    </xf>
    <xf numFmtId="0" fontId="52" fillId="0" borderId="0" xfId="0" applyFont="1" applyAlignment="1">
      <alignment horizontal="center" vertical="center"/>
    </xf>
    <xf numFmtId="0" fontId="38" fillId="13" borderId="5" xfId="0" applyFont="1" applyFill="1" applyBorder="1" applyAlignment="1">
      <alignment horizontal="left" vertical="center" wrapText="1"/>
    </xf>
    <xf numFmtId="0" fontId="39" fillId="0" borderId="5" xfId="0" applyFont="1" applyBorder="1" applyAlignment="1">
      <alignment horizontal="left" vertical="center" wrapText="1"/>
    </xf>
    <xf numFmtId="0" fontId="48" fillId="7" borderId="6" xfId="10" applyFont="1" applyFill="1" applyBorder="1" applyAlignment="1">
      <alignment vertical="center"/>
    </xf>
    <xf numFmtId="3" fontId="54" fillId="0" borderId="5" xfId="0" applyNumberFormat="1" applyFont="1" applyBorder="1" applyAlignment="1">
      <alignment horizontal="center" vertical="center" wrapText="1"/>
    </xf>
    <xf numFmtId="0" fontId="54" fillId="0" borderId="5" xfId="0" applyFont="1" applyBorder="1" applyAlignment="1">
      <alignment horizontal="center" vertical="center" wrapText="1"/>
    </xf>
    <xf numFmtId="0" fontId="38" fillId="13" borderId="17" xfId="11" applyFont="1" applyFill="1" applyBorder="1" applyAlignment="1">
      <alignment vertical="center" wrapText="1"/>
    </xf>
    <xf numFmtId="167" fontId="42" fillId="7" borderId="6" xfId="0" applyNumberFormat="1" applyFont="1" applyFill="1" applyBorder="1" applyAlignment="1">
      <alignment horizontal="center" vertical="center" wrapText="1"/>
    </xf>
    <xf numFmtId="167" fontId="42" fillId="7" borderId="6" xfId="10" applyNumberFormat="1" applyFont="1" applyFill="1" applyBorder="1" applyAlignment="1">
      <alignment vertical="center"/>
    </xf>
    <xf numFmtId="167" fontId="42" fillId="7" borderId="17" xfId="10" applyNumberFormat="1" applyFont="1" applyFill="1" applyBorder="1" applyAlignment="1">
      <alignment horizontal="center" vertical="center"/>
    </xf>
    <xf numFmtId="0" fontId="53" fillId="15" borderId="12" xfId="0" applyFont="1" applyFill="1" applyBorder="1">
      <alignment vertical="center"/>
    </xf>
    <xf numFmtId="0" fontId="53" fillId="15" borderId="13" xfId="0" applyFont="1" applyFill="1" applyBorder="1">
      <alignment vertical="center"/>
    </xf>
    <xf numFmtId="0" fontId="38" fillId="15" borderId="13" xfId="0" applyFont="1" applyFill="1" applyBorder="1" applyAlignment="1">
      <alignment horizontal="center" vertical="center"/>
    </xf>
    <xf numFmtId="0" fontId="38" fillId="15" borderId="12" xfId="0" applyFont="1" applyFill="1" applyBorder="1" applyAlignment="1">
      <alignment horizontal="left" vertical="center" wrapText="1"/>
    </xf>
    <xf numFmtId="0" fontId="48" fillId="2" borderId="5" xfId="10" applyFont="1" applyFill="1" applyBorder="1" applyAlignment="1">
      <alignment horizontal="center" vertical="center"/>
    </xf>
    <xf numFmtId="0" fontId="38" fillId="5" borderId="4" xfId="0" applyFont="1" applyFill="1" applyBorder="1" applyAlignment="1">
      <alignment vertical="center" wrapText="1"/>
    </xf>
    <xf numFmtId="0" fontId="38" fillId="5" borderId="2" xfId="0" applyFont="1" applyFill="1" applyBorder="1" applyAlignment="1">
      <alignment vertical="center" wrapText="1"/>
    </xf>
    <xf numFmtId="0" fontId="43" fillId="6" borderId="12" xfId="0" applyFont="1" applyFill="1" applyBorder="1" applyAlignment="1">
      <alignment horizontal="left" vertical="center"/>
    </xf>
    <xf numFmtId="0" fontId="38" fillId="6" borderId="13" xfId="0" applyFont="1" applyFill="1" applyBorder="1" applyAlignment="1">
      <alignment horizontal="left" vertical="center"/>
    </xf>
    <xf numFmtId="0" fontId="45" fillId="6" borderId="13" xfId="0" applyFont="1" applyFill="1" applyBorder="1" applyAlignment="1">
      <alignment horizontal="left" vertical="center"/>
    </xf>
    <xf numFmtId="0" fontId="45" fillId="6" borderId="13" xfId="0" applyFont="1" applyFill="1" applyBorder="1" applyAlignment="1">
      <alignment horizontal="center" vertical="center"/>
    </xf>
    <xf numFmtId="0" fontId="38" fillId="8" borderId="5" xfId="0" applyFont="1" applyFill="1" applyBorder="1">
      <alignment vertical="center"/>
    </xf>
    <xf numFmtId="0" fontId="39" fillId="0" borderId="5" xfId="0" applyFont="1" applyBorder="1">
      <alignment vertical="center"/>
    </xf>
    <xf numFmtId="3" fontId="55" fillId="0" borderId="5" xfId="0" applyNumberFormat="1" applyFont="1" applyBorder="1" applyAlignment="1">
      <alignment horizontal="center"/>
    </xf>
    <xf numFmtId="0" fontId="54" fillId="0" borderId="6" xfId="0" applyFont="1" applyBorder="1" applyAlignment="1">
      <alignment horizontal="center" vertical="center" wrapText="1"/>
    </xf>
    <xf numFmtId="0" fontId="39" fillId="0" borderId="3" xfId="0" applyFont="1" applyBorder="1">
      <alignment vertical="center"/>
    </xf>
    <xf numFmtId="0" fontId="39" fillId="0" borderId="1" xfId="0" applyFont="1" applyBorder="1">
      <alignment vertical="center"/>
    </xf>
    <xf numFmtId="0" fontId="39" fillId="0" borderId="11" xfId="0" applyFont="1" applyBorder="1">
      <alignment vertical="center"/>
    </xf>
    <xf numFmtId="0" fontId="55" fillId="0" borderId="5" xfId="0" applyFont="1" applyBorder="1" applyAlignment="1">
      <alignment horizontal="center"/>
    </xf>
    <xf numFmtId="0" fontId="48" fillId="7" borderId="3" xfId="10" applyFont="1" applyFill="1" applyBorder="1" applyAlignment="1">
      <alignment vertical="center"/>
    </xf>
    <xf numFmtId="0" fontId="46" fillId="0" borderId="1" xfId="0" applyFont="1" applyBorder="1">
      <alignment vertical="center"/>
    </xf>
    <xf numFmtId="1" fontId="55" fillId="0" borderId="6" xfId="0" applyNumberFormat="1" applyFont="1" applyBorder="1" applyAlignment="1">
      <alignment horizontal="center" vertical="center" wrapText="1"/>
    </xf>
    <xf numFmtId="0" fontId="55" fillId="0" borderId="6" xfId="10" applyFont="1" applyBorder="1" applyAlignment="1">
      <alignment horizontal="center" vertical="center"/>
    </xf>
    <xf numFmtId="0" fontId="46" fillId="0" borderId="3" xfId="0" applyFont="1" applyBorder="1">
      <alignment vertical="center"/>
    </xf>
    <xf numFmtId="0" fontId="38" fillId="8" borderId="9" xfId="0" applyFont="1" applyFill="1" applyBorder="1">
      <alignment vertical="center"/>
    </xf>
    <xf numFmtId="0" fontId="55" fillId="0" borderId="5" xfId="10" applyFont="1" applyBorder="1" applyAlignment="1">
      <alignment horizontal="center" vertical="center"/>
    </xf>
    <xf numFmtId="1" fontId="55" fillId="0" borderId="5" xfId="0" applyNumberFormat="1" applyFont="1" applyBorder="1" applyAlignment="1">
      <alignment horizontal="center" vertical="center" wrapText="1"/>
    </xf>
    <xf numFmtId="0" fontId="48" fillId="7" borderId="0" xfId="10" applyFont="1" applyFill="1" applyBorder="1" applyAlignment="1">
      <alignment vertical="center"/>
    </xf>
    <xf numFmtId="0" fontId="54" fillId="0" borderId="16" xfId="0" applyFont="1" applyBorder="1" applyAlignment="1">
      <alignment horizontal="center" vertical="center" wrapText="1"/>
    </xf>
    <xf numFmtId="1" fontId="55" fillId="0" borderId="16" xfId="0" applyNumberFormat="1" applyFont="1" applyBorder="1" applyAlignment="1">
      <alignment horizontal="center" vertical="center" wrapText="1"/>
    </xf>
    <xf numFmtId="0" fontId="55" fillId="0" borderId="16" xfId="10" applyFont="1" applyBorder="1" applyAlignment="1">
      <alignment horizontal="center" vertical="center"/>
    </xf>
    <xf numFmtId="0" fontId="54" fillId="0" borderId="16" xfId="0" applyFont="1" applyBorder="1" applyAlignment="1">
      <alignment horizontal="center" vertical="center"/>
    </xf>
    <xf numFmtId="0" fontId="50" fillId="0" borderId="18" xfId="10" applyFont="1" applyFill="1" applyBorder="1" applyAlignment="1">
      <alignment vertical="center"/>
    </xf>
    <xf numFmtId="0" fontId="50" fillId="0" borderId="18" xfId="10" applyFont="1" applyFill="1" applyBorder="1" applyAlignment="1">
      <alignment horizontal="center" vertical="center"/>
    </xf>
    <xf numFmtId="0" fontId="56" fillId="0" borderId="0" xfId="0" applyFont="1">
      <alignment vertical="center"/>
    </xf>
    <xf numFmtId="0" fontId="50" fillId="0" borderId="0" xfId="10" applyFont="1" applyFill="1" applyBorder="1" applyAlignment="1">
      <alignment vertical="center"/>
    </xf>
    <xf numFmtId="0" fontId="50" fillId="0" borderId="0" xfId="10" applyFont="1" applyFill="1" applyBorder="1" applyAlignment="1">
      <alignment horizontal="center" vertical="center"/>
    </xf>
    <xf numFmtId="0" fontId="0" fillId="0" borderId="0" xfId="0" applyProtection="1">
      <alignment vertical="center"/>
      <protection locked="0"/>
    </xf>
    <xf numFmtId="0" fontId="27" fillId="5" borderId="0" xfId="0" applyFont="1" applyFill="1" applyAlignment="1" applyProtection="1">
      <alignment horizontal="left" vertical="center"/>
      <protection locked="0"/>
    </xf>
    <xf numFmtId="0" fontId="34" fillId="5" borderId="0" xfId="0" applyFont="1" applyFill="1" applyAlignment="1" applyProtection="1">
      <alignment horizontal="left" vertical="center"/>
      <protection locked="0"/>
    </xf>
    <xf numFmtId="0" fontId="27" fillId="5" borderId="0" xfId="0" applyFont="1" applyFill="1" applyAlignment="1" applyProtection="1">
      <alignment horizontal="center" vertical="center"/>
      <protection locked="0"/>
    </xf>
    <xf numFmtId="0" fontId="27" fillId="0" borderId="0" xfId="0" applyFont="1" applyProtection="1">
      <alignment vertical="center"/>
      <protection locked="0"/>
    </xf>
    <xf numFmtId="0" fontId="46" fillId="5" borderId="0" xfId="0" applyFont="1" applyFill="1" applyProtection="1">
      <alignment vertical="center"/>
      <protection locked="0"/>
    </xf>
    <xf numFmtId="0" fontId="46" fillId="5" borderId="0" xfId="0" applyFont="1" applyFill="1" applyAlignment="1" applyProtection="1">
      <alignment horizontal="center" vertical="center"/>
      <protection locked="0"/>
    </xf>
    <xf numFmtId="167" fontId="48" fillId="7" borderId="6" xfId="10" applyNumberFormat="1" applyFont="1" applyFill="1" applyBorder="1" applyAlignment="1" applyProtection="1">
      <alignment vertical="center"/>
      <protection locked="0"/>
    </xf>
    <xf numFmtId="0" fontId="13" fillId="0" borderId="0" xfId="0" applyFont="1" applyAlignment="1" applyProtection="1">
      <protection locked="0"/>
    </xf>
    <xf numFmtId="0" fontId="13" fillId="0" borderId="0" xfId="0" applyFont="1" applyAlignment="1" applyProtection="1">
      <alignment horizontal="left" vertical="center"/>
      <protection locked="0"/>
    </xf>
    <xf numFmtId="0" fontId="11" fillId="0" borderId="0" xfId="0" applyFont="1" applyAlignment="1" applyProtection="1">
      <alignment horizontal="left"/>
      <protection locked="0"/>
    </xf>
    <xf numFmtId="0" fontId="11"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6" fillId="0" borderId="0" xfId="0" applyFont="1" applyAlignment="1" applyProtection="1">
      <alignment vertical="center" wrapText="1"/>
      <protection locked="0"/>
    </xf>
    <xf numFmtId="0" fontId="13" fillId="0" borderId="0" xfId="0" applyFont="1" applyAlignment="1" applyProtection="1">
      <alignment horizontal="right" vertical="center"/>
      <protection locked="0"/>
    </xf>
    <xf numFmtId="0" fontId="16" fillId="0" borderId="0" xfId="0" applyFont="1" applyAlignment="1" applyProtection="1">
      <alignment horizontal="right" wrapText="1"/>
      <protection locked="0"/>
    </xf>
    <xf numFmtId="0" fontId="11" fillId="0" borderId="0" xfId="0" applyFont="1" applyAlignment="1" applyProtection="1">
      <alignment horizontal="right" vertical="center"/>
      <protection locked="0"/>
    </xf>
    <xf numFmtId="0" fontId="11" fillId="0" borderId="0" xfId="0" applyFont="1" applyAlignment="1" applyProtection="1">
      <protection locked="0"/>
    </xf>
    <xf numFmtId="0" fontId="11" fillId="0" borderId="0" xfId="0" applyFont="1" applyAlignment="1" applyProtection="1">
      <alignment horizontal="left" vertical="center"/>
      <protection locked="0"/>
    </xf>
    <xf numFmtId="0" fontId="11" fillId="0" borderId="19" xfId="0" applyFont="1" applyBorder="1" applyAlignment="1" applyProtection="1">
      <protection locked="0"/>
    </xf>
    <xf numFmtId="0" fontId="11" fillId="0" borderId="19" xfId="0" applyFont="1" applyBorder="1" applyAlignment="1" applyProtection="1">
      <alignment horizontal="center" vertical="center"/>
      <protection locked="0"/>
    </xf>
    <xf numFmtId="0" fontId="11" fillId="0" borderId="0" xfId="0" applyFont="1" applyAlignment="1" applyProtection="1">
      <alignment horizontal="left" vertical="top"/>
      <protection locked="0"/>
    </xf>
    <xf numFmtId="0" fontId="11" fillId="0" borderId="0" xfId="0" applyFont="1" applyProtection="1">
      <alignment vertical="center"/>
      <protection locked="0"/>
    </xf>
    <xf numFmtId="0" fontId="0" fillId="0" borderId="0" xfId="0" applyAlignment="1" applyProtection="1">
      <alignment horizontal="center" vertical="center"/>
      <protection locked="0"/>
    </xf>
    <xf numFmtId="0" fontId="22" fillId="0" borderId="0" xfId="0" applyFont="1" applyProtection="1">
      <alignment vertical="center"/>
      <protection locked="0"/>
    </xf>
    <xf numFmtId="0" fontId="39" fillId="0" borderId="0" xfId="0" applyFont="1" applyProtection="1">
      <alignment vertical="center"/>
      <protection locked="0"/>
    </xf>
    <xf numFmtId="0" fontId="39" fillId="0" borderId="0" xfId="0" applyFont="1" applyAlignment="1" applyProtection="1">
      <protection locked="0"/>
    </xf>
    <xf numFmtId="0" fontId="39" fillId="0" borderId="0" xfId="0" applyFont="1" applyAlignment="1" applyProtection="1">
      <alignment horizontal="left" vertical="center"/>
      <protection locked="0"/>
    </xf>
    <xf numFmtId="0" fontId="39" fillId="0" borderId="0" xfId="0" applyFont="1" applyAlignment="1" applyProtection="1">
      <alignment horizontal="left"/>
      <protection locked="0"/>
    </xf>
    <xf numFmtId="0" fontId="39" fillId="0" borderId="0" xfId="0" applyFont="1" applyAlignment="1" applyProtection="1">
      <alignment horizontal="center" vertical="center"/>
      <protection locked="0"/>
    </xf>
    <xf numFmtId="0" fontId="38" fillId="0" borderId="0" xfId="0" applyFont="1" applyAlignment="1" applyProtection="1">
      <alignment vertical="center" wrapText="1"/>
      <protection locked="0"/>
    </xf>
    <xf numFmtId="0" fontId="39" fillId="0" borderId="0" xfId="0" applyFont="1" applyAlignment="1" applyProtection="1">
      <alignment horizontal="right" vertical="center"/>
      <protection locked="0"/>
    </xf>
    <xf numFmtId="0" fontId="38" fillId="0" borderId="0" xfId="0" applyFont="1" applyAlignment="1" applyProtection="1">
      <alignment horizontal="right" wrapText="1"/>
      <protection locked="0"/>
    </xf>
    <xf numFmtId="0" fontId="39" fillId="0" borderId="0" xfId="0" applyFont="1" applyAlignment="1" applyProtection="1">
      <alignment horizontal="center"/>
      <protection locked="0"/>
    </xf>
    <xf numFmtId="0" fontId="39" fillId="0" borderId="19" xfId="0" applyFont="1" applyBorder="1" applyProtection="1">
      <alignment vertical="center"/>
      <protection locked="0"/>
    </xf>
    <xf numFmtId="0" fontId="39" fillId="0" borderId="19" xfId="0" applyFont="1" applyBorder="1" applyAlignment="1" applyProtection="1">
      <alignment horizontal="center" vertical="center"/>
      <protection locked="0"/>
    </xf>
    <xf numFmtId="0" fontId="39" fillId="0" borderId="0" xfId="0" applyFont="1" applyAlignment="1" applyProtection="1">
      <alignment horizontal="left" vertical="top"/>
      <protection locked="0"/>
    </xf>
    <xf numFmtId="0" fontId="38" fillId="0" borderId="0" xfId="0" applyFont="1" applyAlignment="1" applyProtection="1">
      <alignment horizontal="center" vertical="center" wrapText="1"/>
      <protection locked="0"/>
    </xf>
    <xf numFmtId="0" fontId="46" fillId="0" borderId="0" xfId="0" applyFont="1" applyAlignment="1" applyProtection="1">
      <protection locked="0"/>
    </xf>
    <xf numFmtId="0" fontId="46" fillId="0" borderId="0" xfId="0" applyFont="1" applyProtection="1">
      <alignment vertical="center"/>
      <protection locked="0"/>
    </xf>
    <xf numFmtId="0" fontId="38" fillId="0" borderId="0" xfId="0" applyFont="1" applyProtection="1">
      <alignment vertical="center"/>
      <protection locked="0"/>
    </xf>
    <xf numFmtId="0" fontId="39" fillId="0" borderId="0" xfId="0" applyFont="1" applyAlignment="1" applyProtection="1">
      <alignment vertical="center" wrapText="1"/>
      <protection locked="0"/>
    </xf>
    <xf numFmtId="0" fontId="48" fillId="0" borderId="0" xfId="0" applyFont="1" applyAlignment="1" applyProtection="1">
      <alignment horizontal="center" vertical="center" wrapText="1"/>
      <protection locked="0"/>
    </xf>
    <xf numFmtId="0" fontId="38" fillId="0" borderId="0" xfId="10" applyFont="1" applyFill="1" applyBorder="1" applyAlignment="1" applyProtection="1">
      <alignment horizontal="center" vertical="center"/>
      <protection locked="0"/>
    </xf>
    <xf numFmtId="0" fontId="48" fillId="0" borderId="0" xfId="10" applyFont="1" applyFill="1" applyBorder="1" applyAlignment="1" applyProtection="1">
      <alignment vertical="center"/>
      <protection locked="0"/>
    </xf>
    <xf numFmtId="0" fontId="47" fillId="5" borderId="0" xfId="0" applyFont="1" applyFill="1" applyAlignment="1" applyProtection="1">
      <alignment horizontal="left" vertical="center"/>
      <protection locked="0"/>
    </xf>
    <xf numFmtId="0" fontId="47" fillId="5" borderId="0" xfId="0" applyFont="1" applyFill="1" applyAlignment="1" applyProtection="1">
      <alignment horizontal="center" vertical="center"/>
      <protection locked="0"/>
    </xf>
    <xf numFmtId="0" fontId="47" fillId="0" borderId="0" xfId="0" applyFont="1" applyProtection="1">
      <alignment vertical="center"/>
      <protection locked="0"/>
    </xf>
    <xf numFmtId="0" fontId="39" fillId="5" borderId="0" xfId="0" applyFont="1" applyFill="1" applyProtection="1">
      <alignment vertical="center"/>
      <protection locked="0"/>
    </xf>
    <xf numFmtId="0" fontId="39" fillId="5" borderId="0" xfId="0" applyFont="1" applyFill="1" applyAlignment="1" applyProtection="1">
      <alignment horizontal="center" vertical="center"/>
      <protection locked="0"/>
    </xf>
    <xf numFmtId="0" fontId="0" fillId="0" borderId="10" xfId="0" applyBorder="1" applyProtection="1">
      <alignment vertical="center"/>
      <protection locked="0"/>
    </xf>
    <xf numFmtId="0" fontId="0" fillId="5" borderId="0" xfId="0" applyFill="1" applyProtection="1">
      <alignment vertical="center"/>
      <protection locked="0"/>
    </xf>
    <xf numFmtId="0" fontId="0" fillId="5" borderId="0" xfId="0" applyFill="1" applyAlignment="1" applyProtection="1">
      <alignment horizontal="center" vertical="center"/>
      <protection locked="0"/>
    </xf>
    <xf numFmtId="0" fontId="22" fillId="5" borderId="0" xfId="0" applyFont="1" applyFill="1" applyProtection="1">
      <alignment vertical="center"/>
      <protection locked="0"/>
    </xf>
    <xf numFmtId="0" fontId="48" fillId="7" borderId="6" xfId="0" applyFont="1" applyFill="1" applyBorder="1" applyAlignment="1" applyProtection="1">
      <alignment horizontal="center" vertical="center" wrapText="1"/>
      <protection locked="0"/>
    </xf>
    <xf numFmtId="167" fontId="48" fillId="7" borderId="5" xfId="10" applyNumberFormat="1" applyFont="1" applyFill="1" applyBorder="1" applyAlignment="1" applyProtection="1">
      <alignment vertical="center"/>
      <protection locked="0"/>
    </xf>
    <xf numFmtId="167" fontId="48" fillId="7" borderId="6" xfId="0" applyNumberFormat="1" applyFont="1" applyFill="1" applyBorder="1" applyAlignment="1" applyProtection="1">
      <alignment horizontal="center" vertical="center" wrapText="1"/>
      <protection locked="0"/>
    </xf>
    <xf numFmtId="0" fontId="25" fillId="0" borderId="0" xfId="0" applyFont="1" applyAlignment="1" applyProtection="1">
      <protection locked="0"/>
    </xf>
    <xf numFmtId="0" fontId="25"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25" fillId="0" borderId="0" xfId="0" applyFont="1" applyAlignment="1" applyProtection="1">
      <alignment horizontal="right" vertical="center"/>
      <protection locked="0"/>
    </xf>
    <xf numFmtId="0" fontId="30" fillId="0" borderId="0" xfId="0" applyFont="1" applyAlignment="1" applyProtection="1">
      <alignment horizontal="right" wrapText="1"/>
      <protection locked="0"/>
    </xf>
    <xf numFmtId="0" fontId="0" fillId="0" borderId="0" xfId="0" applyAlignment="1" applyProtection="1">
      <alignment horizontal="right" vertical="center"/>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0" fillId="0" borderId="19" xfId="0" applyBorder="1" applyAlignment="1" applyProtection="1">
      <alignment horizontal="center"/>
      <protection locked="0"/>
    </xf>
    <xf numFmtId="0" fontId="0" fillId="0" borderId="0" xfId="0" applyAlignment="1" applyProtection="1">
      <alignment horizontal="left" vertical="top"/>
      <protection locked="0"/>
    </xf>
    <xf numFmtId="0" fontId="52" fillId="0" borderId="0" xfId="0" applyFont="1" applyProtection="1">
      <alignment vertical="center"/>
      <protection locked="0"/>
    </xf>
    <xf numFmtId="0" fontId="37" fillId="0" borderId="0" xfId="0" applyFont="1" applyAlignment="1" applyProtection="1">
      <alignment vertical="center" wrapText="1"/>
      <protection locked="0"/>
    </xf>
    <xf numFmtId="0" fontId="11" fillId="0" borderId="0" xfId="0" applyFont="1" applyAlignment="1" applyProtection="1">
      <alignment horizontal="center"/>
      <protection locked="0"/>
    </xf>
    <xf numFmtId="0" fontId="0" fillId="0" borderId="11" xfId="0" applyBorder="1" applyProtection="1">
      <alignment vertical="center"/>
      <protection locked="0"/>
    </xf>
    <xf numFmtId="0" fontId="38" fillId="16" borderId="5" xfId="0" applyFont="1" applyFill="1" applyBorder="1" applyAlignment="1">
      <alignment horizontal="left" vertical="center" wrapText="1"/>
    </xf>
    <xf numFmtId="0" fontId="39" fillId="2" borderId="6" xfId="0" applyFont="1" applyFill="1" applyBorder="1" applyAlignment="1">
      <alignment vertical="center" wrapText="1"/>
    </xf>
    <xf numFmtId="0" fontId="48" fillId="16" borderId="6" xfId="0" applyFont="1" applyFill="1" applyBorder="1" applyAlignment="1">
      <alignment horizontal="center" vertical="center" wrapText="1"/>
    </xf>
    <xf numFmtId="0" fontId="39" fillId="2" borderId="5" xfId="13" applyFont="1" applyFill="1" applyBorder="1" applyAlignment="1">
      <alignment horizontal="center" vertical="center"/>
    </xf>
    <xf numFmtId="0" fontId="38" fillId="2" borderId="6" xfId="0" applyFont="1" applyFill="1" applyBorder="1" applyAlignment="1">
      <alignment horizontal="center" vertical="center"/>
    </xf>
    <xf numFmtId="167" fontId="48" fillId="16" borderId="6" xfId="10" applyNumberFormat="1" applyFont="1" applyFill="1" applyBorder="1" applyAlignment="1">
      <alignment vertical="center"/>
    </xf>
    <xf numFmtId="0" fontId="39" fillId="2" borderId="5" xfId="0" applyFont="1" applyFill="1" applyBorder="1" applyAlignment="1">
      <alignment vertical="center" wrapText="1"/>
    </xf>
    <xf numFmtId="0" fontId="38" fillId="2" borderId="5" xfId="10" applyFont="1" applyFill="1" applyBorder="1" applyAlignment="1">
      <alignment horizontal="center" vertical="center"/>
    </xf>
    <xf numFmtId="0" fontId="57" fillId="2" borderId="5" xfId="0" applyFont="1" applyFill="1" applyBorder="1" applyAlignment="1">
      <alignment horizontal="center" vertical="center"/>
    </xf>
    <xf numFmtId="3" fontId="39" fillId="2" borderId="5" xfId="13" applyNumberFormat="1" applyFont="1" applyFill="1" applyBorder="1" applyAlignment="1">
      <alignment horizontal="center" vertical="center"/>
    </xf>
    <xf numFmtId="0" fontId="38" fillId="7" borderId="5" xfId="0" applyFont="1" applyFill="1" applyBorder="1" applyAlignment="1">
      <alignment horizontal="left" vertical="center" wrapText="1"/>
    </xf>
    <xf numFmtId="3" fontId="39" fillId="14" borderId="5" xfId="14" applyNumberFormat="1" applyFont="1" applyFill="1" applyBorder="1" applyAlignment="1">
      <alignment horizontal="center" vertical="center"/>
    </xf>
    <xf numFmtId="0" fontId="39" fillId="0" borderId="17" xfId="12" applyFont="1" applyBorder="1" applyAlignment="1">
      <alignment horizontal="center" vertical="center" wrapText="1"/>
    </xf>
    <xf numFmtId="0" fontId="39" fillId="0" borderId="17" xfId="12" applyFont="1" applyBorder="1" applyAlignment="1">
      <alignment horizontal="center" vertical="center"/>
    </xf>
    <xf numFmtId="0" fontId="38" fillId="11" borderId="5" xfId="0" applyFont="1" applyFill="1" applyBorder="1" applyAlignment="1">
      <alignment horizontal="left" vertical="center" wrapText="1"/>
    </xf>
    <xf numFmtId="0" fontId="39" fillId="0" borderId="5" xfId="13" applyFont="1" applyBorder="1" applyAlignment="1">
      <alignment horizontal="center" vertical="center"/>
    </xf>
    <xf numFmtId="167" fontId="42" fillId="12" borderId="19" xfId="0" applyNumberFormat="1" applyFont="1" applyFill="1" applyBorder="1" applyAlignment="1">
      <alignment horizontal="center" vertical="center" wrapText="1"/>
    </xf>
    <xf numFmtId="167" fontId="42" fillId="7" borderId="5" xfId="0" applyNumberFormat="1" applyFont="1" applyFill="1" applyBorder="1" applyAlignment="1">
      <alignment horizontal="center" vertical="center" wrapText="1"/>
    </xf>
    <xf numFmtId="167" fontId="42" fillId="7" borderId="6" xfId="21" applyNumberFormat="1" applyFont="1" applyFill="1" applyBorder="1" applyAlignment="1">
      <alignment horizontal="center" vertical="center" wrapText="1"/>
    </xf>
    <xf numFmtId="167" fontId="42" fillId="7" borderId="6" xfId="21" applyNumberFormat="1" applyFont="1" applyFill="1" applyBorder="1" applyAlignment="1">
      <alignment vertical="center"/>
    </xf>
    <xf numFmtId="167" fontId="48" fillId="16" borderId="6" xfId="10" applyNumberFormat="1" applyFont="1" applyFill="1" applyBorder="1" applyAlignment="1" applyProtection="1">
      <alignment vertical="center"/>
    </xf>
    <xf numFmtId="0" fontId="18" fillId="5" borderId="0" xfId="0" applyFont="1" applyFill="1" applyAlignment="1" applyProtection="1">
      <alignment horizontal="right" vertical="center"/>
      <protection locked="0"/>
    </xf>
    <xf numFmtId="0" fontId="14" fillId="5" borderId="0" xfId="0" applyFont="1" applyFill="1" applyAlignment="1" applyProtection="1">
      <alignment horizontal="left" vertical="center" indent="7"/>
      <protection locked="0"/>
    </xf>
    <xf numFmtId="0" fontId="46" fillId="5" borderId="0" xfId="0" applyFont="1" applyFill="1" applyAlignment="1" applyProtection="1">
      <protection locked="0"/>
    </xf>
    <xf numFmtId="0" fontId="46" fillId="5" borderId="0" xfId="0" applyFont="1" applyFill="1" applyAlignment="1" applyProtection="1">
      <alignment horizontal="right" vertical="center"/>
      <protection locked="0"/>
    </xf>
    <xf numFmtId="0" fontId="53" fillId="5" borderId="7" xfId="0" applyFont="1" applyFill="1" applyBorder="1" applyAlignment="1" applyProtection="1">
      <alignment horizontal="center" vertical="center"/>
      <protection locked="0"/>
    </xf>
    <xf numFmtId="0" fontId="53" fillId="5" borderId="8" xfId="0" applyFont="1" applyFill="1" applyBorder="1" applyAlignment="1" applyProtection="1">
      <alignment horizontal="center" vertical="center"/>
      <protection locked="0"/>
    </xf>
    <xf numFmtId="0" fontId="51" fillId="5" borderId="0" xfId="0" applyFont="1" applyFill="1" applyAlignment="1" applyProtection="1">
      <alignment horizontal="center" vertical="center"/>
      <protection locked="0"/>
    </xf>
    <xf numFmtId="0" fontId="45" fillId="6" borderId="15" xfId="0" applyFont="1" applyFill="1" applyBorder="1" applyAlignment="1">
      <alignment horizontal="center" vertical="center"/>
    </xf>
    <xf numFmtId="0" fontId="45" fillId="6" borderId="13" xfId="0" applyFont="1" applyFill="1" applyBorder="1" applyAlignment="1">
      <alignment horizontal="center" vertical="center"/>
    </xf>
    <xf numFmtId="0" fontId="45" fillId="6" borderId="14" xfId="0" applyFont="1" applyFill="1" applyBorder="1" applyAlignment="1">
      <alignment horizontal="center" vertical="center"/>
    </xf>
    <xf numFmtId="0" fontId="50" fillId="0" borderId="16" xfId="10" applyFont="1" applyFill="1" applyBorder="1" applyAlignment="1">
      <alignment horizontal="center" vertical="center" wrapText="1"/>
    </xf>
    <xf numFmtId="0" fontId="50" fillId="0" borderId="6" xfId="10" applyFont="1" applyFill="1" applyBorder="1" applyAlignment="1">
      <alignment horizontal="center" vertical="center" wrapText="1"/>
    </xf>
    <xf numFmtId="167" fontId="51" fillId="0" borderId="16" xfId="0" applyNumberFormat="1" applyFont="1" applyBorder="1" applyAlignment="1">
      <alignment horizontal="center" vertical="center"/>
    </xf>
    <xf numFmtId="0" fontId="51" fillId="0" borderId="6" xfId="0" applyFont="1" applyBorder="1" applyAlignment="1">
      <alignment horizontal="center" vertical="center"/>
    </xf>
    <xf numFmtId="0" fontId="51" fillId="0" borderId="16" xfId="0" applyFont="1" applyBorder="1" applyAlignment="1">
      <alignment horizontal="center" vertical="center"/>
    </xf>
    <xf numFmtId="0" fontId="46" fillId="5" borderId="0" xfId="0" applyFont="1" applyFill="1" applyAlignment="1" applyProtection="1">
      <alignment horizontal="center" vertical="center"/>
      <protection locked="0"/>
    </xf>
    <xf numFmtId="0" fontId="11" fillId="0" borderId="0" xfId="0" applyFont="1" applyAlignment="1" applyProtection="1">
      <alignment horizontal="left" vertical="top" wrapText="1"/>
      <protection locked="0"/>
    </xf>
    <xf numFmtId="0" fontId="13" fillId="0" borderId="0" xfId="0" applyFont="1" applyAlignment="1">
      <alignment horizontal="left" vertical="top" wrapText="1"/>
    </xf>
    <xf numFmtId="0" fontId="11" fillId="0" borderId="0" xfId="0" applyFont="1" applyAlignment="1">
      <alignment horizontal="left" vertical="top"/>
    </xf>
    <xf numFmtId="0" fontId="13" fillId="0" borderId="0" xfId="0" applyFont="1" applyAlignment="1" applyProtection="1">
      <alignment horizontal="left" vertical="center" wrapText="1"/>
      <protection locked="0"/>
    </xf>
    <xf numFmtId="0" fontId="11" fillId="0" borderId="0" xfId="0" applyFont="1" applyAlignment="1" applyProtection="1">
      <alignment horizontal="left" wrapText="1"/>
      <protection locked="0"/>
    </xf>
    <xf numFmtId="0" fontId="13" fillId="0" borderId="0" xfId="0" applyFont="1" applyAlignment="1" applyProtection="1">
      <alignment horizontal="left" vertical="center"/>
      <protection locked="0"/>
    </xf>
    <xf numFmtId="0" fontId="11" fillId="0" borderId="0" xfId="0" applyFont="1" applyAlignment="1" applyProtection="1">
      <alignment horizontal="left"/>
      <protection locked="0"/>
    </xf>
    <xf numFmtId="167" fontId="51" fillId="0" borderId="16" xfId="0" applyNumberFormat="1" applyFont="1" applyBorder="1" applyAlignment="1" applyProtection="1">
      <alignment horizontal="center" vertical="center"/>
      <protection locked="0"/>
    </xf>
    <xf numFmtId="0" fontId="51" fillId="0" borderId="6" xfId="0" applyFont="1" applyBorder="1" applyAlignment="1" applyProtection="1">
      <alignment horizontal="center" vertical="center"/>
      <protection locked="0"/>
    </xf>
    <xf numFmtId="0" fontId="38" fillId="5" borderId="7"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43" fillId="9" borderId="12" xfId="0" applyFont="1" applyFill="1" applyBorder="1" applyAlignment="1">
      <alignment horizontal="left" vertical="center"/>
    </xf>
    <xf numFmtId="0" fontId="43" fillId="9" borderId="13" xfId="0" applyFont="1" applyFill="1" applyBorder="1" applyAlignment="1">
      <alignment horizontal="left" vertical="center"/>
    </xf>
    <xf numFmtId="0" fontId="45" fillId="5" borderId="0" xfId="0" applyFont="1" applyFill="1" applyAlignment="1" applyProtection="1">
      <alignment horizontal="left" vertical="center" indent="7"/>
      <protection locked="0"/>
    </xf>
    <xf numFmtId="0" fontId="39" fillId="5" borderId="0" xfId="0" applyFont="1" applyFill="1" applyAlignment="1" applyProtection="1">
      <protection locked="0"/>
    </xf>
    <xf numFmtId="0" fontId="39" fillId="0" borderId="0" xfId="0" applyFont="1" applyAlignment="1">
      <alignment horizontal="left" vertical="top" wrapText="1"/>
    </xf>
    <xf numFmtId="0" fontId="39" fillId="0" borderId="0" xfId="0" applyFont="1" applyAlignment="1">
      <alignment horizontal="left" vertical="top"/>
    </xf>
    <xf numFmtId="0" fontId="39" fillId="0" borderId="0" xfId="0" applyFont="1" applyAlignment="1" applyProtection="1">
      <alignment horizontal="left" vertical="center"/>
      <protection locked="0"/>
    </xf>
    <xf numFmtId="0" fontId="39" fillId="0" borderId="0" xfId="0" applyFont="1" applyAlignment="1" applyProtection="1">
      <alignment horizontal="left"/>
      <protection locked="0"/>
    </xf>
    <xf numFmtId="0" fontId="39" fillId="0" borderId="0" xfId="0" applyFont="1" applyAlignment="1" applyProtection="1">
      <alignment horizontal="left" vertical="top" wrapText="1"/>
      <protection locked="0"/>
    </xf>
    <xf numFmtId="0" fontId="39" fillId="0" borderId="0" xfId="0" applyFont="1" applyAlignment="1">
      <alignment horizontal="left" vertical="center" wrapText="1"/>
    </xf>
    <xf numFmtId="0" fontId="39" fillId="0" borderId="0" xfId="0" applyFont="1" applyAlignment="1">
      <alignment horizontal="left" wrapText="1"/>
    </xf>
    <xf numFmtId="0" fontId="39" fillId="0" borderId="0" xfId="0" applyFont="1" applyAlignment="1" applyProtection="1">
      <alignment horizontal="left" vertical="center" wrapText="1"/>
      <protection locked="0"/>
    </xf>
    <xf numFmtId="0" fontId="39" fillId="0" borderId="0" xfId="0" applyFont="1" applyAlignment="1" applyProtection="1">
      <alignment horizontal="left" wrapText="1"/>
      <protection locked="0"/>
    </xf>
    <xf numFmtId="0" fontId="0" fillId="5" borderId="0" xfId="0" applyFill="1" applyAlignment="1" applyProtection="1">
      <protection locked="0"/>
    </xf>
    <xf numFmtId="0" fontId="52" fillId="0" borderId="0" xfId="0" applyFont="1" applyAlignment="1">
      <alignment horizontal="left" vertical="top" wrapText="1"/>
    </xf>
    <xf numFmtId="0" fontId="52" fillId="0" borderId="0" xfId="0" applyFont="1" applyAlignment="1">
      <alignment horizontal="left" vertical="top"/>
    </xf>
    <xf numFmtId="0" fontId="15" fillId="5" borderId="7"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43" fillId="10" borderId="12" xfId="0" applyFont="1" applyFill="1" applyBorder="1" applyAlignment="1">
      <alignment horizontal="left" vertical="center"/>
    </xf>
    <xf numFmtId="0" fontId="43" fillId="10" borderId="13" xfId="0" applyFont="1" applyFill="1" applyBorder="1" applyAlignment="1">
      <alignment horizontal="left" vertical="center"/>
    </xf>
    <xf numFmtId="0" fontId="52" fillId="0" borderId="0" xfId="0" applyFont="1" applyAlignment="1">
      <alignment horizontal="left" vertical="center" wrapText="1"/>
    </xf>
    <xf numFmtId="0" fontId="52" fillId="0" borderId="0" xfId="0" applyFont="1" applyAlignment="1">
      <alignment horizontal="left" wrapText="1"/>
    </xf>
    <xf numFmtId="0" fontId="52" fillId="0" borderId="0" xfId="0" applyFont="1" applyAlignment="1">
      <alignment horizontal="left" vertical="center"/>
    </xf>
    <xf numFmtId="0" fontId="52" fillId="0" borderId="0" xfId="0" applyFont="1" applyAlignment="1">
      <alignment horizontal="left"/>
    </xf>
    <xf numFmtId="0" fontId="25" fillId="0" borderId="0" xfId="0" applyFont="1" applyAlignment="1" applyProtection="1">
      <alignment horizontal="left" vertical="center"/>
      <protection locked="0"/>
    </xf>
    <xf numFmtId="0" fontId="0" fillId="0" borderId="0" xfId="0" applyAlignment="1" applyProtection="1">
      <alignment horizontal="left"/>
      <protection locked="0"/>
    </xf>
    <xf numFmtId="0" fontId="0" fillId="0" borderId="0" xfId="0"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4" fillId="5" borderId="0" xfId="0" applyFont="1" applyFill="1" applyAlignment="1">
      <alignment horizontal="left" vertical="center" indent="7"/>
    </xf>
    <xf numFmtId="0" fontId="50" fillId="0" borderId="16" xfId="10" applyFont="1" applyFill="1" applyBorder="1" applyAlignment="1" applyProtection="1">
      <alignment horizontal="center" vertical="center" wrapText="1"/>
      <protection locked="0"/>
    </xf>
    <xf numFmtId="0" fontId="50" fillId="0" borderId="6" xfId="10" applyFont="1" applyFill="1" applyBorder="1" applyAlignment="1" applyProtection="1">
      <alignment horizontal="center" vertical="center" wrapText="1"/>
      <protection locked="0"/>
    </xf>
    <xf numFmtId="0" fontId="0" fillId="5" borderId="0" xfId="0" applyFill="1" applyAlignment="1"/>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3"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top" wrapText="1"/>
    </xf>
    <xf numFmtId="0" fontId="13" fillId="0" borderId="0" xfId="0" applyFont="1" applyAlignment="1">
      <alignment horizontal="left" vertical="center" wrapText="1"/>
    </xf>
    <xf numFmtId="0" fontId="11" fillId="0" borderId="0" xfId="0" applyFont="1" applyAlignment="1">
      <alignment horizontal="left" wrapText="1"/>
    </xf>
    <xf numFmtId="0" fontId="18" fillId="5" borderId="0" xfId="0" applyFont="1" applyFill="1" applyAlignment="1">
      <alignment horizontal="right" vertical="center"/>
    </xf>
    <xf numFmtId="0" fontId="1" fillId="5" borderId="0" xfId="0" applyFont="1" applyFill="1" applyAlignment="1"/>
    <xf numFmtId="0" fontId="1" fillId="5" borderId="0" xfId="0" applyFont="1" applyFill="1" applyAlignment="1">
      <alignment horizontal="right" vertical="center"/>
    </xf>
    <xf numFmtId="167" fontId="30" fillId="12" borderId="17" xfId="18" applyNumberFormat="1" applyFont="1" applyFill="1" applyBorder="1" applyAlignment="1">
      <alignment horizontal="left" vertical="center" wrapText="1"/>
    </xf>
    <xf numFmtId="167" fontId="30" fillId="12" borderId="20" xfId="18" applyNumberFormat="1" applyFont="1" applyFill="1" applyBorder="1" applyAlignment="1">
      <alignment horizontal="left" vertical="center" wrapText="1"/>
    </xf>
    <xf numFmtId="167" fontId="30" fillId="12" borderId="21" xfId="18" applyNumberFormat="1" applyFont="1" applyFill="1" applyBorder="1" applyAlignment="1">
      <alignment horizontal="left" vertical="center" wrapText="1"/>
    </xf>
    <xf numFmtId="0" fontId="30" fillId="12" borderId="17" xfId="18" applyFont="1" applyFill="1" applyBorder="1" applyAlignment="1">
      <alignment horizontal="left" vertical="center" wrapText="1"/>
    </xf>
    <xf numFmtId="0" fontId="30" fillId="12" borderId="20" xfId="18" applyFont="1" applyFill="1" applyBorder="1" applyAlignment="1">
      <alignment horizontal="left" vertical="center" wrapText="1"/>
    </xf>
    <xf numFmtId="0" fontId="30" fillId="12" borderId="21" xfId="18" applyFont="1" applyFill="1" applyBorder="1" applyAlignment="1">
      <alignment horizontal="left" vertical="center" wrapText="1"/>
    </xf>
    <xf numFmtId="0" fontId="26" fillId="0" borderId="16" xfId="10" applyFont="1" applyFill="1" applyBorder="1" applyAlignment="1">
      <alignment horizontal="center" vertical="center" wrapText="1"/>
    </xf>
    <xf numFmtId="0" fontId="26" fillId="0" borderId="6" xfId="10" applyFont="1" applyFill="1" applyBorder="1" applyAlignment="1">
      <alignment horizontal="center" vertical="center" wrapText="1"/>
    </xf>
    <xf numFmtId="0" fontId="30" fillId="0" borderId="16" xfId="0" applyFont="1" applyBorder="1" applyAlignment="1">
      <alignment horizontal="center" vertical="center"/>
    </xf>
    <xf numFmtId="0" fontId="30" fillId="0" borderId="6" xfId="0" applyFont="1" applyBorder="1" applyAlignment="1">
      <alignment horizontal="center" vertical="center"/>
    </xf>
    <xf numFmtId="0" fontId="17" fillId="0" borderId="18" xfId="0" applyFont="1" applyBorder="1" applyAlignment="1">
      <alignment horizontal="center"/>
    </xf>
    <xf numFmtId="0" fontId="28" fillId="0" borderId="0" xfId="0" applyFont="1" applyAlignment="1">
      <alignment horizontal="left" vertical="top" wrapText="1"/>
    </xf>
    <xf numFmtId="0" fontId="29" fillId="0" borderId="0" xfId="0" applyFont="1" applyAlignment="1">
      <alignment horizontal="left" vertical="top"/>
    </xf>
    <xf numFmtId="0" fontId="28" fillId="0" borderId="0" xfId="0" applyFont="1" applyAlignment="1">
      <alignment horizontal="left" vertical="center" wrapText="1"/>
    </xf>
    <xf numFmtId="0" fontId="29" fillId="0" borderId="0" xfId="0" applyFont="1" applyAlignment="1">
      <alignment horizontal="left" wrapText="1"/>
    </xf>
    <xf numFmtId="0" fontId="28" fillId="0" borderId="0" xfId="0" applyFont="1" applyAlignment="1">
      <alignment horizontal="left" vertical="center"/>
    </xf>
    <xf numFmtId="0" fontId="29" fillId="0" borderId="0" xfId="0" applyFont="1" applyAlignment="1">
      <alignment horizontal="left"/>
    </xf>
    <xf numFmtId="0" fontId="45" fillId="0" borderId="16" xfId="10" applyFont="1" applyFill="1" applyBorder="1" applyAlignment="1">
      <alignment horizontal="center" vertical="center" wrapText="1"/>
    </xf>
    <xf numFmtId="0" fontId="45" fillId="0" borderId="6" xfId="10" applyFont="1" applyFill="1" applyBorder="1" applyAlignment="1">
      <alignment horizontal="center" vertical="center" wrapText="1"/>
    </xf>
    <xf numFmtId="0" fontId="25" fillId="0" borderId="0" xfId="0" applyFont="1" applyAlignment="1">
      <alignment horizontal="left" vertical="center"/>
    </xf>
    <xf numFmtId="0" fontId="0" fillId="0" borderId="0" xfId="0" applyAlignment="1">
      <alignment horizontal="left"/>
    </xf>
    <xf numFmtId="167" fontId="48" fillId="16" borderId="6" xfId="10" applyNumberFormat="1" applyFont="1" applyFill="1" applyBorder="1" applyAlignment="1" applyProtection="1">
      <alignment vertical="center"/>
      <protection locked="0"/>
    </xf>
  </cellXfs>
  <cellStyles count="22">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7000000}"/>
    <cellStyle name="Normálna 2 2" xfId="15" xr:uid="{00000000-0005-0000-0000-000008000000}"/>
    <cellStyle name="Normálna 2 3" xfId="18" xr:uid="{00000000-0005-0000-0000-000009000000}"/>
    <cellStyle name="Normálna 3" xfId="14" xr:uid="{00000000-0005-0000-0000-00000A000000}"/>
    <cellStyle name="Normálna 3 2" xfId="20" xr:uid="{00000000-0005-0000-0000-00000B000000}"/>
    <cellStyle name="normálne 2" xfId="11" xr:uid="{00000000-0005-0000-0000-00000C000000}"/>
    <cellStyle name="Normálne 3" xfId="13" xr:uid="{00000000-0005-0000-0000-00000D000000}"/>
    <cellStyle name="Normálne 4" xfId="19" xr:uid="{00000000-0005-0000-0000-00000E000000}"/>
    <cellStyle name="Percentá" xfId="21" builtinId="5"/>
    <cellStyle name="Podrobnosti tabuľky vľavo" xfId="7" xr:uid="{00000000-0005-0000-0000-000010000000}"/>
    <cellStyle name="Podrobnosti tabuľky vpravo" xfId="5" xr:uid="{00000000-0005-0000-0000-000011000000}"/>
    <cellStyle name="Podrobnosti tabuľky vpravo 2" xfId="17" xr:uid="{00000000-0005-0000-0000-000012000000}"/>
    <cellStyle name="Stĺpec s príznakom" xfId="8" xr:uid="{00000000-0005-0000-0000-000013000000}"/>
    <cellStyle name="Zrušené" xfId="6" xr:uid="{00000000-0005-0000-0000-000015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Z79"/>
  <sheetViews>
    <sheetView topLeftCell="A18" zoomScaleNormal="100" workbookViewId="0">
      <selection activeCell="F29" sqref="F29"/>
    </sheetView>
  </sheetViews>
  <sheetFormatPr defaultRowHeight="15" outlineLevelCol="1" x14ac:dyDescent="0.25"/>
  <cols>
    <col min="1" max="1" width="26.7109375" customWidth="1"/>
    <col min="2" max="2" width="30.7109375" style="7" customWidth="1"/>
    <col min="3" max="3" width="11.7109375" customWidth="1"/>
    <col min="4" max="4" width="7" style="27" customWidth="1"/>
    <col min="5" max="5" width="11.7109375" customWidth="1"/>
    <col min="6" max="6" width="11.7109375" style="6" customWidth="1"/>
    <col min="7" max="7" width="11.7109375" customWidth="1"/>
    <col min="8" max="8" width="11.7109375" style="6" customWidth="1"/>
    <col min="9" max="39" width="2.85546875" hidden="1" customWidth="1" outlineLevel="1"/>
    <col min="40" max="40" width="9.140625" collapsed="1"/>
  </cols>
  <sheetData>
    <row r="1" spans="1:43" s="227" customFormat="1" ht="15" customHeight="1" x14ac:dyDescent="0.25">
      <c r="A1" s="321" t="s">
        <v>50</v>
      </c>
      <c r="B1" s="321"/>
      <c r="C1" s="321"/>
      <c r="D1" s="321"/>
      <c r="E1" s="321"/>
      <c r="F1" s="321"/>
      <c r="G1" s="321"/>
      <c r="H1" s="321"/>
      <c r="I1" s="321"/>
      <c r="J1" s="321"/>
      <c r="K1" s="321"/>
      <c r="L1" s="321"/>
      <c r="M1" s="321"/>
      <c r="N1" s="321"/>
      <c r="O1" s="321"/>
      <c r="P1" s="321"/>
      <c r="Q1" s="321"/>
      <c r="R1" s="321"/>
      <c r="S1" s="321"/>
      <c r="T1" s="321"/>
      <c r="U1" s="320"/>
      <c r="V1" s="320"/>
      <c r="W1" s="320"/>
      <c r="X1" s="321"/>
      <c r="Y1" s="321"/>
      <c r="Z1" s="321"/>
      <c r="AA1" s="321"/>
      <c r="AB1" s="321"/>
      <c r="AC1" s="321"/>
      <c r="AD1" s="321"/>
      <c r="AE1" s="321"/>
      <c r="AF1" s="321"/>
      <c r="AG1" s="321"/>
      <c r="AH1" s="321"/>
      <c r="AI1" s="321"/>
      <c r="AJ1" s="320"/>
      <c r="AK1" s="320"/>
      <c r="AL1" s="320"/>
      <c r="AM1" s="320"/>
    </row>
    <row r="2" spans="1:43" s="227" customFormat="1" ht="15" customHeight="1" x14ac:dyDescent="0.25">
      <c r="A2" s="321"/>
      <c r="B2" s="321"/>
      <c r="C2" s="321"/>
      <c r="D2" s="321"/>
      <c r="E2" s="321"/>
      <c r="F2" s="321"/>
      <c r="G2" s="321"/>
      <c r="H2" s="321"/>
      <c r="I2" s="321"/>
      <c r="J2" s="321"/>
      <c r="K2" s="321"/>
      <c r="L2" s="321"/>
      <c r="M2" s="321"/>
      <c r="N2" s="321"/>
      <c r="O2" s="321"/>
      <c r="P2" s="321"/>
      <c r="Q2" s="321"/>
      <c r="R2" s="321"/>
      <c r="S2" s="321"/>
      <c r="T2" s="321"/>
      <c r="U2" s="320"/>
      <c r="V2" s="320"/>
      <c r="W2" s="320"/>
      <c r="X2" s="321"/>
      <c r="Y2" s="321"/>
      <c r="Z2" s="321"/>
      <c r="AA2" s="321"/>
      <c r="AB2" s="321"/>
      <c r="AC2" s="321"/>
      <c r="AD2" s="321"/>
      <c r="AE2" s="321"/>
      <c r="AF2" s="321"/>
      <c r="AG2" s="321"/>
      <c r="AH2" s="321"/>
      <c r="AI2" s="321"/>
      <c r="AJ2" s="320"/>
      <c r="AK2" s="320"/>
      <c r="AL2" s="320"/>
      <c r="AM2" s="320"/>
    </row>
    <row r="3" spans="1:43" s="227" customFormat="1" ht="15" customHeight="1" x14ac:dyDescent="0.25">
      <c r="A3" s="321"/>
      <c r="B3" s="321"/>
      <c r="C3" s="321"/>
      <c r="D3" s="321"/>
      <c r="E3" s="321"/>
      <c r="F3" s="321"/>
      <c r="G3" s="321"/>
      <c r="H3" s="321"/>
      <c r="I3" s="321"/>
      <c r="J3" s="321"/>
      <c r="K3" s="321"/>
      <c r="L3" s="321"/>
      <c r="M3" s="321"/>
      <c r="N3" s="321"/>
      <c r="O3" s="321"/>
      <c r="P3" s="321"/>
      <c r="Q3" s="321"/>
      <c r="R3" s="321"/>
      <c r="S3" s="321"/>
      <c r="T3" s="321"/>
      <c r="U3" s="320"/>
      <c r="V3" s="320"/>
      <c r="W3" s="320"/>
      <c r="X3" s="321"/>
      <c r="Y3" s="321"/>
      <c r="Z3" s="321"/>
      <c r="AA3" s="321"/>
      <c r="AB3" s="321"/>
      <c r="AC3" s="321"/>
      <c r="AD3" s="321"/>
      <c r="AE3" s="321"/>
      <c r="AF3" s="321"/>
      <c r="AG3" s="321"/>
      <c r="AH3" s="321"/>
      <c r="AI3" s="321"/>
      <c r="AJ3" s="320"/>
      <c r="AK3" s="320"/>
      <c r="AL3" s="320"/>
      <c r="AM3" s="320"/>
    </row>
    <row r="4" spans="1:43" s="231" customFormat="1" x14ac:dyDescent="0.25">
      <c r="A4" s="228" t="s">
        <v>51</v>
      </c>
      <c r="B4" s="229"/>
      <c r="C4" s="228"/>
      <c r="D4" s="230"/>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row>
    <row r="5" spans="1:43" s="231" customFormat="1" x14ac:dyDescent="0.25">
      <c r="A5" s="228"/>
      <c r="B5" s="229"/>
      <c r="C5" s="228"/>
      <c r="D5" s="230"/>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row>
    <row r="6" spans="1:43" s="227" customFormat="1" x14ac:dyDescent="0.25">
      <c r="A6" s="322" t="s">
        <v>52</v>
      </c>
      <c r="B6" s="322"/>
      <c r="C6" s="232"/>
      <c r="D6" s="233"/>
      <c r="E6" s="232"/>
      <c r="F6" s="232"/>
      <c r="G6" s="232"/>
      <c r="H6" s="232"/>
      <c r="I6" s="322"/>
      <c r="J6" s="322"/>
      <c r="K6" s="232"/>
      <c r="L6" s="232"/>
      <c r="M6" s="232"/>
      <c r="N6" s="232"/>
      <c r="O6" s="232"/>
      <c r="P6" s="232"/>
      <c r="Q6" s="232"/>
      <c r="R6" s="232"/>
      <c r="S6" s="232"/>
      <c r="T6" s="232"/>
      <c r="U6" s="323"/>
      <c r="V6" s="323"/>
      <c r="W6" s="323"/>
      <c r="X6" s="322"/>
      <c r="Y6" s="322"/>
      <c r="Z6" s="232"/>
      <c r="AA6" s="232"/>
      <c r="AB6" s="232"/>
      <c r="AC6" s="232"/>
      <c r="AD6" s="232"/>
      <c r="AE6" s="232"/>
      <c r="AF6" s="232"/>
      <c r="AG6" s="232"/>
      <c r="AH6" s="232"/>
      <c r="AI6" s="232"/>
      <c r="AJ6" s="323"/>
      <c r="AK6" s="323"/>
      <c r="AL6" s="323"/>
      <c r="AM6" s="323"/>
    </row>
    <row r="7" spans="1:43" s="227" customFormat="1" x14ac:dyDescent="0.25">
      <c r="A7" s="322" t="s">
        <v>53</v>
      </c>
      <c r="B7" s="322"/>
      <c r="C7" s="232"/>
      <c r="D7" s="233"/>
      <c r="E7" s="232"/>
      <c r="F7" s="232"/>
      <c r="G7" s="232"/>
      <c r="H7" s="232"/>
      <c r="I7" s="322"/>
      <c r="J7" s="322"/>
      <c r="K7" s="232"/>
      <c r="L7" s="232"/>
      <c r="M7" s="232"/>
      <c r="N7" s="232"/>
      <c r="O7" s="232"/>
      <c r="P7" s="232"/>
      <c r="Q7" s="232"/>
      <c r="R7" s="232"/>
      <c r="S7" s="232"/>
      <c r="T7" s="232"/>
      <c r="U7" s="232"/>
      <c r="V7" s="335"/>
      <c r="W7" s="335"/>
      <c r="X7" s="322"/>
      <c r="Y7" s="322"/>
      <c r="Z7" s="232"/>
      <c r="AA7" s="232"/>
      <c r="AB7" s="232"/>
      <c r="AC7" s="232"/>
      <c r="AD7" s="232"/>
      <c r="AE7" s="232"/>
      <c r="AF7" s="232"/>
      <c r="AG7" s="232"/>
      <c r="AH7" s="232"/>
      <c r="AI7" s="232"/>
      <c r="AJ7" s="232"/>
      <c r="AK7" s="335"/>
      <c r="AL7" s="335"/>
      <c r="AM7" s="335"/>
    </row>
    <row r="8" spans="1:43" s="227" customFormat="1" x14ac:dyDescent="0.25">
      <c r="A8" s="322" t="s">
        <v>54</v>
      </c>
      <c r="B8" s="322"/>
      <c r="C8" s="232"/>
      <c r="D8" s="233"/>
      <c r="E8" s="232"/>
      <c r="F8" s="232"/>
      <c r="G8" s="232"/>
      <c r="H8" s="232"/>
      <c r="I8" s="322"/>
      <c r="J8" s="322"/>
      <c r="K8" s="232"/>
      <c r="L8" s="232"/>
      <c r="M8" s="232"/>
      <c r="N8" s="232"/>
      <c r="O8" s="232"/>
      <c r="P8" s="232"/>
      <c r="Q8" s="232"/>
      <c r="R8" s="232"/>
      <c r="S8" s="232"/>
      <c r="T8" s="232"/>
      <c r="U8" s="232"/>
      <c r="V8" s="326"/>
      <c r="W8" s="326"/>
      <c r="X8" s="322"/>
      <c r="Y8" s="322"/>
      <c r="Z8" s="232"/>
      <c r="AA8" s="232"/>
      <c r="AB8" s="232"/>
      <c r="AC8" s="232"/>
      <c r="AD8" s="232"/>
      <c r="AE8" s="232"/>
      <c r="AF8" s="232"/>
      <c r="AG8" s="232"/>
      <c r="AH8" s="232"/>
      <c r="AI8" s="232"/>
      <c r="AJ8" s="232"/>
      <c r="AK8" s="326"/>
      <c r="AL8" s="326"/>
      <c r="AM8" s="326"/>
    </row>
    <row r="9" spans="1:43" s="227" customFormat="1" x14ac:dyDescent="0.25">
      <c r="A9" s="322" t="s">
        <v>55</v>
      </c>
      <c r="B9" s="322"/>
      <c r="C9" s="232"/>
      <c r="D9" s="233"/>
      <c r="E9" s="232"/>
      <c r="F9" s="232"/>
      <c r="G9" s="232"/>
      <c r="H9" s="232"/>
      <c r="I9" s="322"/>
      <c r="J9" s="322"/>
      <c r="K9" s="232"/>
      <c r="L9" s="232"/>
      <c r="M9" s="232"/>
      <c r="N9" s="232"/>
      <c r="O9" s="232"/>
      <c r="P9" s="232"/>
      <c r="Q9" s="232"/>
      <c r="R9" s="232"/>
      <c r="S9" s="232"/>
      <c r="T9" s="232"/>
      <c r="U9" s="232"/>
      <c r="V9" s="326"/>
      <c r="W9" s="326"/>
      <c r="X9" s="322"/>
      <c r="Y9" s="322"/>
      <c r="Z9" s="232"/>
      <c r="AA9" s="232"/>
      <c r="AB9" s="232"/>
      <c r="AC9" s="232"/>
      <c r="AD9" s="232"/>
      <c r="AE9" s="232"/>
      <c r="AF9" s="232"/>
      <c r="AG9" s="232"/>
      <c r="AH9" s="232"/>
      <c r="AI9" s="232"/>
      <c r="AJ9" s="232"/>
      <c r="AK9" s="326"/>
      <c r="AL9" s="326"/>
      <c r="AM9" s="326"/>
    </row>
    <row r="10" spans="1:43" s="227" customFormat="1" x14ac:dyDescent="0.25">
      <c r="A10" s="322" t="s">
        <v>56</v>
      </c>
      <c r="B10" s="322"/>
      <c r="C10" s="232"/>
      <c r="D10" s="233"/>
      <c r="E10" s="232"/>
      <c r="F10" s="232"/>
      <c r="G10" s="232"/>
      <c r="H10" s="232"/>
      <c r="I10" s="322"/>
      <c r="J10" s="322"/>
      <c r="K10" s="232"/>
      <c r="L10" s="232"/>
      <c r="M10" s="232"/>
      <c r="N10" s="232"/>
      <c r="O10" s="232"/>
      <c r="P10" s="232"/>
      <c r="Q10" s="232"/>
      <c r="R10" s="232"/>
      <c r="S10" s="232"/>
      <c r="T10" s="232"/>
      <c r="U10" s="232"/>
      <c r="V10" s="326"/>
      <c r="W10" s="326"/>
      <c r="X10" s="322"/>
      <c r="Y10" s="322"/>
      <c r="Z10" s="232"/>
      <c r="AA10" s="232"/>
      <c r="AB10" s="232"/>
      <c r="AC10" s="232"/>
      <c r="AD10" s="232"/>
      <c r="AE10" s="232"/>
      <c r="AF10" s="232"/>
      <c r="AG10" s="232"/>
      <c r="AH10" s="232"/>
      <c r="AI10" s="232"/>
      <c r="AJ10" s="232"/>
      <c r="AK10" s="326"/>
      <c r="AL10" s="326"/>
      <c r="AM10" s="326"/>
    </row>
    <row r="11" spans="1:43" s="227" customFormat="1" x14ac:dyDescent="0.25">
      <c r="A11" s="322" t="s">
        <v>57</v>
      </c>
      <c r="B11" s="322"/>
      <c r="C11" s="232"/>
      <c r="D11" s="233"/>
      <c r="E11" s="232"/>
      <c r="F11" s="232"/>
      <c r="G11" s="232"/>
      <c r="H11" s="232"/>
      <c r="I11" s="322"/>
      <c r="J11" s="322"/>
      <c r="K11" s="232"/>
      <c r="L11" s="232"/>
      <c r="M11" s="232"/>
      <c r="N11" s="232"/>
      <c r="O11" s="232"/>
      <c r="P11" s="232"/>
      <c r="Q11" s="232"/>
      <c r="R11" s="232"/>
      <c r="S11" s="232"/>
      <c r="T11" s="232"/>
      <c r="U11" s="232"/>
      <c r="V11" s="326"/>
      <c r="W11" s="326"/>
      <c r="X11" s="322"/>
      <c r="Y11" s="322"/>
      <c r="Z11" s="232"/>
      <c r="AA11" s="232"/>
      <c r="AB11" s="232"/>
      <c r="AC11" s="232"/>
      <c r="AD11" s="232"/>
      <c r="AE11" s="232"/>
      <c r="AF11" s="232"/>
      <c r="AG11" s="232"/>
      <c r="AH11" s="232"/>
      <c r="AI11" s="232"/>
      <c r="AJ11" s="232"/>
      <c r="AK11" s="326"/>
      <c r="AL11" s="326"/>
      <c r="AM11" s="326"/>
    </row>
    <row r="12" spans="1:43" s="227" customFormat="1" ht="19.5" thickBot="1" x14ac:dyDescent="0.3">
      <c r="A12" s="324"/>
      <c r="B12" s="325"/>
      <c r="C12" s="325"/>
      <c r="D12" s="325"/>
      <c r="E12" s="325"/>
      <c r="F12" s="325"/>
      <c r="G12" s="325"/>
      <c r="H12" s="325"/>
      <c r="I12" s="324" t="s">
        <v>30</v>
      </c>
      <c r="J12" s="325"/>
      <c r="K12" s="325"/>
      <c r="L12" s="325"/>
      <c r="M12" s="325"/>
      <c r="N12" s="325"/>
      <c r="O12" s="325"/>
      <c r="P12" s="325"/>
      <c r="Q12" s="325"/>
      <c r="R12" s="325"/>
      <c r="S12" s="325"/>
      <c r="T12" s="325"/>
      <c r="U12" s="325"/>
      <c r="V12" s="325"/>
      <c r="W12" s="325"/>
      <c r="X12" s="324"/>
      <c r="Y12" s="325"/>
      <c r="Z12" s="325"/>
      <c r="AA12" s="325"/>
      <c r="AB12" s="325"/>
      <c r="AC12" s="325"/>
      <c r="AD12" s="325"/>
      <c r="AE12" s="325"/>
      <c r="AF12" s="325"/>
      <c r="AG12" s="325"/>
      <c r="AH12" s="325"/>
      <c r="AI12" s="325"/>
      <c r="AJ12" s="325"/>
      <c r="AK12" s="325"/>
      <c r="AL12" s="325"/>
      <c r="AM12" s="325"/>
    </row>
    <row r="13" spans="1:43" ht="68.25" thickBot="1" x14ac:dyDescent="0.3">
      <c r="A13" s="40" t="s">
        <v>12</v>
      </c>
      <c r="B13" s="40" t="s">
        <v>114</v>
      </c>
      <c r="C13" s="40" t="s">
        <v>6</v>
      </c>
      <c r="D13" s="40" t="s">
        <v>4</v>
      </c>
      <c r="E13" s="38" t="s">
        <v>7</v>
      </c>
      <c r="F13" s="38" t="s">
        <v>8</v>
      </c>
      <c r="G13" s="39" t="s">
        <v>113</v>
      </c>
      <c r="H13" s="40" t="s">
        <v>9</v>
      </c>
      <c r="I13" s="40" t="s">
        <v>0</v>
      </c>
      <c r="J13" s="40" t="s">
        <v>1</v>
      </c>
      <c r="K13" s="40" t="s">
        <v>2</v>
      </c>
      <c r="L13" s="40" t="s">
        <v>3</v>
      </c>
      <c r="M13" s="40">
        <v>5</v>
      </c>
      <c r="N13" s="40">
        <v>6</v>
      </c>
      <c r="O13" s="40">
        <v>7</v>
      </c>
      <c r="P13" s="40">
        <v>8</v>
      </c>
      <c r="Q13" s="40">
        <v>9</v>
      </c>
      <c r="R13" s="40">
        <v>10</v>
      </c>
      <c r="S13" s="40">
        <v>11</v>
      </c>
      <c r="T13" s="40">
        <v>12</v>
      </c>
      <c r="U13" s="195">
        <v>13</v>
      </c>
      <c r="V13" s="196">
        <v>14</v>
      </c>
      <c r="W13" s="40">
        <v>15</v>
      </c>
      <c r="X13" s="40">
        <v>16</v>
      </c>
      <c r="Y13" s="40">
        <v>17</v>
      </c>
      <c r="Z13" s="40">
        <v>18</v>
      </c>
      <c r="AA13" s="40">
        <v>19</v>
      </c>
      <c r="AB13" s="40">
        <v>20</v>
      </c>
      <c r="AC13" s="40">
        <v>21</v>
      </c>
      <c r="AD13" s="40">
        <v>22</v>
      </c>
      <c r="AE13" s="40">
        <v>23</v>
      </c>
      <c r="AF13" s="40">
        <v>24</v>
      </c>
      <c r="AG13" s="40">
        <v>25</v>
      </c>
      <c r="AH13" s="40">
        <v>26</v>
      </c>
      <c r="AI13" s="40">
        <v>27</v>
      </c>
      <c r="AJ13" s="195">
        <v>28</v>
      </c>
      <c r="AK13" s="196">
        <v>29</v>
      </c>
      <c r="AL13" s="40">
        <v>30</v>
      </c>
      <c r="AM13" s="40">
        <v>31</v>
      </c>
      <c r="AN13" s="227"/>
      <c r="AO13" s="227"/>
      <c r="AP13" s="227"/>
      <c r="AQ13" s="227"/>
    </row>
    <row r="14" spans="1:43" ht="17.25" x14ac:dyDescent="0.25">
      <c r="A14" s="197" t="s">
        <v>33</v>
      </c>
      <c r="B14" s="198"/>
      <c r="C14" s="199"/>
      <c r="D14" s="200"/>
      <c r="E14" s="199"/>
      <c r="F14" s="199"/>
      <c r="G14" s="199"/>
      <c r="H14" s="199"/>
      <c r="I14" s="327" t="s">
        <v>31</v>
      </c>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9"/>
      <c r="AN14" s="227"/>
      <c r="AO14" s="227"/>
      <c r="AP14" s="227"/>
      <c r="AQ14" s="227"/>
    </row>
    <row r="15" spans="1:43" x14ac:dyDescent="0.2">
      <c r="A15" s="201" t="s">
        <v>18</v>
      </c>
      <c r="B15" s="202" t="s">
        <v>127</v>
      </c>
      <c r="C15" s="203">
        <v>3800</v>
      </c>
      <c r="D15" s="204" t="s">
        <v>5</v>
      </c>
      <c r="E15" s="234" t="s">
        <v>32</v>
      </c>
      <c r="F15" s="135" t="e">
        <f>SUM(C15*E15)</f>
        <v>#VALUE!</v>
      </c>
      <c r="G15" s="234" t="s">
        <v>32</v>
      </c>
      <c r="H15" s="135" t="e">
        <f t="shared" ref="H15:H42" si="0">SUM(F15/100*G15+F15)</f>
        <v>#VALUE!</v>
      </c>
      <c r="I15" s="205"/>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7"/>
      <c r="AM15" s="207"/>
      <c r="AN15" s="227"/>
      <c r="AO15" s="227"/>
      <c r="AP15" s="227"/>
      <c r="AQ15" s="227"/>
    </row>
    <row r="16" spans="1:43" x14ac:dyDescent="0.2">
      <c r="A16" s="201" t="s">
        <v>330</v>
      </c>
      <c r="B16" s="202" t="s">
        <v>28</v>
      </c>
      <c r="C16" s="208">
        <v>450</v>
      </c>
      <c r="D16" s="204" t="s">
        <v>5</v>
      </c>
      <c r="E16" s="234" t="s">
        <v>32</v>
      </c>
      <c r="F16" s="135" t="e">
        <f t="shared" ref="F16:F40" si="1">SUM(C16*E16)</f>
        <v>#VALUE!</v>
      </c>
      <c r="G16" s="234" t="s">
        <v>32</v>
      </c>
      <c r="H16" s="135" t="e">
        <f t="shared" si="0"/>
        <v>#VALUE!</v>
      </c>
      <c r="I16" s="209" t="e">
        <f>SUM(#REF!*F16)</f>
        <v>#REF!</v>
      </c>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143"/>
      <c r="AM16" s="143"/>
      <c r="AN16" s="227"/>
      <c r="AO16" s="227"/>
      <c r="AP16" s="227"/>
      <c r="AQ16" s="227"/>
    </row>
    <row r="17" spans="1:43" x14ac:dyDescent="0.2">
      <c r="A17" s="201" t="s">
        <v>66</v>
      </c>
      <c r="B17" s="202" t="s">
        <v>127</v>
      </c>
      <c r="C17" s="208">
        <v>15</v>
      </c>
      <c r="D17" s="211" t="s">
        <v>5</v>
      </c>
      <c r="E17" s="234" t="s">
        <v>32</v>
      </c>
      <c r="F17" s="135" t="e">
        <f>SUM(C17*E17)</f>
        <v>#VALUE!</v>
      </c>
      <c r="G17" s="234" t="s">
        <v>32</v>
      </c>
      <c r="H17" s="135" t="e">
        <f t="shared" si="0"/>
        <v>#VALUE!</v>
      </c>
      <c r="I17" s="209" t="e">
        <f>SUM(#REF!*F17)</f>
        <v>#REF!</v>
      </c>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143"/>
      <c r="AM17" s="143"/>
      <c r="AN17" s="227"/>
      <c r="AO17" s="227"/>
      <c r="AP17" s="227"/>
      <c r="AQ17" s="227"/>
    </row>
    <row r="18" spans="1:43" x14ac:dyDescent="0.2">
      <c r="A18" s="201" t="s">
        <v>126</v>
      </c>
      <c r="B18" s="202" t="s">
        <v>127</v>
      </c>
      <c r="C18" s="208">
        <v>310</v>
      </c>
      <c r="D18" s="212" t="s">
        <v>5</v>
      </c>
      <c r="E18" s="234" t="s">
        <v>32</v>
      </c>
      <c r="F18" s="135" t="e">
        <f>SUM(C18*E18)</f>
        <v>#VALUE!</v>
      </c>
      <c r="G18" s="234" t="s">
        <v>32</v>
      </c>
      <c r="H18" s="135" t="e">
        <f t="shared" si="0"/>
        <v>#VALUE!</v>
      </c>
      <c r="I18" s="205"/>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7"/>
      <c r="AM18" s="207"/>
      <c r="AN18" s="227"/>
      <c r="AO18" s="227"/>
      <c r="AP18" s="227"/>
      <c r="AQ18" s="227"/>
    </row>
    <row r="19" spans="1:43" x14ac:dyDescent="0.2">
      <c r="A19" s="201" t="s">
        <v>178</v>
      </c>
      <c r="B19" s="202" t="s">
        <v>127</v>
      </c>
      <c r="C19" s="208">
        <v>60</v>
      </c>
      <c r="D19" s="204" t="s">
        <v>69</v>
      </c>
      <c r="E19" s="234" t="s">
        <v>32</v>
      </c>
      <c r="F19" s="135" t="e">
        <f t="shared" si="1"/>
        <v>#VALUE!</v>
      </c>
      <c r="G19" s="234" t="s">
        <v>32</v>
      </c>
      <c r="H19" s="135" t="e">
        <f t="shared" si="0"/>
        <v>#VALUE!</v>
      </c>
      <c r="I19" s="213"/>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143"/>
      <c r="AM19" s="143"/>
      <c r="AN19" s="227"/>
      <c r="AO19" s="227"/>
      <c r="AP19" s="227"/>
      <c r="AQ19" s="227"/>
    </row>
    <row r="20" spans="1:43" x14ac:dyDescent="0.2">
      <c r="A20" s="201" t="s">
        <v>20</v>
      </c>
      <c r="B20" s="161" t="s">
        <v>125</v>
      </c>
      <c r="C20" s="208">
        <v>75</v>
      </c>
      <c r="D20" s="204" t="s">
        <v>5</v>
      </c>
      <c r="E20" s="234" t="s">
        <v>32</v>
      </c>
      <c r="F20" s="135" t="e">
        <f t="shared" si="1"/>
        <v>#VALUE!</v>
      </c>
      <c r="G20" s="234" t="s">
        <v>32</v>
      </c>
      <c r="H20" s="135" t="e">
        <f t="shared" si="0"/>
        <v>#VALUE!</v>
      </c>
      <c r="I20" s="213"/>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143"/>
      <c r="AM20" s="143"/>
      <c r="AN20" s="227"/>
      <c r="AO20" s="227"/>
      <c r="AP20" s="227"/>
      <c r="AQ20" s="227"/>
    </row>
    <row r="21" spans="1:43" x14ac:dyDescent="0.2">
      <c r="A21" s="201" t="s">
        <v>414</v>
      </c>
      <c r="B21" s="202" t="s">
        <v>17</v>
      </c>
      <c r="C21" s="208">
        <v>1150</v>
      </c>
      <c r="D21" s="212" t="s">
        <v>69</v>
      </c>
      <c r="E21" s="234" t="s">
        <v>32</v>
      </c>
      <c r="F21" s="135" t="e">
        <f>SUM(C21*E21)</f>
        <v>#VALUE!</v>
      </c>
      <c r="G21" s="234" t="s">
        <v>32</v>
      </c>
      <c r="H21" s="135" t="e">
        <f t="shared" si="0"/>
        <v>#VALUE!</v>
      </c>
      <c r="I21" s="213"/>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143"/>
      <c r="AM21" s="143"/>
      <c r="AN21" s="227"/>
      <c r="AO21" s="227"/>
      <c r="AP21" s="227"/>
      <c r="AQ21" s="227"/>
    </row>
    <row r="22" spans="1:43" x14ac:dyDescent="0.2">
      <c r="A22" s="201" t="s">
        <v>115</v>
      </c>
      <c r="B22" s="202" t="s">
        <v>26</v>
      </c>
      <c r="C22" s="208">
        <v>400</v>
      </c>
      <c r="D22" s="212" t="s">
        <v>5</v>
      </c>
      <c r="E22" s="234" t="s">
        <v>32</v>
      </c>
      <c r="F22" s="135" t="e">
        <f t="shared" si="1"/>
        <v>#VALUE!</v>
      </c>
      <c r="G22" s="234" t="s">
        <v>32</v>
      </c>
      <c r="H22" s="135" t="e">
        <f t="shared" si="0"/>
        <v>#VALUE!</v>
      </c>
      <c r="I22" s="205"/>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M22" s="207"/>
      <c r="AN22" s="227"/>
      <c r="AO22" s="227"/>
      <c r="AP22" s="227"/>
      <c r="AQ22" s="227"/>
    </row>
    <row r="23" spans="1:43" x14ac:dyDescent="0.2">
      <c r="A23" s="201" t="s">
        <v>70</v>
      </c>
      <c r="B23" s="202" t="s">
        <v>26</v>
      </c>
      <c r="C23" s="208">
        <v>400</v>
      </c>
      <c r="D23" s="204" t="s">
        <v>5</v>
      </c>
      <c r="E23" s="234" t="s">
        <v>32</v>
      </c>
      <c r="F23" s="135" t="e">
        <f t="shared" si="1"/>
        <v>#VALUE!</v>
      </c>
      <c r="G23" s="234" t="s">
        <v>32</v>
      </c>
      <c r="H23" s="135" t="e">
        <f t="shared" si="0"/>
        <v>#VALUE!</v>
      </c>
      <c r="I23" s="213"/>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143"/>
      <c r="AM23" s="143"/>
      <c r="AN23" s="227"/>
      <c r="AO23" s="227"/>
      <c r="AP23" s="227"/>
      <c r="AQ23" s="227"/>
    </row>
    <row r="24" spans="1:43" x14ac:dyDescent="0.2">
      <c r="A24" s="201" t="s">
        <v>332</v>
      </c>
      <c r="B24" s="202" t="s">
        <v>29</v>
      </c>
      <c r="C24" s="208">
        <v>1200</v>
      </c>
      <c r="D24" s="204" t="s">
        <v>5</v>
      </c>
      <c r="E24" s="234" t="s">
        <v>32</v>
      </c>
      <c r="F24" s="135" t="e">
        <f t="shared" si="1"/>
        <v>#VALUE!</v>
      </c>
      <c r="G24" s="234" t="s">
        <v>32</v>
      </c>
      <c r="H24" s="135" t="e">
        <f t="shared" si="0"/>
        <v>#VALUE!</v>
      </c>
      <c r="I24" s="213"/>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143"/>
      <c r="AM24" s="143"/>
      <c r="AN24" s="227"/>
      <c r="AO24" s="227"/>
      <c r="AP24" s="227"/>
      <c r="AQ24" s="227"/>
    </row>
    <row r="25" spans="1:43" x14ac:dyDescent="0.2">
      <c r="A25" s="201" t="s">
        <v>331</v>
      </c>
      <c r="B25" s="202" t="s">
        <v>413</v>
      </c>
      <c r="C25" s="203">
        <v>3500</v>
      </c>
      <c r="D25" s="204" t="s">
        <v>5</v>
      </c>
      <c r="E25" s="234" t="s">
        <v>32</v>
      </c>
      <c r="F25" s="135" t="e">
        <f t="shared" si="1"/>
        <v>#VALUE!</v>
      </c>
      <c r="G25" s="234" t="s">
        <v>32</v>
      </c>
      <c r="H25" s="135" t="e">
        <f t="shared" si="0"/>
        <v>#VALUE!</v>
      </c>
      <c r="I25" s="213"/>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143"/>
      <c r="AM25" s="143"/>
      <c r="AN25" s="227"/>
      <c r="AO25" s="227"/>
      <c r="AP25" s="227"/>
      <c r="AQ25" s="227"/>
    </row>
    <row r="26" spans="1:43" x14ac:dyDescent="0.2">
      <c r="A26" s="201" t="s">
        <v>368</v>
      </c>
      <c r="B26" s="202" t="s">
        <v>17</v>
      </c>
      <c r="C26" s="203">
        <v>180</v>
      </c>
      <c r="D26" s="204" t="s">
        <v>5</v>
      </c>
      <c r="E26" s="234" t="s">
        <v>32</v>
      </c>
      <c r="F26" s="135" t="e">
        <f t="shared" si="1"/>
        <v>#VALUE!</v>
      </c>
      <c r="G26" s="234" t="s">
        <v>32</v>
      </c>
      <c r="H26" s="135" t="e">
        <f t="shared" si="0"/>
        <v>#VALUE!</v>
      </c>
      <c r="I26" s="213"/>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143"/>
      <c r="AM26" s="143"/>
      <c r="AN26" s="227"/>
      <c r="AO26" s="227"/>
      <c r="AP26" s="227"/>
      <c r="AQ26" s="227"/>
    </row>
    <row r="27" spans="1:43" x14ac:dyDescent="0.2">
      <c r="A27" s="201" t="s">
        <v>68</v>
      </c>
      <c r="B27" s="202" t="s">
        <v>17</v>
      </c>
      <c r="C27" s="208">
        <v>100</v>
      </c>
      <c r="D27" s="204" t="s">
        <v>5</v>
      </c>
      <c r="E27" s="234" t="s">
        <v>32</v>
      </c>
      <c r="F27" s="135" t="e">
        <f t="shared" si="1"/>
        <v>#VALUE!</v>
      </c>
      <c r="G27" s="234" t="s">
        <v>32</v>
      </c>
      <c r="H27" s="135" t="e">
        <f t="shared" si="0"/>
        <v>#VALUE!</v>
      </c>
      <c r="I27" s="213"/>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143"/>
      <c r="AM27" s="143"/>
      <c r="AN27" s="227"/>
      <c r="AO27" s="227"/>
      <c r="AP27" s="227"/>
      <c r="AQ27" s="227"/>
    </row>
    <row r="28" spans="1:43" x14ac:dyDescent="0.2">
      <c r="A28" s="201" t="s">
        <v>116</v>
      </c>
      <c r="B28" s="202" t="s">
        <v>17</v>
      </c>
      <c r="C28" s="203">
        <v>250</v>
      </c>
      <c r="D28" s="212" t="s">
        <v>5</v>
      </c>
      <c r="E28" s="234" t="s">
        <v>32</v>
      </c>
      <c r="F28" s="135" t="e">
        <f t="shared" si="1"/>
        <v>#VALUE!</v>
      </c>
      <c r="G28" s="234" t="s">
        <v>32</v>
      </c>
      <c r="H28" s="135" t="e">
        <f t="shared" si="0"/>
        <v>#VALUE!</v>
      </c>
      <c r="I28" s="205"/>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7"/>
      <c r="AM28" s="207"/>
      <c r="AN28" s="227"/>
      <c r="AO28" s="227"/>
      <c r="AP28" s="227"/>
      <c r="AQ28" s="227"/>
    </row>
    <row r="29" spans="1:43" x14ac:dyDescent="0.2">
      <c r="A29" s="214" t="s">
        <v>67</v>
      </c>
      <c r="B29" s="202" t="s">
        <v>17</v>
      </c>
      <c r="C29" s="208">
        <v>100</v>
      </c>
      <c r="D29" s="204" t="s">
        <v>5</v>
      </c>
      <c r="E29" s="234" t="s">
        <v>32</v>
      </c>
      <c r="F29" s="135" t="e">
        <f t="shared" si="1"/>
        <v>#VALUE!</v>
      </c>
      <c r="G29" s="234" t="s">
        <v>32</v>
      </c>
      <c r="H29" s="135" t="e">
        <f t="shared" si="0"/>
        <v>#VALUE!</v>
      </c>
      <c r="I29" s="213"/>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143"/>
      <c r="AM29" s="143"/>
      <c r="AN29" s="227"/>
      <c r="AO29" s="227"/>
      <c r="AP29" s="227"/>
      <c r="AQ29" s="227"/>
    </row>
    <row r="30" spans="1:43" x14ac:dyDescent="0.2">
      <c r="A30" s="214" t="s">
        <v>71</v>
      </c>
      <c r="B30" s="202" t="s">
        <v>17</v>
      </c>
      <c r="C30" s="203">
        <v>360</v>
      </c>
      <c r="D30" s="215" t="s">
        <v>5</v>
      </c>
      <c r="E30" s="234" t="s">
        <v>32</v>
      </c>
      <c r="F30" s="135" t="e">
        <f t="shared" si="1"/>
        <v>#VALUE!</v>
      </c>
      <c r="G30" s="234" t="s">
        <v>32</v>
      </c>
      <c r="H30" s="135" t="e">
        <f t="shared" si="0"/>
        <v>#VALUE!</v>
      </c>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227"/>
      <c r="AO30" s="227"/>
      <c r="AP30" s="227"/>
      <c r="AQ30" s="227"/>
    </row>
    <row r="31" spans="1:43" x14ac:dyDescent="0.2">
      <c r="A31" s="201" t="s">
        <v>117</v>
      </c>
      <c r="B31" s="202" t="s">
        <v>17</v>
      </c>
      <c r="C31" s="208">
        <v>400</v>
      </c>
      <c r="D31" s="215" t="s">
        <v>5</v>
      </c>
      <c r="E31" s="234" t="s">
        <v>32</v>
      </c>
      <c r="F31" s="135" t="e">
        <f>SUM(C31*E31)</f>
        <v>#VALUE!</v>
      </c>
      <c r="G31" s="234" t="s">
        <v>32</v>
      </c>
      <c r="H31" s="135" t="e">
        <f t="shared" si="0"/>
        <v>#VALUE!</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227"/>
      <c r="AO31" s="227"/>
      <c r="AP31" s="227"/>
      <c r="AQ31" s="227"/>
    </row>
    <row r="32" spans="1:43" x14ac:dyDescent="0.2">
      <c r="A32" s="201" t="s">
        <v>118</v>
      </c>
      <c r="B32" s="202" t="s">
        <v>17</v>
      </c>
      <c r="C32" s="203">
        <v>750</v>
      </c>
      <c r="D32" s="185" t="s">
        <v>5</v>
      </c>
      <c r="E32" s="234" t="s">
        <v>32</v>
      </c>
      <c r="F32" s="135" t="e">
        <f t="shared" si="1"/>
        <v>#VALUE!</v>
      </c>
      <c r="G32" s="234" t="s">
        <v>32</v>
      </c>
      <c r="H32" s="135" t="e">
        <f t="shared" si="0"/>
        <v>#VALUE!</v>
      </c>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227"/>
      <c r="AO32" s="227"/>
      <c r="AP32" s="227"/>
      <c r="AQ32" s="227"/>
    </row>
    <row r="33" spans="1:52" x14ac:dyDescent="0.2">
      <c r="A33" s="201" t="s">
        <v>333</v>
      </c>
      <c r="B33" s="202" t="s">
        <v>17</v>
      </c>
      <c r="C33" s="208">
        <v>160</v>
      </c>
      <c r="D33" s="185" t="s">
        <v>5</v>
      </c>
      <c r="E33" s="234" t="s">
        <v>32</v>
      </c>
      <c r="F33" s="135" t="e">
        <f>SUM(C33*E33)</f>
        <v>#VALUE!</v>
      </c>
      <c r="G33" s="234" t="s">
        <v>32</v>
      </c>
      <c r="H33" s="135" t="e">
        <f t="shared" si="0"/>
        <v>#VALUE!</v>
      </c>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227"/>
      <c r="AO33" s="227"/>
      <c r="AP33" s="227"/>
      <c r="AQ33" s="227"/>
    </row>
    <row r="34" spans="1:52" x14ac:dyDescent="0.2">
      <c r="A34" s="201" t="s">
        <v>119</v>
      </c>
      <c r="B34" s="202" t="s">
        <v>17</v>
      </c>
      <c r="C34" s="208">
        <v>350</v>
      </c>
      <c r="D34" s="216" t="s">
        <v>5</v>
      </c>
      <c r="E34" s="234" t="s">
        <v>32</v>
      </c>
      <c r="F34" s="135" t="e">
        <f t="shared" si="1"/>
        <v>#VALUE!</v>
      </c>
      <c r="G34" s="234" t="s">
        <v>32</v>
      </c>
      <c r="H34" s="135" t="e">
        <f t="shared" si="0"/>
        <v>#VALUE!</v>
      </c>
      <c r="I34" s="217" t="e">
        <f>SUM(#REF!*F34)</f>
        <v>#REF!</v>
      </c>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227"/>
      <c r="AO34" s="227"/>
      <c r="AP34" s="227"/>
      <c r="AQ34" s="227"/>
    </row>
    <row r="35" spans="1:52" x14ac:dyDescent="0.2">
      <c r="A35" s="201" t="s">
        <v>23</v>
      </c>
      <c r="B35" s="202" t="s">
        <v>17</v>
      </c>
      <c r="C35" s="208">
        <v>25</v>
      </c>
      <c r="D35" s="215" t="s">
        <v>5</v>
      </c>
      <c r="E35" s="234" t="s">
        <v>32</v>
      </c>
      <c r="F35" s="135" t="e">
        <f>SUM(C35*E35)</f>
        <v>#VALUE!</v>
      </c>
      <c r="G35" s="234" t="s">
        <v>32</v>
      </c>
      <c r="H35" s="135" t="e">
        <f t="shared" si="0"/>
        <v>#VALUE!</v>
      </c>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227"/>
      <c r="AO35" s="227"/>
      <c r="AP35" s="227"/>
      <c r="AQ35" s="227"/>
    </row>
    <row r="36" spans="1:52" x14ac:dyDescent="0.2">
      <c r="A36" s="201" t="s">
        <v>179</v>
      </c>
      <c r="B36" s="202" t="s">
        <v>17</v>
      </c>
      <c r="C36" s="203">
        <v>340</v>
      </c>
      <c r="D36" s="218" t="s">
        <v>5</v>
      </c>
      <c r="E36" s="234" t="s">
        <v>32</v>
      </c>
      <c r="F36" s="135" t="e">
        <f t="shared" si="1"/>
        <v>#VALUE!</v>
      </c>
      <c r="G36" s="234" t="s">
        <v>32</v>
      </c>
      <c r="H36" s="135" t="e">
        <f t="shared" si="0"/>
        <v>#VALUE!</v>
      </c>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227"/>
      <c r="AO36" s="227"/>
      <c r="AP36" s="227"/>
      <c r="AQ36" s="227"/>
    </row>
    <row r="37" spans="1:52" x14ac:dyDescent="0.2">
      <c r="A37" s="201" t="s">
        <v>73</v>
      </c>
      <c r="B37" s="202" t="s">
        <v>17</v>
      </c>
      <c r="C37" s="208">
        <v>110</v>
      </c>
      <c r="D37" s="219" t="s">
        <v>5</v>
      </c>
      <c r="E37" s="234" t="s">
        <v>32</v>
      </c>
      <c r="F37" s="135" t="e">
        <f t="shared" ref="F37:F39" si="2">SUM(C37*E37)</f>
        <v>#VALUE!</v>
      </c>
      <c r="G37" s="234" t="s">
        <v>32</v>
      </c>
      <c r="H37" s="135" t="e">
        <f t="shared" si="0"/>
        <v>#VALUE!</v>
      </c>
      <c r="I37" s="217" t="e">
        <f>SUM(#REF!*F37)</f>
        <v>#REF!</v>
      </c>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227"/>
      <c r="AO37" s="227"/>
      <c r="AP37" s="227"/>
      <c r="AQ37" s="227"/>
    </row>
    <row r="38" spans="1:52" x14ac:dyDescent="0.2">
      <c r="A38" s="201" t="s">
        <v>72</v>
      </c>
      <c r="B38" s="202" t="s">
        <v>17</v>
      </c>
      <c r="C38" s="208">
        <v>100</v>
      </c>
      <c r="D38" s="220" t="s">
        <v>5</v>
      </c>
      <c r="E38" s="234" t="s">
        <v>32</v>
      </c>
      <c r="F38" s="135" t="e">
        <f t="shared" si="2"/>
        <v>#VALUE!</v>
      </c>
      <c r="G38" s="234" t="s">
        <v>32</v>
      </c>
      <c r="H38" s="135" t="e">
        <f t="shared" si="0"/>
        <v>#VALUE!</v>
      </c>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227"/>
      <c r="AO38" s="227"/>
      <c r="AP38" s="227"/>
      <c r="AQ38" s="227"/>
    </row>
    <row r="39" spans="1:52" x14ac:dyDescent="0.2">
      <c r="A39" s="201" t="s">
        <v>121</v>
      </c>
      <c r="B39" s="202" t="s">
        <v>17</v>
      </c>
      <c r="C39" s="203">
        <v>565</v>
      </c>
      <c r="D39" s="221" t="s">
        <v>5</v>
      </c>
      <c r="E39" s="234" t="s">
        <v>32</v>
      </c>
      <c r="F39" s="135" t="e">
        <f t="shared" si="2"/>
        <v>#VALUE!</v>
      </c>
      <c r="G39" s="234" t="s">
        <v>32</v>
      </c>
      <c r="H39" s="135" t="e">
        <f t="shared" si="0"/>
        <v>#VALUE!</v>
      </c>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227"/>
      <c r="AO39" s="227"/>
      <c r="AP39" s="227"/>
      <c r="AQ39" s="227"/>
    </row>
    <row r="40" spans="1:52" x14ac:dyDescent="0.2">
      <c r="A40" s="201" t="s">
        <v>24</v>
      </c>
      <c r="B40" s="202" t="s">
        <v>17</v>
      </c>
      <c r="C40" s="203">
        <v>1200</v>
      </c>
      <c r="D40" s="219" t="s">
        <v>5</v>
      </c>
      <c r="E40" s="234" t="s">
        <v>32</v>
      </c>
      <c r="F40" s="135" t="e">
        <f t="shared" si="1"/>
        <v>#VALUE!</v>
      </c>
      <c r="G40" s="234" t="s">
        <v>32</v>
      </c>
      <c r="H40" s="135" t="e">
        <f t="shared" si="0"/>
        <v>#VALUE!</v>
      </c>
      <c r="I40" s="217" t="e">
        <f>SUM(#REF!*F40)</f>
        <v>#REF!</v>
      </c>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227"/>
      <c r="AO40" s="227"/>
      <c r="AP40" s="227"/>
      <c r="AQ40" s="227"/>
    </row>
    <row r="41" spans="1:52" x14ac:dyDescent="0.2">
      <c r="A41" s="201" t="s">
        <v>176</v>
      </c>
      <c r="B41" s="202" t="s">
        <v>27</v>
      </c>
      <c r="C41" s="208">
        <v>550</v>
      </c>
      <c r="D41" s="204" t="s">
        <v>69</v>
      </c>
      <c r="E41" s="234" t="s">
        <v>32</v>
      </c>
      <c r="F41" s="135" t="e">
        <f>SUM(C41*E41)</f>
        <v>#VALUE!</v>
      </c>
      <c r="G41" s="234" t="s">
        <v>32</v>
      </c>
      <c r="H41" s="135" t="e">
        <f t="shared" si="0"/>
        <v>#VALUE!</v>
      </c>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227"/>
      <c r="AO41" s="227"/>
      <c r="AP41" s="227"/>
      <c r="AQ41" s="227"/>
    </row>
    <row r="42" spans="1:52" x14ac:dyDescent="0.2">
      <c r="A42" s="201" t="s">
        <v>25</v>
      </c>
      <c r="B42" s="202" t="s">
        <v>177</v>
      </c>
      <c r="C42" s="208">
        <v>250</v>
      </c>
      <c r="D42" s="212" t="s">
        <v>69</v>
      </c>
      <c r="E42" s="234" t="s">
        <v>32</v>
      </c>
      <c r="F42" s="135" t="e">
        <f t="shared" ref="F42" si="3">SUM(C42*E42)</f>
        <v>#VALUE!</v>
      </c>
      <c r="G42" s="234" t="s">
        <v>32</v>
      </c>
      <c r="H42" s="135" t="e">
        <f t="shared" si="0"/>
        <v>#VALUE!</v>
      </c>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227"/>
      <c r="AO42" s="227"/>
      <c r="AP42" s="227"/>
      <c r="AQ42" s="227"/>
    </row>
    <row r="43" spans="1:52" x14ac:dyDescent="0.2">
      <c r="A43" s="201" t="s">
        <v>122</v>
      </c>
      <c r="B43" s="202" t="s">
        <v>128</v>
      </c>
      <c r="C43" s="203">
        <v>230</v>
      </c>
      <c r="D43" s="212" t="s">
        <v>5</v>
      </c>
      <c r="E43" s="234" t="s">
        <v>32</v>
      </c>
      <c r="F43" s="135" t="e">
        <f t="shared" ref="F43:F45" si="4">SUM(C43*E43)</f>
        <v>#VALUE!</v>
      </c>
      <c r="G43" s="234" t="s">
        <v>32</v>
      </c>
      <c r="H43" s="135" t="e">
        <f t="shared" ref="H43:H45" si="5">SUM(F43/100*G43+F43)</f>
        <v>#VALUE!</v>
      </c>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227"/>
      <c r="AO43" s="227"/>
      <c r="AP43" s="227"/>
      <c r="AQ43" s="227"/>
    </row>
    <row r="44" spans="1:52" x14ac:dyDescent="0.2">
      <c r="A44" s="201" t="s">
        <v>123</v>
      </c>
      <c r="B44" s="202" t="s">
        <v>17</v>
      </c>
      <c r="C44" s="203">
        <v>7000</v>
      </c>
      <c r="D44" s="212" t="s">
        <v>5</v>
      </c>
      <c r="E44" s="234" t="s">
        <v>32</v>
      </c>
      <c r="F44" s="135" t="e">
        <f t="shared" si="4"/>
        <v>#VALUE!</v>
      </c>
      <c r="G44" s="234" t="s">
        <v>32</v>
      </c>
      <c r="H44" s="135" t="e">
        <f t="shared" si="5"/>
        <v>#VALUE!</v>
      </c>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227"/>
      <c r="AO44" s="227"/>
      <c r="AP44" s="227"/>
      <c r="AQ44" s="227"/>
    </row>
    <row r="45" spans="1:52" x14ac:dyDescent="0.2">
      <c r="A45" s="201" t="s">
        <v>124</v>
      </c>
      <c r="B45" s="202" t="s">
        <v>17</v>
      </c>
      <c r="C45" s="203">
        <v>2500</v>
      </c>
      <c r="D45" s="204" t="s">
        <v>5</v>
      </c>
      <c r="E45" s="234" t="s">
        <v>32</v>
      </c>
      <c r="F45" s="135" t="e">
        <f t="shared" si="4"/>
        <v>#VALUE!</v>
      </c>
      <c r="G45" s="234" t="s">
        <v>32</v>
      </c>
      <c r="H45" s="135" t="e">
        <f t="shared" si="5"/>
        <v>#VALUE!</v>
      </c>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227"/>
      <c r="AO45" s="227"/>
      <c r="AP45" s="227"/>
      <c r="AQ45" s="227"/>
    </row>
    <row r="46" spans="1:52" ht="15.75" customHeight="1" x14ac:dyDescent="0.25">
      <c r="A46" s="131"/>
      <c r="B46" s="126"/>
      <c r="C46" s="222"/>
      <c r="D46" s="223"/>
      <c r="E46" s="330" t="s">
        <v>136</v>
      </c>
      <c r="F46" s="332" t="e">
        <f>SUM(F15:F45)</f>
        <v>#VALUE!</v>
      </c>
      <c r="G46" s="330" t="s">
        <v>137</v>
      </c>
      <c r="H46" s="334" t="e">
        <f>SUM(H15:H45)</f>
        <v>#VALUE!</v>
      </c>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227"/>
      <c r="AO46" s="227"/>
      <c r="AP46" s="227"/>
      <c r="AQ46" s="227"/>
    </row>
    <row r="47" spans="1:52" ht="15.75" x14ac:dyDescent="0.25">
      <c r="A47" s="224" t="s">
        <v>563</v>
      </c>
      <c r="B47" s="224"/>
      <c r="C47" s="225"/>
      <c r="D47" s="226"/>
      <c r="E47" s="331"/>
      <c r="F47" s="333"/>
      <c r="G47" s="331"/>
      <c r="H47" s="333"/>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227"/>
      <c r="AO47" s="227"/>
      <c r="AP47" s="227"/>
      <c r="AQ47" s="227"/>
    </row>
    <row r="48" spans="1:52" x14ac:dyDescent="0.25">
      <c r="A48" s="126" t="s">
        <v>34</v>
      </c>
      <c r="B48" s="126"/>
      <c r="C48" s="52"/>
      <c r="D48" s="79"/>
      <c r="E48" s="52"/>
      <c r="F48" s="252"/>
      <c r="G48" s="252"/>
      <c r="H48" s="252"/>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51"/>
      <c r="AO48" s="51"/>
      <c r="AP48" s="51"/>
      <c r="AQ48" s="51"/>
      <c r="AR48" s="51"/>
      <c r="AS48" s="51"/>
      <c r="AT48" s="51"/>
      <c r="AU48" s="51"/>
      <c r="AV48" s="51"/>
      <c r="AW48" s="51"/>
      <c r="AX48" s="51"/>
      <c r="AY48" s="51"/>
      <c r="AZ48" s="51"/>
    </row>
    <row r="49" spans="1:52" x14ac:dyDescent="0.25">
      <c r="A49" s="224" t="s">
        <v>35</v>
      </c>
      <c r="B49" s="126"/>
      <c r="C49" s="126"/>
      <c r="D49" s="148"/>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51"/>
      <c r="AO49" s="51"/>
      <c r="AP49" s="51"/>
      <c r="AQ49" s="51"/>
      <c r="AR49" s="51"/>
      <c r="AS49" s="51"/>
      <c r="AT49" s="51"/>
      <c r="AU49" s="51"/>
      <c r="AV49" s="51"/>
      <c r="AW49" s="51"/>
      <c r="AX49" s="51"/>
      <c r="AY49" s="51"/>
      <c r="AZ49" s="51"/>
    </row>
    <row r="50" spans="1:52" x14ac:dyDescent="0.25">
      <c r="A50" s="126" t="s">
        <v>36</v>
      </c>
      <c r="B50" s="126"/>
      <c r="C50" s="126"/>
      <c r="D50" s="148"/>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51"/>
      <c r="AO50" s="51"/>
      <c r="AP50" s="51"/>
      <c r="AQ50" s="51"/>
      <c r="AR50" s="51"/>
      <c r="AS50" s="51"/>
      <c r="AT50" s="51"/>
      <c r="AU50" s="51"/>
      <c r="AV50" s="51"/>
      <c r="AW50" s="51"/>
      <c r="AX50" s="51"/>
      <c r="AY50" s="51"/>
      <c r="AZ50" s="51"/>
    </row>
    <row r="51" spans="1:52" x14ac:dyDescent="0.25">
      <c r="A51" s="126" t="s">
        <v>410</v>
      </c>
      <c r="B51" s="126"/>
      <c r="C51" s="126"/>
      <c r="D51" s="148"/>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51"/>
      <c r="AO51" s="51"/>
      <c r="AP51" s="51"/>
      <c r="AQ51" s="51"/>
      <c r="AR51" s="51"/>
      <c r="AS51" s="51"/>
      <c r="AT51" s="51"/>
      <c r="AU51" s="51"/>
      <c r="AV51" s="51"/>
      <c r="AW51" s="51"/>
      <c r="AX51" s="51"/>
      <c r="AY51" s="51"/>
      <c r="AZ51" s="51"/>
    </row>
    <row r="52" spans="1:52" x14ac:dyDescent="0.25">
      <c r="A52" s="126" t="s">
        <v>37</v>
      </c>
      <c r="B52" s="126"/>
      <c r="C52" s="126"/>
      <c r="D52" s="148"/>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51"/>
      <c r="AO52" s="51"/>
      <c r="AP52" s="51"/>
      <c r="AQ52" s="51"/>
      <c r="AR52" s="51"/>
      <c r="AS52" s="51"/>
      <c r="AT52" s="51"/>
      <c r="AU52" s="51"/>
      <c r="AV52" s="51"/>
      <c r="AW52" s="51"/>
      <c r="AX52" s="51"/>
      <c r="AY52" s="51"/>
      <c r="AZ52" s="51"/>
    </row>
    <row r="53" spans="1:52" x14ac:dyDescent="0.25">
      <c r="A53" s="126" t="s">
        <v>134</v>
      </c>
      <c r="B53" s="126"/>
      <c r="C53" s="126"/>
      <c r="D53" s="148"/>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51"/>
      <c r="AO53" s="51"/>
      <c r="AP53" s="51"/>
      <c r="AQ53" s="51"/>
      <c r="AR53" s="51"/>
      <c r="AS53" s="51"/>
      <c r="AT53" s="51"/>
      <c r="AU53" s="51"/>
      <c r="AV53" s="51"/>
      <c r="AW53" s="51"/>
      <c r="AX53" s="51"/>
      <c r="AY53" s="51"/>
      <c r="AZ53" s="51"/>
    </row>
    <row r="54" spans="1:52" x14ac:dyDescent="0.25">
      <c r="A54" s="224" t="s">
        <v>38</v>
      </c>
      <c r="B54" s="126"/>
      <c r="C54" s="126"/>
      <c r="D54" s="148"/>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51"/>
      <c r="AO54" s="51"/>
      <c r="AP54" s="51"/>
      <c r="AQ54" s="51"/>
      <c r="AR54" s="51"/>
      <c r="AS54" s="51"/>
      <c r="AT54" s="51"/>
      <c r="AU54" s="51"/>
      <c r="AV54" s="51"/>
      <c r="AW54" s="51"/>
      <c r="AX54" s="51"/>
      <c r="AY54" s="51"/>
      <c r="AZ54" s="51"/>
    </row>
    <row r="55" spans="1:52" x14ac:dyDescent="0.25">
      <c r="A55" s="126" t="s">
        <v>39</v>
      </c>
      <c r="B55" s="126"/>
      <c r="C55" s="126"/>
      <c r="D55" s="148"/>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51"/>
      <c r="AO55" s="51"/>
      <c r="AP55" s="51"/>
      <c r="AQ55" s="51"/>
      <c r="AR55" s="51"/>
      <c r="AS55" s="51"/>
      <c r="AT55" s="51"/>
      <c r="AU55" s="51"/>
      <c r="AV55" s="51"/>
      <c r="AW55" s="51"/>
      <c r="AX55" s="51"/>
      <c r="AY55" s="51"/>
      <c r="AZ55" s="51"/>
    </row>
    <row r="56" spans="1:52" x14ac:dyDescent="0.25">
      <c r="A56" s="224" t="s">
        <v>40</v>
      </c>
      <c r="B56" s="126"/>
      <c r="C56" s="126"/>
      <c r="D56" s="148"/>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51"/>
      <c r="AO56" s="51"/>
      <c r="AP56" s="51"/>
      <c r="AQ56" s="51"/>
      <c r="AR56" s="51"/>
      <c r="AS56" s="51"/>
      <c r="AT56" s="51"/>
      <c r="AU56" s="51"/>
      <c r="AV56" s="51"/>
      <c r="AW56" s="51"/>
      <c r="AX56" s="51"/>
      <c r="AY56" s="51"/>
      <c r="AZ56" s="51"/>
    </row>
    <row r="57" spans="1:52" x14ac:dyDescent="0.25">
      <c r="A57" s="126" t="s">
        <v>41</v>
      </c>
      <c r="B57" s="126"/>
      <c r="C57" s="126"/>
      <c r="D57" s="148"/>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51"/>
      <c r="AO57" s="51"/>
      <c r="AP57" s="51"/>
      <c r="AQ57" s="51"/>
      <c r="AR57" s="51"/>
      <c r="AS57" s="51"/>
      <c r="AT57" s="51"/>
      <c r="AU57" s="51"/>
      <c r="AV57" s="51"/>
      <c r="AW57" s="51"/>
      <c r="AX57" s="51"/>
      <c r="AY57" s="51"/>
      <c r="AZ57" s="51"/>
    </row>
    <row r="58" spans="1:52" x14ac:dyDescent="0.25">
      <c r="A58" s="224" t="s">
        <v>42</v>
      </c>
      <c r="B58" s="126"/>
      <c r="C58" s="126"/>
      <c r="D58" s="148"/>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51"/>
      <c r="AO58" s="51"/>
      <c r="AP58" s="51"/>
      <c r="AQ58" s="51"/>
      <c r="AR58" s="51"/>
      <c r="AS58" s="51"/>
      <c r="AT58" s="51"/>
      <c r="AU58" s="51"/>
      <c r="AV58" s="51"/>
      <c r="AW58" s="51"/>
      <c r="AX58" s="51"/>
      <c r="AY58" s="51"/>
      <c r="AZ58" s="51"/>
    </row>
    <row r="59" spans="1:52" x14ac:dyDescent="0.25">
      <c r="A59" s="126" t="s">
        <v>43</v>
      </c>
      <c r="B59" s="126"/>
      <c r="C59" s="126"/>
      <c r="D59" s="148"/>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51"/>
      <c r="AO59" s="51"/>
      <c r="AP59" s="51"/>
      <c r="AQ59" s="51"/>
      <c r="AR59" s="51"/>
      <c r="AS59" s="51"/>
      <c r="AT59" s="51"/>
      <c r="AU59" s="51"/>
      <c r="AV59" s="51"/>
      <c r="AW59" s="51"/>
      <c r="AX59" s="51"/>
      <c r="AY59" s="51"/>
      <c r="AZ59" s="51"/>
    </row>
    <row r="60" spans="1:52" x14ac:dyDescent="0.25">
      <c r="A60" s="126"/>
      <c r="B60" s="126"/>
      <c r="C60" s="51"/>
      <c r="D60" s="73"/>
      <c r="E60" s="51"/>
      <c r="F60" s="53"/>
      <c r="G60" s="51"/>
      <c r="H60" s="53"/>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row>
    <row r="61" spans="1:52" ht="15" customHeight="1" x14ac:dyDescent="0.25">
      <c r="A61" s="127" t="s">
        <v>45</v>
      </c>
      <c r="B61" s="129" t="s">
        <v>451</v>
      </c>
      <c r="C61" s="127"/>
      <c r="D61" s="127"/>
      <c r="E61" s="51"/>
      <c r="F61" s="53"/>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row>
    <row r="62" spans="1:52" x14ac:dyDescent="0.25">
      <c r="A62" s="127" t="s">
        <v>46</v>
      </c>
      <c r="B62" s="126" t="s">
        <v>47</v>
      </c>
      <c r="H62"/>
    </row>
    <row r="64" spans="1:52" s="57" customFormat="1" ht="43.5" customHeight="1" x14ac:dyDescent="0.2">
      <c r="A64" s="337" t="s">
        <v>412</v>
      </c>
      <c r="B64" s="338"/>
      <c r="C64" s="338"/>
      <c r="D64" s="338"/>
      <c r="E64" s="338"/>
      <c r="F64" s="338"/>
      <c r="G64" s="338"/>
    </row>
    <row r="65" spans="1:8" s="235" customFormat="1" ht="44.25" customHeight="1" x14ac:dyDescent="0.2">
      <c r="A65" s="339" t="s">
        <v>59</v>
      </c>
      <c r="B65" s="340"/>
      <c r="C65" s="340"/>
      <c r="D65" s="340"/>
      <c r="E65" s="340"/>
      <c r="F65" s="340"/>
      <c r="G65" s="340"/>
    </row>
    <row r="66" spans="1:8" s="235" customFormat="1" ht="11.25" x14ac:dyDescent="0.2">
      <c r="A66" s="339" t="s">
        <v>60</v>
      </c>
      <c r="B66" s="340"/>
      <c r="C66" s="340"/>
      <c r="D66" s="340"/>
      <c r="E66" s="340"/>
      <c r="F66" s="340"/>
      <c r="G66" s="340"/>
    </row>
    <row r="67" spans="1:8" s="235" customFormat="1" ht="11.25" x14ac:dyDescent="0.2">
      <c r="A67" s="341" t="s">
        <v>61</v>
      </c>
      <c r="B67" s="342"/>
      <c r="C67" s="342"/>
      <c r="D67" s="342"/>
      <c r="E67" s="342"/>
      <c r="F67" s="342"/>
      <c r="G67" s="342"/>
    </row>
    <row r="68" spans="1:8" s="235" customFormat="1" ht="11.25" x14ac:dyDescent="0.2">
      <c r="A68" s="236"/>
      <c r="B68" s="237"/>
      <c r="C68" s="237"/>
      <c r="D68" s="238"/>
      <c r="E68" s="237"/>
      <c r="F68" s="237"/>
      <c r="G68" s="237"/>
    </row>
    <row r="69" spans="1:8" s="235" customFormat="1" ht="11.25" x14ac:dyDescent="0.2">
      <c r="A69" s="341" t="s">
        <v>62</v>
      </c>
      <c r="B69" s="342"/>
      <c r="C69" s="342"/>
      <c r="D69" s="342"/>
      <c r="E69" s="342"/>
      <c r="F69" s="342"/>
      <c r="G69" s="342"/>
    </row>
    <row r="70" spans="1:8" s="235" customFormat="1" ht="11.25" x14ac:dyDescent="0.2">
      <c r="A70" s="239"/>
      <c r="B70" s="240"/>
      <c r="C70" s="241"/>
      <c r="D70" s="239"/>
      <c r="E70" s="242"/>
      <c r="F70" s="242"/>
    </row>
    <row r="71" spans="1:8" s="235" customFormat="1" ht="11.25" x14ac:dyDescent="0.2">
      <c r="A71" s="239"/>
      <c r="B71" s="240"/>
      <c r="C71" s="241"/>
      <c r="D71" s="239"/>
      <c r="E71" s="242"/>
      <c r="F71" s="242"/>
    </row>
    <row r="72" spans="1:8" s="244" customFormat="1" ht="11.25" x14ac:dyDescent="0.2">
      <c r="A72" s="243"/>
      <c r="D72" s="238"/>
    </row>
    <row r="73" spans="1:8" s="244" customFormat="1" ht="11.25" x14ac:dyDescent="0.2">
      <c r="A73" s="238"/>
      <c r="B73" s="245" t="s">
        <v>63</v>
      </c>
      <c r="C73" s="246"/>
      <c r="D73" s="247"/>
    </row>
    <row r="74" spans="1:8" s="244" customFormat="1" ht="11.25" x14ac:dyDescent="0.2">
      <c r="A74" s="238"/>
      <c r="B74" s="248" t="s">
        <v>64</v>
      </c>
      <c r="C74" s="336" t="s">
        <v>135</v>
      </c>
      <c r="D74" s="336"/>
    </row>
    <row r="75" spans="1:8" s="227" customFormat="1" x14ac:dyDescent="0.25">
      <c r="B75" s="249"/>
      <c r="D75" s="250"/>
      <c r="F75" s="251"/>
      <c r="H75" s="251"/>
    </row>
    <row r="76" spans="1:8" s="227" customFormat="1" x14ac:dyDescent="0.25">
      <c r="B76" s="249"/>
      <c r="D76" s="250"/>
      <c r="F76" s="251"/>
      <c r="H76" s="251"/>
    </row>
    <row r="77" spans="1:8" s="227" customFormat="1" x14ac:dyDescent="0.25">
      <c r="B77" s="249"/>
      <c r="D77" s="250"/>
      <c r="F77" s="251"/>
      <c r="H77" s="251"/>
    </row>
    <row r="78" spans="1:8" s="227" customFormat="1" x14ac:dyDescent="0.25">
      <c r="B78" s="249"/>
      <c r="D78" s="250"/>
      <c r="F78" s="251"/>
      <c r="H78" s="251"/>
    </row>
    <row r="79" spans="1:8" s="227" customFormat="1" x14ac:dyDescent="0.25">
      <c r="B79" s="249"/>
      <c r="D79" s="250"/>
      <c r="F79" s="251"/>
      <c r="H79" s="251"/>
    </row>
  </sheetData>
  <sheetProtection sheet="1" objects="1" scenarios="1"/>
  <sortState xmlns:xlrd2="http://schemas.microsoft.com/office/spreadsheetml/2017/richdata2" ref="A16:AT237">
    <sortCondition ref="A15"/>
  </sortState>
  <mergeCells count="53">
    <mergeCell ref="C74:D74"/>
    <mergeCell ref="A64:G64"/>
    <mergeCell ref="A65:G65"/>
    <mergeCell ref="A66:G66"/>
    <mergeCell ref="A67:G67"/>
    <mergeCell ref="A69:G69"/>
    <mergeCell ref="I10:J10"/>
    <mergeCell ref="V10:W10"/>
    <mergeCell ref="X10:Y10"/>
    <mergeCell ref="AK10:AM10"/>
    <mergeCell ref="I11:J11"/>
    <mergeCell ref="V11:W11"/>
    <mergeCell ref="X11:Y11"/>
    <mergeCell ref="AK11:AM11"/>
    <mergeCell ref="AJ6:AM6"/>
    <mergeCell ref="I7:J7"/>
    <mergeCell ref="V7:W7"/>
    <mergeCell ref="X7:Y7"/>
    <mergeCell ref="AK7:AM7"/>
    <mergeCell ref="I14:AM14"/>
    <mergeCell ref="E46:E47"/>
    <mergeCell ref="G46:G47"/>
    <mergeCell ref="F46:F47"/>
    <mergeCell ref="H46:H47"/>
    <mergeCell ref="A12:H12"/>
    <mergeCell ref="I12:W12"/>
    <mergeCell ref="X12:AM12"/>
    <mergeCell ref="A7:B7"/>
    <mergeCell ref="A8:B8"/>
    <mergeCell ref="A9:B9"/>
    <mergeCell ref="A10:B10"/>
    <mergeCell ref="A11:B11"/>
    <mergeCell ref="I8:J8"/>
    <mergeCell ref="V8:W8"/>
    <mergeCell ref="X8:Y8"/>
    <mergeCell ref="AK8:AM8"/>
    <mergeCell ref="I9:J9"/>
    <mergeCell ref="V9:W9"/>
    <mergeCell ref="X9:Y9"/>
    <mergeCell ref="AK9:AM9"/>
    <mergeCell ref="A1:H3"/>
    <mergeCell ref="A6:B6"/>
    <mergeCell ref="I1:T3"/>
    <mergeCell ref="U1:W1"/>
    <mergeCell ref="X1:AI3"/>
    <mergeCell ref="I6:J6"/>
    <mergeCell ref="U6:W6"/>
    <mergeCell ref="X6:Y6"/>
    <mergeCell ref="AJ1:AM1"/>
    <mergeCell ref="U2:W2"/>
    <mergeCell ref="AJ2:AM2"/>
    <mergeCell ref="U3:W3"/>
    <mergeCell ref="AJ3:AM3"/>
  </mergeCells>
  <pageMargins left="0.19685039370078741" right="0.19685039370078741"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sheetPr>
  <dimension ref="A1:K359"/>
  <sheetViews>
    <sheetView topLeftCell="A9" workbookViewId="0">
      <selection activeCell="H23" sqref="H23"/>
    </sheetView>
  </sheetViews>
  <sheetFormatPr defaultRowHeight="15" x14ac:dyDescent="0.25"/>
  <cols>
    <col min="1" max="1" width="26.7109375" style="131" customWidth="1"/>
    <col min="2" max="2" width="30.7109375" style="156" customWidth="1"/>
    <col min="3" max="4" width="26.7109375" style="131" customWidth="1"/>
    <col min="5" max="5" width="11.7109375" style="131" customWidth="1"/>
    <col min="6" max="6" width="3.7109375" style="157" customWidth="1"/>
    <col min="7" max="10" width="11.7109375" style="131" customWidth="1"/>
    <col min="11" max="16384" width="9.140625" style="131"/>
  </cols>
  <sheetData>
    <row r="1" spans="1:10" s="266" customFormat="1" x14ac:dyDescent="0.25">
      <c r="A1" s="349" t="s">
        <v>50</v>
      </c>
      <c r="B1" s="349"/>
      <c r="C1" s="349"/>
      <c r="D1" s="349"/>
      <c r="E1" s="349"/>
      <c r="F1" s="349"/>
      <c r="G1" s="349"/>
      <c r="H1" s="349"/>
      <c r="I1" s="349"/>
      <c r="J1" s="349"/>
    </row>
    <row r="2" spans="1:10" s="266" customFormat="1" x14ac:dyDescent="0.25">
      <c r="A2" s="349"/>
      <c r="B2" s="349"/>
      <c r="C2" s="349"/>
      <c r="D2" s="349"/>
      <c r="E2" s="349"/>
      <c r="F2" s="349"/>
      <c r="G2" s="349"/>
      <c r="H2" s="349"/>
      <c r="I2" s="349"/>
      <c r="J2" s="349"/>
    </row>
    <row r="3" spans="1:10" s="266" customFormat="1" x14ac:dyDescent="0.25">
      <c r="A3" s="349"/>
      <c r="B3" s="349"/>
      <c r="C3" s="349"/>
      <c r="D3" s="349"/>
      <c r="E3" s="349"/>
      <c r="F3" s="349"/>
      <c r="G3" s="349"/>
      <c r="H3" s="349"/>
      <c r="I3" s="349"/>
      <c r="J3" s="349"/>
    </row>
    <row r="4" spans="1:10" s="274" customFormat="1" x14ac:dyDescent="0.25">
      <c r="A4" s="272" t="s">
        <v>51</v>
      </c>
      <c r="B4" s="272"/>
      <c r="C4" s="272"/>
      <c r="D4" s="272"/>
      <c r="E4" s="272"/>
      <c r="F4" s="273"/>
      <c r="G4" s="272"/>
      <c r="H4" s="272"/>
      <c r="I4" s="272"/>
      <c r="J4" s="272"/>
    </row>
    <row r="5" spans="1:10" s="274" customFormat="1" x14ac:dyDescent="0.25">
      <c r="A5" s="272"/>
      <c r="B5" s="272"/>
      <c r="C5" s="272"/>
      <c r="D5" s="272"/>
      <c r="E5" s="272"/>
      <c r="F5" s="273"/>
      <c r="G5" s="272"/>
      <c r="H5" s="272"/>
      <c r="I5" s="272"/>
      <c r="J5" s="272"/>
    </row>
    <row r="6" spans="1:10" s="266" customFormat="1" x14ac:dyDescent="0.2">
      <c r="A6" s="350" t="s">
        <v>52</v>
      </c>
      <c r="B6" s="350"/>
      <c r="C6" s="275"/>
      <c r="D6" s="275"/>
      <c r="E6" s="275"/>
      <c r="F6" s="276"/>
      <c r="G6" s="275"/>
      <c r="H6" s="275"/>
      <c r="I6" s="275"/>
      <c r="J6" s="275"/>
    </row>
    <row r="7" spans="1:10" s="266" customFormat="1" x14ac:dyDescent="0.2">
      <c r="A7" s="350" t="s">
        <v>53</v>
      </c>
      <c r="B7" s="350"/>
      <c r="C7" s="275"/>
      <c r="D7" s="275"/>
      <c r="E7" s="275"/>
      <c r="F7" s="276"/>
      <c r="G7" s="275"/>
      <c r="H7" s="275"/>
      <c r="I7" s="275"/>
      <c r="J7" s="275"/>
    </row>
    <row r="8" spans="1:10" s="266" customFormat="1" x14ac:dyDescent="0.2">
      <c r="A8" s="350" t="s">
        <v>54</v>
      </c>
      <c r="B8" s="350"/>
      <c r="C8" s="275"/>
      <c r="D8" s="275"/>
      <c r="E8" s="275"/>
      <c r="F8" s="276"/>
      <c r="G8" s="275"/>
      <c r="H8" s="275"/>
      <c r="I8" s="275"/>
      <c r="J8" s="275"/>
    </row>
    <row r="9" spans="1:10" s="266" customFormat="1" x14ac:dyDescent="0.2">
      <c r="A9" s="350" t="s">
        <v>55</v>
      </c>
      <c r="B9" s="350"/>
      <c r="C9" s="275"/>
      <c r="D9" s="275"/>
      <c r="E9" s="275"/>
      <c r="F9" s="276"/>
      <c r="G9" s="275"/>
      <c r="H9" s="275"/>
      <c r="I9" s="275"/>
      <c r="J9" s="275"/>
    </row>
    <row r="10" spans="1:10" s="266" customFormat="1" x14ac:dyDescent="0.2">
      <c r="A10" s="350" t="s">
        <v>56</v>
      </c>
      <c r="B10" s="350"/>
      <c r="C10" s="275"/>
      <c r="D10" s="275"/>
      <c r="E10" s="275"/>
      <c r="F10" s="276"/>
      <c r="G10" s="275"/>
      <c r="H10" s="275"/>
      <c r="I10" s="275"/>
      <c r="J10" s="275"/>
    </row>
    <row r="11" spans="1:10" s="266" customFormat="1" x14ac:dyDescent="0.2">
      <c r="A11" s="350" t="s">
        <v>57</v>
      </c>
      <c r="B11" s="350"/>
      <c r="C11" s="275"/>
      <c r="D11" s="275"/>
      <c r="E11" s="275"/>
      <c r="F11" s="276"/>
      <c r="G11" s="275"/>
      <c r="H11" s="275"/>
      <c r="I11" s="275"/>
      <c r="J11" s="275"/>
    </row>
    <row r="12" spans="1:10" s="266" customFormat="1" ht="15.75" thickBot="1" x14ac:dyDescent="0.3">
      <c r="A12" s="345"/>
      <c r="B12" s="346"/>
      <c r="C12" s="346"/>
      <c r="D12" s="346"/>
      <c r="E12" s="346"/>
      <c r="F12" s="346"/>
      <c r="G12" s="346"/>
      <c r="H12" s="346"/>
      <c r="I12" s="346"/>
      <c r="J12" s="346"/>
    </row>
    <row r="13" spans="1:10" ht="68.25" thickBot="1" x14ac:dyDescent="0.3">
      <c r="A13" s="40" t="s">
        <v>12</v>
      </c>
      <c r="B13" s="40" t="s">
        <v>114</v>
      </c>
      <c r="C13" s="40" t="s">
        <v>14</v>
      </c>
      <c r="D13" s="40" t="s">
        <v>13</v>
      </c>
      <c r="E13" s="40" t="s">
        <v>6</v>
      </c>
      <c r="F13" s="40" t="s">
        <v>4</v>
      </c>
      <c r="G13" s="38" t="s">
        <v>7</v>
      </c>
      <c r="H13" s="38" t="s">
        <v>8</v>
      </c>
      <c r="I13" s="39" t="s">
        <v>113</v>
      </c>
      <c r="J13" s="40" t="s">
        <v>9</v>
      </c>
    </row>
    <row r="14" spans="1:10" ht="17.25" x14ac:dyDescent="0.25">
      <c r="A14" s="347" t="s">
        <v>44</v>
      </c>
      <c r="B14" s="348"/>
      <c r="C14" s="348"/>
      <c r="D14" s="348"/>
      <c r="E14" s="348"/>
      <c r="F14" s="348"/>
      <c r="G14" s="348"/>
      <c r="H14" s="348"/>
      <c r="I14" s="348"/>
      <c r="J14" s="348"/>
    </row>
    <row r="15" spans="1:10" ht="33.75" x14ac:dyDescent="0.25">
      <c r="A15" s="41" t="s">
        <v>415</v>
      </c>
      <c r="B15" s="45" t="s">
        <v>430</v>
      </c>
      <c r="C15" s="132" t="s">
        <v>32</v>
      </c>
      <c r="D15" s="132" t="s">
        <v>32</v>
      </c>
      <c r="E15" s="133">
        <v>500</v>
      </c>
      <c r="F15" s="134" t="s">
        <v>69</v>
      </c>
      <c r="G15" s="234" t="s">
        <v>32</v>
      </c>
      <c r="H15" s="135" t="e">
        <f>SUM(E15*G15)</f>
        <v>#VALUE!</v>
      </c>
      <c r="I15" s="234" t="s">
        <v>32</v>
      </c>
      <c r="J15" s="135" t="e">
        <f>SUM(H15/100*I15+H15)</f>
        <v>#VALUE!</v>
      </c>
    </row>
    <row r="16" spans="1:10" x14ac:dyDescent="0.25">
      <c r="A16" s="41" t="s">
        <v>431</v>
      </c>
      <c r="B16" s="45"/>
      <c r="C16" s="132" t="s">
        <v>32</v>
      </c>
      <c r="D16" s="132" t="s">
        <v>32</v>
      </c>
      <c r="E16" s="136">
        <v>1300</v>
      </c>
      <c r="F16" s="134" t="s">
        <v>69</v>
      </c>
      <c r="G16" s="234" t="s">
        <v>32</v>
      </c>
      <c r="H16" s="135" t="e">
        <f t="shared" ref="H16:H45" si="0">SUM(E16*G16)</f>
        <v>#VALUE!</v>
      </c>
      <c r="I16" s="234" t="s">
        <v>32</v>
      </c>
      <c r="J16" s="135" t="e">
        <f t="shared" ref="J16:J45" si="1">SUM(H16/100*I16+H16)</f>
        <v>#VALUE!</v>
      </c>
    </row>
    <row r="17" spans="1:11" ht="22.5" x14ac:dyDescent="0.25">
      <c r="A17" s="41" t="s">
        <v>334</v>
      </c>
      <c r="B17" s="45" t="s">
        <v>180</v>
      </c>
      <c r="C17" s="132" t="s">
        <v>32</v>
      </c>
      <c r="D17" s="132" t="s">
        <v>32</v>
      </c>
      <c r="E17" s="43">
        <v>1300</v>
      </c>
      <c r="F17" s="137" t="s">
        <v>69</v>
      </c>
      <c r="G17" s="234" t="s">
        <v>32</v>
      </c>
      <c r="H17" s="135" t="e">
        <f t="shared" si="0"/>
        <v>#VALUE!</v>
      </c>
      <c r="I17" s="234" t="s">
        <v>32</v>
      </c>
      <c r="J17" s="135" t="e">
        <f t="shared" si="1"/>
        <v>#VALUE!</v>
      </c>
      <c r="K17" s="138"/>
    </row>
    <row r="18" spans="1:11" ht="22.5" x14ac:dyDescent="0.25">
      <c r="A18" s="41" t="s">
        <v>133</v>
      </c>
      <c r="B18" s="45" t="s">
        <v>181</v>
      </c>
      <c r="C18" s="132" t="s">
        <v>32</v>
      </c>
      <c r="D18" s="132" t="s">
        <v>32</v>
      </c>
      <c r="E18" s="139">
        <v>25</v>
      </c>
      <c r="F18" s="42" t="s">
        <v>5</v>
      </c>
      <c r="G18" s="234" t="s">
        <v>32</v>
      </c>
      <c r="H18" s="135" t="e">
        <f>SUM(E18*G18)</f>
        <v>#VALUE!</v>
      </c>
      <c r="I18" s="234" t="s">
        <v>32</v>
      </c>
      <c r="J18" s="135" t="e">
        <f t="shared" si="1"/>
        <v>#VALUE!</v>
      </c>
    </row>
    <row r="19" spans="1:11" x14ac:dyDescent="0.25">
      <c r="A19" s="41" t="s">
        <v>342</v>
      </c>
      <c r="B19" s="45" t="s">
        <v>129</v>
      </c>
      <c r="C19" s="132" t="s">
        <v>32</v>
      </c>
      <c r="D19" s="132" t="s">
        <v>32</v>
      </c>
      <c r="E19" s="75">
        <v>3400</v>
      </c>
      <c r="F19" s="56" t="s">
        <v>69</v>
      </c>
      <c r="G19" s="234" t="s">
        <v>32</v>
      </c>
      <c r="H19" s="135" t="e">
        <f t="shared" si="0"/>
        <v>#VALUE!</v>
      </c>
      <c r="I19" s="234" t="s">
        <v>32</v>
      </c>
      <c r="J19" s="135" t="e">
        <f t="shared" si="1"/>
        <v>#VALUE!</v>
      </c>
      <c r="K19" s="138"/>
    </row>
    <row r="20" spans="1:11" x14ac:dyDescent="0.25">
      <c r="A20" s="41" t="s">
        <v>343</v>
      </c>
      <c r="B20" s="45"/>
      <c r="C20" s="132" t="s">
        <v>32</v>
      </c>
      <c r="D20" s="132" t="s">
        <v>32</v>
      </c>
      <c r="E20" s="75">
        <v>3000</v>
      </c>
      <c r="F20" s="56" t="s">
        <v>69</v>
      </c>
      <c r="G20" s="234" t="s">
        <v>32</v>
      </c>
      <c r="H20" s="135" t="e">
        <f t="shared" si="0"/>
        <v>#VALUE!</v>
      </c>
      <c r="I20" s="234" t="s">
        <v>32</v>
      </c>
      <c r="J20" s="135" t="e">
        <f t="shared" si="1"/>
        <v>#VALUE!</v>
      </c>
      <c r="K20" s="138"/>
    </row>
    <row r="21" spans="1:11" x14ac:dyDescent="0.25">
      <c r="A21" s="41" t="s">
        <v>419</v>
      </c>
      <c r="B21" s="45"/>
      <c r="C21" s="132" t="s">
        <v>32</v>
      </c>
      <c r="D21" s="132" t="s">
        <v>32</v>
      </c>
      <c r="E21" s="75">
        <v>1200</v>
      </c>
      <c r="F21" s="56" t="s">
        <v>69</v>
      </c>
      <c r="G21" s="234" t="s">
        <v>32</v>
      </c>
      <c r="H21" s="135" t="e">
        <f t="shared" si="0"/>
        <v>#VALUE!</v>
      </c>
      <c r="I21" s="234" t="s">
        <v>32</v>
      </c>
      <c r="J21" s="135" t="e">
        <f t="shared" si="1"/>
        <v>#VALUE!</v>
      </c>
      <c r="K21" s="138"/>
    </row>
    <row r="22" spans="1:11" x14ac:dyDescent="0.25">
      <c r="A22" s="41" t="s">
        <v>420</v>
      </c>
      <c r="B22" s="45"/>
      <c r="C22" s="132" t="s">
        <v>32</v>
      </c>
      <c r="D22" s="132" t="s">
        <v>32</v>
      </c>
      <c r="E22" s="139">
        <v>1200</v>
      </c>
      <c r="F22" s="46" t="s">
        <v>69</v>
      </c>
      <c r="G22" s="234" t="s">
        <v>32</v>
      </c>
      <c r="H22" s="135" t="e">
        <f t="shared" si="0"/>
        <v>#VALUE!</v>
      </c>
      <c r="I22" s="234" t="s">
        <v>32</v>
      </c>
      <c r="J22" s="135" t="e">
        <f t="shared" si="1"/>
        <v>#VALUE!</v>
      </c>
    </row>
    <row r="23" spans="1:11" x14ac:dyDescent="0.25">
      <c r="A23" s="44" t="s">
        <v>421</v>
      </c>
      <c r="B23" s="45"/>
      <c r="C23" s="132" t="s">
        <v>32</v>
      </c>
      <c r="D23" s="132" t="s">
        <v>32</v>
      </c>
      <c r="E23" s="56">
        <v>1200</v>
      </c>
      <c r="F23" s="46" t="s">
        <v>69</v>
      </c>
      <c r="G23" s="234" t="s">
        <v>32</v>
      </c>
      <c r="H23" s="135" t="e">
        <f t="shared" si="0"/>
        <v>#VALUE!</v>
      </c>
      <c r="I23" s="234" t="s">
        <v>32</v>
      </c>
      <c r="J23" s="135" t="e">
        <f t="shared" si="1"/>
        <v>#VALUE!</v>
      </c>
    </row>
    <row r="24" spans="1:11" x14ac:dyDescent="0.25">
      <c r="A24" s="41" t="s">
        <v>424</v>
      </c>
      <c r="B24" s="45"/>
      <c r="C24" s="132" t="s">
        <v>32</v>
      </c>
      <c r="D24" s="132" t="s">
        <v>32</v>
      </c>
      <c r="E24" s="56">
        <v>1200</v>
      </c>
      <c r="F24" s="46" t="s">
        <v>69</v>
      </c>
      <c r="G24" s="234" t="s">
        <v>32</v>
      </c>
      <c r="H24" s="135" t="e">
        <f>SUM(E24*G24)</f>
        <v>#VALUE!</v>
      </c>
      <c r="I24" s="234" t="s">
        <v>32</v>
      </c>
      <c r="J24" s="135" t="e">
        <f t="shared" si="1"/>
        <v>#VALUE!</v>
      </c>
    </row>
    <row r="25" spans="1:11" x14ac:dyDescent="0.25">
      <c r="A25" s="41" t="s">
        <v>425</v>
      </c>
      <c r="B25" s="45"/>
      <c r="C25" s="132" t="s">
        <v>32</v>
      </c>
      <c r="D25" s="132" t="s">
        <v>32</v>
      </c>
      <c r="E25" s="139">
        <v>1200</v>
      </c>
      <c r="F25" s="46" t="s">
        <v>69</v>
      </c>
      <c r="G25" s="234" t="s">
        <v>32</v>
      </c>
      <c r="H25" s="135" t="e">
        <f t="shared" si="0"/>
        <v>#VALUE!</v>
      </c>
      <c r="I25" s="234" t="s">
        <v>32</v>
      </c>
      <c r="J25" s="135" t="e">
        <f t="shared" si="1"/>
        <v>#VALUE!</v>
      </c>
    </row>
    <row r="26" spans="1:11" ht="45.75" thickBot="1" x14ac:dyDescent="0.3">
      <c r="A26" s="41" t="s">
        <v>426</v>
      </c>
      <c r="B26" s="45" t="s">
        <v>428</v>
      </c>
      <c r="C26" s="132" t="s">
        <v>32</v>
      </c>
      <c r="D26" s="132" t="s">
        <v>32</v>
      </c>
      <c r="E26" s="140">
        <v>1200</v>
      </c>
      <c r="F26" s="46" t="s">
        <v>69</v>
      </c>
      <c r="G26" s="234" t="s">
        <v>32</v>
      </c>
      <c r="H26" s="135" t="e">
        <f t="shared" si="0"/>
        <v>#VALUE!</v>
      </c>
      <c r="I26" s="234" t="s">
        <v>32</v>
      </c>
      <c r="J26" s="135" t="e">
        <f t="shared" si="1"/>
        <v>#VALUE!</v>
      </c>
    </row>
    <row r="27" spans="1:11" ht="45.75" thickBot="1" x14ac:dyDescent="0.3">
      <c r="A27" s="49" t="s">
        <v>427</v>
      </c>
      <c r="B27" s="45" t="s">
        <v>429</v>
      </c>
      <c r="C27" s="132" t="s">
        <v>32</v>
      </c>
      <c r="D27" s="132" t="s">
        <v>32</v>
      </c>
      <c r="E27" s="139">
        <v>1200</v>
      </c>
      <c r="F27" s="42" t="s">
        <v>69</v>
      </c>
      <c r="G27" s="234" t="s">
        <v>32</v>
      </c>
      <c r="H27" s="135" t="e">
        <f>SUM(E27*G27)</f>
        <v>#VALUE!</v>
      </c>
      <c r="I27" s="234" t="s">
        <v>32</v>
      </c>
      <c r="J27" s="135" t="e">
        <f t="shared" si="1"/>
        <v>#VALUE!</v>
      </c>
    </row>
    <row r="28" spans="1:11" ht="15.75" thickBot="1" x14ac:dyDescent="0.3">
      <c r="A28" s="49" t="s">
        <v>432</v>
      </c>
      <c r="B28" s="45"/>
      <c r="C28" s="132" t="s">
        <v>32</v>
      </c>
      <c r="D28" s="132" t="s">
        <v>32</v>
      </c>
      <c r="E28" s="139">
        <v>800</v>
      </c>
      <c r="F28" s="42" t="s">
        <v>69</v>
      </c>
      <c r="G28" s="234" t="s">
        <v>32</v>
      </c>
      <c r="H28" s="135" t="e">
        <f>SUM(E28*G28)</f>
        <v>#VALUE!</v>
      </c>
      <c r="I28" s="234" t="s">
        <v>32</v>
      </c>
      <c r="J28" s="135" t="e">
        <f t="shared" si="1"/>
        <v>#VALUE!</v>
      </c>
    </row>
    <row r="29" spans="1:11" ht="45.75" customHeight="1" thickBot="1" x14ac:dyDescent="0.3">
      <c r="A29" s="49" t="s">
        <v>423</v>
      </c>
      <c r="B29" s="45"/>
      <c r="C29" s="132" t="s">
        <v>32</v>
      </c>
      <c r="D29" s="132" t="s">
        <v>32</v>
      </c>
      <c r="E29" s="141">
        <v>1200</v>
      </c>
      <c r="F29" s="42" t="s">
        <v>69</v>
      </c>
      <c r="G29" s="234" t="s">
        <v>32</v>
      </c>
      <c r="H29" s="135" t="e">
        <f t="shared" ref="H29" si="2">SUM(E29*G29)</f>
        <v>#VALUE!</v>
      </c>
      <c r="I29" s="234" t="s">
        <v>32</v>
      </c>
      <c r="J29" s="135" t="e">
        <f t="shared" si="1"/>
        <v>#VALUE!</v>
      </c>
    </row>
    <row r="30" spans="1:11" ht="45.75" customHeight="1" thickBot="1" x14ac:dyDescent="0.3">
      <c r="A30" s="49" t="s">
        <v>435</v>
      </c>
      <c r="B30" s="45" t="s">
        <v>182</v>
      </c>
      <c r="C30" s="132" t="s">
        <v>32</v>
      </c>
      <c r="D30" s="132" t="s">
        <v>32</v>
      </c>
      <c r="E30" s="141">
        <v>1200</v>
      </c>
      <c r="F30" s="42" t="s">
        <v>69</v>
      </c>
      <c r="G30" s="234" t="s">
        <v>32</v>
      </c>
      <c r="H30" s="135" t="e">
        <f t="shared" si="0"/>
        <v>#VALUE!</v>
      </c>
      <c r="I30" s="234" t="s">
        <v>32</v>
      </c>
      <c r="J30" s="135" t="e">
        <f t="shared" si="1"/>
        <v>#VALUE!</v>
      </c>
    </row>
    <row r="31" spans="1:11" ht="39.75" customHeight="1" thickBot="1" x14ac:dyDescent="0.3">
      <c r="A31" s="49" t="s">
        <v>433</v>
      </c>
      <c r="B31" s="45"/>
      <c r="C31" s="132" t="s">
        <v>32</v>
      </c>
      <c r="D31" s="132" t="s">
        <v>32</v>
      </c>
      <c r="E31" s="43">
        <v>400</v>
      </c>
      <c r="F31" s="137" t="s">
        <v>69</v>
      </c>
      <c r="G31" s="234" t="s">
        <v>32</v>
      </c>
      <c r="H31" s="135" t="e">
        <f t="shared" ref="H31" si="3">SUM(E31*G31)</f>
        <v>#VALUE!</v>
      </c>
      <c r="I31" s="234" t="s">
        <v>32</v>
      </c>
      <c r="J31" s="135" t="e">
        <f t="shared" si="1"/>
        <v>#VALUE!</v>
      </c>
      <c r="K31" s="138"/>
    </row>
    <row r="32" spans="1:11" ht="39.75" customHeight="1" thickBot="1" x14ac:dyDescent="0.3">
      <c r="A32" s="49" t="s">
        <v>418</v>
      </c>
      <c r="B32" s="45"/>
      <c r="C32" s="132" t="s">
        <v>32</v>
      </c>
      <c r="D32" s="132" t="s">
        <v>32</v>
      </c>
      <c r="E32" s="43">
        <v>1200</v>
      </c>
      <c r="F32" s="137" t="s">
        <v>69</v>
      </c>
      <c r="G32" s="234" t="s">
        <v>32</v>
      </c>
      <c r="H32" s="135" t="e">
        <f t="shared" si="0"/>
        <v>#VALUE!</v>
      </c>
      <c r="I32" s="234" t="s">
        <v>32</v>
      </c>
      <c r="J32" s="135" t="e">
        <f t="shared" si="1"/>
        <v>#VALUE!</v>
      </c>
      <c r="K32" s="138"/>
    </row>
    <row r="33" spans="1:11" ht="39.75" customHeight="1" thickBot="1" x14ac:dyDescent="0.3">
      <c r="A33" s="49" t="s">
        <v>416</v>
      </c>
      <c r="B33" s="45"/>
      <c r="C33" s="132" t="s">
        <v>32</v>
      </c>
      <c r="D33" s="132" t="s">
        <v>32</v>
      </c>
      <c r="E33" s="43">
        <v>2000</v>
      </c>
      <c r="F33" s="137" t="s">
        <v>69</v>
      </c>
      <c r="G33" s="234" t="s">
        <v>32</v>
      </c>
      <c r="H33" s="135" t="e">
        <f t="shared" ref="H33" si="4">SUM(E33*G33)</f>
        <v>#VALUE!</v>
      </c>
      <c r="I33" s="234" t="s">
        <v>32</v>
      </c>
      <c r="J33" s="135" t="e">
        <f t="shared" si="1"/>
        <v>#VALUE!</v>
      </c>
      <c r="K33" s="138"/>
    </row>
    <row r="34" spans="1:11" ht="34.5" thickBot="1" x14ac:dyDescent="0.3">
      <c r="A34" s="47" t="s">
        <v>335</v>
      </c>
      <c r="B34" s="45" t="s">
        <v>183</v>
      </c>
      <c r="C34" s="132" t="s">
        <v>32</v>
      </c>
      <c r="D34" s="132" t="s">
        <v>32</v>
      </c>
      <c r="E34" s="74">
        <v>11500</v>
      </c>
      <c r="F34" s="42" t="s">
        <v>69</v>
      </c>
      <c r="G34" s="234" t="s">
        <v>32</v>
      </c>
      <c r="H34" s="135" t="e">
        <f t="shared" si="0"/>
        <v>#VALUE!</v>
      </c>
      <c r="I34" s="234" t="s">
        <v>32</v>
      </c>
      <c r="J34" s="135" t="e">
        <f t="shared" si="1"/>
        <v>#VALUE!</v>
      </c>
    </row>
    <row r="35" spans="1:11" ht="39.75" customHeight="1" thickBot="1" x14ac:dyDescent="0.3">
      <c r="A35" s="47" t="s">
        <v>434</v>
      </c>
      <c r="B35" s="45"/>
      <c r="C35" s="132" t="s">
        <v>32</v>
      </c>
      <c r="D35" s="132" t="s">
        <v>32</v>
      </c>
      <c r="E35" s="74">
        <v>100</v>
      </c>
      <c r="F35" s="42" t="s">
        <v>69</v>
      </c>
      <c r="G35" s="234" t="s">
        <v>32</v>
      </c>
      <c r="H35" s="135" t="e">
        <f t="shared" ref="H35" si="5">SUM(E35*G35)</f>
        <v>#VALUE!</v>
      </c>
      <c r="I35" s="234" t="s">
        <v>32</v>
      </c>
      <c r="J35" s="135" t="e">
        <f t="shared" si="1"/>
        <v>#VALUE!</v>
      </c>
    </row>
    <row r="36" spans="1:11" ht="39.75" customHeight="1" thickBot="1" x14ac:dyDescent="0.3">
      <c r="A36" s="47" t="s">
        <v>336</v>
      </c>
      <c r="B36" s="45"/>
      <c r="C36" s="132" t="s">
        <v>32</v>
      </c>
      <c r="D36" s="132" t="s">
        <v>32</v>
      </c>
      <c r="E36" s="74">
        <v>10000</v>
      </c>
      <c r="F36" s="42" t="s">
        <v>69</v>
      </c>
      <c r="G36" s="234" t="s">
        <v>32</v>
      </c>
      <c r="H36" s="135" t="e">
        <f t="shared" si="0"/>
        <v>#VALUE!</v>
      </c>
      <c r="I36" s="234" t="s">
        <v>32</v>
      </c>
      <c r="J36" s="135" t="e">
        <f t="shared" si="1"/>
        <v>#VALUE!</v>
      </c>
    </row>
    <row r="37" spans="1:11" ht="35.25" customHeight="1" thickBot="1" x14ac:dyDescent="0.3">
      <c r="A37" s="49" t="s">
        <v>422</v>
      </c>
      <c r="B37" s="45"/>
      <c r="C37" s="132" t="s">
        <v>32</v>
      </c>
      <c r="D37" s="132" t="s">
        <v>32</v>
      </c>
      <c r="E37" s="139">
        <v>1200</v>
      </c>
      <c r="F37" s="42" t="s">
        <v>69</v>
      </c>
      <c r="G37" s="234" t="s">
        <v>32</v>
      </c>
      <c r="H37" s="135" t="e">
        <f>SUM(E37*G37)</f>
        <v>#VALUE!</v>
      </c>
      <c r="I37" s="234" t="s">
        <v>32</v>
      </c>
      <c r="J37" s="135" t="e">
        <f t="shared" si="1"/>
        <v>#VALUE!</v>
      </c>
    </row>
    <row r="38" spans="1:11" ht="34.5" customHeight="1" x14ac:dyDescent="0.25">
      <c r="A38" s="49" t="s">
        <v>417</v>
      </c>
      <c r="B38" s="45"/>
      <c r="C38" s="132" t="s">
        <v>32</v>
      </c>
      <c r="D38" s="132" t="s">
        <v>32</v>
      </c>
      <c r="E38" s="139">
        <v>1200</v>
      </c>
      <c r="F38" s="42" t="s">
        <v>69</v>
      </c>
      <c r="G38" s="234" t="s">
        <v>32</v>
      </c>
      <c r="H38" s="135" t="e">
        <f>SUM(E38*G38)</f>
        <v>#VALUE!</v>
      </c>
      <c r="I38" s="234" t="s">
        <v>32</v>
      </c>
      <c r="J38" s="135" t="e">
        <f t="shared" si="1"/>
        <v>#VALUE!</v>
      </c>
    </row>
    <row r="39" spans="1:11" x14ac:dyDescent="0.25">
      <c r="A39" s="41" t="s">
        <v>74</v>
      </c>
      <c r="B39" s="45" t="s">
        <v>129</v>
      </c>
      <c r="C39" s="132" t="s">
        <v>32</v>
      </c>
      <c r="D39" s="132" t="s">
        <v>32</v>
      </c>
      <c r="E39" s="50">
        <v>150</v>
      </c>
      <c r="F39" s="142" t="s">
        <v>5</v>
      </c>
      <c r="G39" s="234" t="s">
        <v>32</v>
      </c>
      <c r="H39" s="135" t="e">
        <f t="shared" si="0"/>
        <v>#VALUE!</v>
      </c>
      <c r="I39" s="234" t="s">
        <v>32</v>
      </c>
      <c r="J39" s="135" t="e">
        <f t="shared" si="1"/>
        <v>#VALUE!</v>
      </c>
    </row>
    <row r="40" spans="1:11" ht="33.75" x14ac:dyDescent="0.25">
      <c r="A40" s="44" t="s">
        <v>337</v>
      </c>
      <c r="B40" s="48" t="s">
        <v>184</v>
      </c>
      <c r="C40" s="132" t="s">
        <v>32</v>
      </c>
      <c r="D40" s="132" t="s">
        <v>32</v>
      </c>
      <c r="E40" s="56">
        <v>500</v>
      </c>
      <c r="F40" s="46" t="s">
        <v>69</v>
      </c>
      <c r="G40" s="234" t="s">
        <v>32</v>
      </c>
      <c r="H40" s="135" t="e">
        <f t="shared" si="0"/>
        <v>#VALUE!</v>
      </c>
      <c r="I40" s="234" t="s">
        <v>32</v>
      </c>
      <c r="J40" s="135" t="e">
        <f t="shared" si="1"/>
        <v>#VALUE!</v>
      </c>
      <c r="K40" s="143"/>
    </row>
    <row r="41" spans="1:11" ht="43.5" customHeight="1" x14ac:dyDescent="0.25">
      <c r="A41" s="41" t="s">
        <v>436</v>
      </c>
      <c r="B41" s="48"/>
      <c r="C41" s="132" t="s">
        <v>32</v>
      </c>
      <c r="D41" s="132" t="s">
        <v>32</v>
      </c>
      <c r="E41" s="139">
        <v>100</v>
      </c>
      <c r="F41" s="46" t="s">
        <v>69</v>
      </c>
      <c r="G41" s="234" t="s">
        <v>32</v>
      </c>
      <c r="H41" s="135" t="e">
        <f t="shared" si="0"/>
        <v>#VALUE!</v>
      </c>
      <c r="I41" s="234" t="s">
        <v>32</v>
      </c>
      <c r="J41" s="135" t="e">
        <f t="shared" si="1"/>
        <v>#VALUE!</v>
      </c>
      <c r="K41" s="143"/>
    </row>
    <row r="42" spans="1:11" ht="46.5" customHeight="1" x14ac:dyDescent="0.25">
      <c r="A42" s="41" t="s">
        <v>338</v>
      </c>
      <c r="B42" s="48" t="s">
        <v>185</v>
      </c>
      <c r="C42" s="132" t="s">
        <v>32</v>
      </c>
      <c r="D42" s="132" t="s">
        <v>32</v>
      </c>
      <c r="E42" s="139">
        <v>500</v>
      </c>
      <c r="F42" s="46" t="s">
        <v>69</v>
      </c>
      <c r="G42" s="234" t="s">
        <v>32</v>
      </c>
      <c r="H42" s="135" t="e">
        <f t="shared" si="0"/>
        <v>#VALUE!</v>
      </c>
      <c r="I42" s="234" t="s">
        <v>32</v>
      </c>
      <c r="J42" s="135" t="e">
        <f t="shared" si="1"/>
        <v>#VALUE!</v>
      </c>
      <c r="K42" s="143"/>
    </row>
    <row r="43" spans="1:11" ht="49.5" customHeight="1" x14ac:dyDescent="0.25">
      <c r="A43" s="41" t="s">
        <v>339</v>
      </c>
      <c r="B43" s="48" t="s">
        <v>186</v>
      </c>
      <c r="C43" s="132" t="s">
        <v>32</v>
      </c>
      <c r="D43" s="132" t="s">
        <v>32</v>
      </c>
      <c r="E43" s="139">
        <v>500</v>
      </c>
      <c r="F43" s="46" t="s">
        <v>69</v>
      </c>
      <c r="G43" s="234" t="s">
        <v>32</v>
      </c>
      <c r="H43" s="135" t="e">
        <f t="shared" si="0"/>
        <v>#VALUE!</v>
      </c>
      <c r="I43" s="234" t="s">
        <v>32</v>
      </c>
      <c r="J43" s="135" t="e">
        <f t="shared" si="1"/>
        <v>#VALUE!</v>
      </c>
      <c r="K43" s="143"/>
    </row>
    <row r="44" spans="1:11" ht="45.75" customHeight="1" x14ac:dyDescent="0.25">
      <c r="A44" s="41" t="s">
        <v>340</v>
      </c>
      <c r="B44" s="48" t="s">
        <v>187</v>
      </c>
      <c r="C44" s="132" t="s">
        <v>32</v>
      </c>
      <c r="D44" s="132" t="s">
        <v>32</v>
      </c>
      <c r="E44" s="139">
        <v>500</v>
      </c>
      <c r="F44" s="46" t="s">
        <v>69</v>
      </c>
      <c r="G44" s="234" t="s">
        <v>32</v>
      </c>
      <c r="H44" s="135" t="e">
        <f t="shared" si="0"/>
        <v>#VALUE!</v>
      </c>
      <c r="I44" s="234" t="s">
        <v>32</v>
      </c>
      <c r="J44" s="135" t="e">
        <f t="shared" si="1"/>
        <v>#VALUE!</v>
      </c>
      <c r="K44" s="143"/>
    </row>
    <row r="45" spans="1:11" ht="33.75" x14ac:dyDescent="0.25">
      <c r="A45" s="41" t="s">
        <v>341</v>
      </c>
      <c r="B45" s="48" t="s">
        <v>437</v>
      </c>
      <c r="C45" s="132" t="s">
        <v>32</v>
      </c>
      <c r="D45" s="132" t="s">
        <v>32</v>
      </c>
      <c r="E45" s="141">
        <v>10000</v>
      </c>
      <c r="F45" s="46" t="s">
        <v>69</v>
      </c>
      <c r="G45" s="234" t="s">
        <v>32</v>
      </c>
      <c r="H45" s="135" t="e">
        <f t="shared" si="0"/>
        <v>#VALUE!</v>
      </c>
      <c r="I45" s="234" t="s">
        <v>32</v>
      </c>
      <c r="J45" s="135" t="e">
        <f t="shared" si="1"/>
        <v>#VALUE!</v>
      </c>
      <c r="K45" s="143"/>
    </row>
    <row r="46" spans="1:11" x14ac:dyDescent="0.25">
      <c r="A46" s="144"/>
      <c r="B46" s="144"/>
      <c r="C46" s="144"/>
      <c r="D46" s="144"/>
      <c r="E46" s="144"/>
      <c r="F46" s="145"/>
      <c r="G46" s="330" t="s">
        <v>136</v>
      </c>
      <c r="H46" s="343" t="e">
        <f>SUM(H15:H45)</f>
        <v>#VALUE!</v>
      </c>
      <c r="I46" s="330" t="s">
        <v>137</v>
      </c>
      <c r="J46" s="343" t="e">
        <f>SUM(J15:J45)</f>
        <v>#VALUE!</v>
      </c>
      <c r="K46" s="144"/>
    </row>
    <row r="47" spans="1:11" ht="56.25" customHeight="1" x14ac:dyDescent="0.25">
      <c r="A47" s="127" t="s">
        <v>45</v>
      </c>
      <c r="B47" s="126" t="s">
        <v>349</v>
      </c>
      <c r="C47" s="146" t="s">
        <v>411</v>
      </c>
      <c r="D47" s="144"/>
      <c r="E47" s="144"/>
      <c r="F47" s="145"/>
      <c r="G47" s="331"/>
      <c r="H47" s="344"/>
      <c r="I47" s="331"/>
      <c r="J47" s="344"/>
      <c r="K47" s="144"/>
    </row>
    <row r="48" spans="1:11" ht="23.25" customHeight="1" x14ac:dyDescent="0.25">
      <c r="A48" s="127" t="s">
        <v>46</v>
      </c>
      <c r="B48" s="126" t="s">
        <v>47</v>
      </c>
      <c r="C48" s="144"/>
      <c r="D48" s="144"/>
      <c r="E48" s="144"/>
      <c r="F48" s="145"/>
      <c r="G48" s="144"/>
      <c r="H48" s="144"/>
      <c r="I48" s="144"/>
      <c r="J48" s="144"/>
      <c r="K48" s="144"/>
    </row>
    <row r="49" spans="1:11" ht="23.25" customHeight="1" x14ac:dyDescent="0.25">
      <c r="A49" s="144"/>
      <c r="B49" s="144"/>
      <c r="C49" s="144"/>
      <c r="D49" s="144"/>
      <c r="E49" s="144"/>
      <c r="F49" s="145"/>
      <c r="G49" s="144"/>
      <c r="H49" s="144"/>
      <c r="I49" s="144"/>
      <c r="J49" s="144"/>
      <c r="K49" s="144"/>
    </row>
    <row r="50" spans="1:11" s="147" customFormat="1" ht="43.5" customHeight="1" x14ac:dyDescent="0.2">
      <c r="A50" s="351" t="s">
        <v>58</v>
      </c>
      <c r="B50" s="352"/>
      <c r="C50" s="352"/>
      <c r="D50" s="352"/>
      <c r="E50" s="352"/>
      <c r="F50" s="352"/>
      <c r="G50" s="352"/>
      <c r="H50" s="352"/>
      <c r="I50" s="352"/>
    </row>
    <row r="51" spans="1:11" s="147" customFormat="1" ht="44.25" customHeight="1" x14ac:dyDescent="0.2">
      <c r="A51" s="356" t="s">
        <v>59</v>
      </c>
      <c r="B51" s="357"/>
      <c r="C51" s="357"/>
      <c r="D51" s="357"/>
      <c r="E51" s="357"/>
      <c r="F51" s="357"/>
      <c r="G51" s="357"/>
      <c r="H51" s="357"/>
      <c r="I51" s="357"/>
    </row>
    <row r="52" spans="1:11" s="253" customFormat="1" ht="11.25" x14ac:dyDescent="0.2">
      <c r="A52" s="358" t="s">
        <v>60</v>
      </c>
      <c r="B52" s="359"/>
      <c r="C52" s="359"/>
      <c r="D52" s="359"/>
      <c r="E52" s="359"/>
      <c r="F52" s="359"/>
      <c r="G52" s="359"/>
      <c r="H52" s="359"/>
      <c r="I52" s="359"/>
    </row>
    <row r="53" spans="1:11" s="253" customFormat="1" ht="11.25" x14ac:dyDescent="0.2">
      <c r="A53" s="353" t="s">
        <v>61</v>
      </c>
      <c r="B53" s="354"/>
      <c r="C53" s="354"/>
      <c r="D53" s="354"/>
      <c r="E53" s="354"/>
      <c r="F53" s="354"/>
      <c r="G53" s="354"/>
      <c r="H53" s="354"/>
      <c r="I53" s="354"/>
    </row>
    <row r="54" spans="1:11" s="253" customFormat="1" ht="11.25" x14ac:dyDescent="0.2">
      <c r="A54" s="254"/>
      <c r="B54" s="255"/>
      <c r="C54" s="255"/>
      <c r="D54" s="255"/>
      <c r="E54" s="254"/>
      <c r="F54" s="256"/>
      <c r="G54" s="255"/>
      <c r="H54" s="255"/>
      <c r="I54" s="255"/>
    </row>
    <row r="55" spans="1:11" s="253" customFormat="1" ht="11.25" x14ac:dyDescent="0.2">
      <c r="A55" s="353" t="s">
        <v>62</v>
      </c>
      <c r="B55" s="354"/>
      <c r="C55" s="354"/>
      <c r="D55" s="354"/>
      <c r="E55" s="354"/>
      <c r="F55" s="354"/>
      <c r="G55" s="354"/>
      <c r="H55" s="354"/>
      <c r="I55" s="354"/>
    </row>
    <row r="56" spans="1:11" s="253" customFormat="1" ht="11.25" x14ac:dyDescent="0.2">
      <c r="A56" s="256"/>
      <c r="B56" s="257"/>
      <c r="C56" s="258"/>
      <c r="D56" s="258"/>
      <c r="E56" s="258"/>
      <c r="F56" s="256"/>
      <c r="G56" s="259"/>
      <c r="H56" s="259"/>
    </row>
    <row r="57" spans="1:11" s="253" customFormat="1" ht="11.25" x14ac:dyDescent="0.2">
      <c r="A57" s="256"/>
      <c r="B57" s="257"/>
      <c r="C57" s="258"/>
      <c r="D57" s="258"/>
      <c r="E57" s="258"/>
      <c r="F57" s="256"/>
      <c r="G57" s="259"/>
      <c r="H57" s="259"/>
    </row>
    <row r="58" spans="1:11" s="253" customFormat="1" ht="11.25" x14ac:dyDescent="0.2">
      <c r="A58" s="258"/>
      <c r="E58" s="252"/>
      <c r="F58" s="256"/>
    </row>
    <row r="59" spans="1:11" s="253" customFormat="1" ht="11.25" x14ac:dyDescent="0.2">
      <c r="A59" s="256"/>
      <c r="B59" s="254" t="s">
        <v>63</v>
      </c>
      <c r="C59" s="260"/>
      <c r="D59" s="260"/>
      <c r="E59" s="261"/>
      <c r="F59" s="262"/>
    </row>
    <row r="60" spans="1:11" s="253" customFormat="1" ht="11.25" x14ac:dyDescent="0.2">
      <c r="A60" s="256"/>
      <c r="B60" s="263" t="s">
        <v>64</v>
      </c>
      <c r="C60" s="260"/>
      <c r="D60" s="260"/>
      <c r="E60" s="355" t="s">
        <v>135</v>
      </c>
      <c r="F60" s="355"/>
    </row>
    <row r="61" spans="1:11" s="265" customFormat="1" x14ac:dyDescent="0.25">
      <c r="A61" s="257"/>
      <c r="B61" s="257"/>
      <c r="C61" s="257"/>
      <c r="D61" s="257"/>
      <c r="E61" s="257"/>
      <c r="F61" s="264"/>
      <c r="G61" s="257"/>
      <c r="H61" s="257"/>
      <c r="I61" s="257"/>
      <c r="J61" s="257"/>
      <c r="K61" s="257"/>
    </row>
    <row r="62" spans="1:11" s="266" customFormat="1" x14ac:dyDescent="0.25">
      <c r="A62" s="257"/>
      <c r="B62" s="257"/>
      <c r="C62" s="257"/>
      <c r="D62" s="257"/>
      <c r="E62" s="257"/>
      <c r="F62" s="264"/>
      <c r="G62" s="257"/>
      <c r="H62" s="257"/>
      <c r="I62" s="257"/>
      <c r="J62" s="257"/>
      <c r="K62" s="257"/>
    </row>
    <row r="63" spans="1:11" s="266" customFormat="1" x14ac:dyDescent="0.25">
      <c r="A63" s="257"/>
      <c r="B63" s="257"/>
      <c r="C63" s="257"/>
      <c r="D63" s="257"/>
      <c r="E63" s="257"/>
      <c r="F63" s="264"/>
      <c r="G63" s="257"/>
      <c r="H63" s="257"/>
      <c r="I63" s="257"/>
      <c r="J63" s="257"/>
      <c r="K63" s="257"/>
    </row>
    <row r="64" spans="1:11" s="266" customFormat="1" x14ac:dyDescent="0.25">
      <c r="A64" s="267"/>
      <c r="B64" s="268"/>
      <c r="C64" s="269"/>
      <c r="D64" s="269"/>
      <c r="E64" s="256"/>
      <c r="F64" s="270"/>
      <c r="G64" s="271"/>
      <c r="H64" s="271"/>
      <c r="I64" s="271"/>
      <c r="J64" s="271"/>
    </row>
    <row r="65" spans="1:10" s="266" customFormat="1" x14ac:dyDescent="0.25">
      <c r="A65" s="267"/>
      <c r="B65" s="268"/>
      <c r="C65" s="269"/>
      <c r="D65" s="269"/>
      <c r="E65" s="256"/>
      <c r="F65" s="270"/>
      <c r="G65" s="271"/>
      <c r="H65" s="271"/>
      <c r="I65" s="271"/>
      <c r="J65" s="271"/>
    </row>
    <row r="66" spans="1:10" x14ac:dyDescent="0.25">
      <c r="A66" s="127"/>
      <c r="B66" s="146"/>
      <c r="C66" s="150"/>
      <c r="D66" s="150"/>
      <c r="E66" s="148"/>
      <c r="F66" s="151"/>
      <c r="G66" s="138"/>
      <c r="H66" s="138"/>
      <c r="I66" s="138"/>
      <c r="J66" s="138"/>
    </row>
    <row r="67" spans="1:10" x14ac:dyDescent="0.25">
      <c r="A67" s="127"/>
      <c r="B67" s="146"/>
      <c r="C67" s="150"/>
      <c r="D67" s="150"/>
      <c r="E67" s="148"/>
      <c r="F67" s="151"/>
      <c r="G67" s="138"/>
      <c r="H67" s="138"/>
      <c r="I67" s="138"/>
      <c r="J67" s="138"/>
    </row>
    <row r="68" spans="1:10" x14ac:dyDescent="0.25">
      <c r="A68" s="127"/>
      <c r="B68" s="146"/>
      <c r="C68" s="150"/>
      <c r="D68" s="150"/>
      <c r="E68" s="148"/>
      <c r="F68" s="151"/>
      <c r="G68" s="138"/>
      <c r="H68" s="138"/>
      <c r="I68" s="138"/>
      <c r="J68" s="138"/>
    </row>
    <row r="69" spans="1:10" x14ac:dyDescent="0.25">
      <c r="A69" s="127"/>
      <c r="B69" s="146"/>
      <c r="C69" s="150"/>
      <c r="D69" s="150"/>
      <c r="E69" s="148"/>
      <c r="F69" s="151"/>
      <c r="G69" s="138"/>
      <c r="H69" s="138"/>
      <c r="I69" s="138"/>
      <c r="J69" s="138"/>
    </row>
    <row r="70" spans="1:10" x14ac:dyDescent="0.25">
      <c r="A70" s="127"/>
      <c r="B70" s="146"/>
      <c r="C70" s="150"/>
      <c r="D70" s="150"/>
      <c r="E70" s="148"/>
      <c r="F70" s="151"/>
      <c r="G70" s="138"/>
      <c r="H70" s="138"/>
      <c r="I70" s="138"/>
      <c r="J70" s="138"/>
    </row>
    <row r="71" spans="1:10" x14ac:dyDescent="0.25">
      <c r="A71" s="127"/>
      <c r="B71" s="146"/>
      <c r="C71" s="150"/>
      <c r="D71" s="150"/>
      <c r="E71" s="148"/>
      <c r="F71" s="151"/>
      <c r="G71" s="138"/>
      <c r="H71" s="138"/>
      <c r="I71" s="138"/>
      <c r="J71" s="138"/>
    </row>
    <row r="72" spans="1:10" x14ac:dyDescent="0.25">
      <c r="A72" s="127"/>
      <c r="B72" s="146"/>
      <c r="C72" s="150"/>
      <c r="D72" s="150"/>
      <c r="E72" s="148"/>
      <c r="F72" s="151"/>
      <c r="G72" s="138"/>
      <c r="H72" s="138"/>
      <c r="I72" s="138"/>
      <c r="J72" s="138"/>
    </row>
    <row r="73" spans="1:10" x14ac:dyDescent="0.25">
      <c r="A73" s="127"/>
      <c r="B73" s="146"/>
      <c r="C73" s="150"/>
      <c r="D73" s="150"/>
      <c r="E73" s="148"/>
      <c r="F73" s="151"/>
      <c r="G73" s="138"/>
      <c r="H73" s="138"/>
      <c r="I73" s="138"/>
      <c r="J73" s="138"/>
    </row>
    <row r="74" spans="1:10" x14ac:dyDescent="0.25">
      <c r="A74" s="127"/>
      <c r="B74" s="146"/>
      <c r="C74" s="150"/>
      <c r="D74" s="150"/>
      <c r="E74" s="148"/>
      <c r="F74" s="151"/>
      <c r="G74" s="138"/>
      <c r="H74" s="138"/>
      <c r="I74" s="138"/>
      <c r="J74" s="138"/>
    </row>
    <row r="75" spans="1:10" x14ac:dyDescent="0.25">
      <c r="A75" s="127"/>
      <c r="B75" s="146"/>
      <c r="C75" s="150"/>
      <c r="D75" s="150"/>
      <c r="E75" s="148"/>
      <c r="F75" s="151"/>
      <c r="G75" s="138"/>
      <c r="H75" s="138"/>
      <c r="I75" s="138"/>
      <c r="J75" s="138"/>
    </row>
    <row r="76" spans="1:10" x14ac:dyDescent="0.25">
      <c r="A76" s="127"/>
      <c r="B76" s="146"/>
      <c r="C76" s="150"/>
      <c r="D76" s="150"/>
      <c r="E76" s="148"/>
      <c r="F76" s="151"/>
      <c r="G76" s="138"/>
      <c r="H76" s="138"/>
      <c r="I76" s="138"/>
      <c r="J76" s="138"/>
    </row>
    <row r="77" spans="1:10" x14ac:dyDescent="0.25">
      <c r="A77" s="127"/>
      <c r="B77" s="146"/>
      <c r="C77" s="150"/>
      <c r="D77" s="150"/>
      <c r="E77" s="148"/>
      <c r="F77" s="151"/>
      <c r="G77" s="138"/>
      <c r="H77" s="138"/>
      <c r="I77" s="138"/>
      <c r="J77" s="138"/>
    </row>
    <row r="78" spans="1:10" x14ac:dyDescent="0.25">
      <c r="A78" s="127"/>
      <c r="B78" s="146"/>
      <c r="C78" s="150"/>
      <c r="D78" s="150"/>
      <c r="E78" s="148"/>
      <c r="F78" s="151"/>
      <c r="G78" s="138"/>
      <c r="H78" s="138"/>
      <c r="I78" s="138"/>
      <c r="J78" s="138"/>
    </row>
    <row r="79" spans="1:10" x14ac:dyDescent="0.25">
      <c r="A79" s="127"/>
      <c r="B79" s="146"/>
      <c r="C79" s="150"/>
      <c r="D79" s="150"/>
      <c r="E79" s="148"/>
      <c r="F79" s="151"/>
      <c r="G79" s="138"/>
      <c r="H79" s="138"/>
      <c r="I79" s="138"/>
      <c r="J79" s="138"/>
    </row>
    <row r="80" spans="1:10" x14ac:dyDescent="0.25">
      <c r="A80" s="127"/>
      <c r="B80" s="146"/>
      <c r="C80" s="150"/>
      <c r="D80" s="150"/>
      <c r="E80" s="148"/>
      <c r="F80" s="151"/>
      <c r="G80" s="138"/>
      <c r="H80" s="138"/>
      <c r="I80" s="138"/>
      <c r="J80" s="138"/>
    </row>
    <row r="81" spans="1:10" x14ac:dyDescent="0.25">
      <c r="A81" s="127"/>
      <c r="B81" s="146"/>
      <c r="C81" s="150"/>
      <c r="D81" s="150"/>
      <c r="E81" s="148"/>
      <c r="F81" s="151"/>
      <c r="G81" s="138"/>
      <c r="H81" s="138"/>
      <c r="I81" s="138"/>
      <c r="J81" s="138"/>
    </row>
    <row r="82" spans="1:10" x14ac:dyDescent="0.25">
      <c r="A82" s="127"/>
      <c r="B82" s="146"/>
      <c r="C82" s="150"/>
      <c r="D82" s="150"/>
      <c r="E82" s="148"/>
      <c r="F82" s="151"/>
      <c r="G82" s="138"/>
      <c r="H82" s="138"/>
      <c r="I82" s="138"/>
      <c r="J82" s="138"/>
    </row>
    <row r="83" spans="1:10" x14ac:dyDescent="0.25">
      <c r="A83" s="127"/>
      <c r="B83" s="146"/>
      <c r="C83" s="150"/>
      <c r="D83" s="150"/>
      <c r="E83" s="148"/>
      <c r="F83" s="151"/>
      <c r="G83" s="138"/>
      <c r="H83" s="138"/>
      <c r="I83" s="138"/>
      <c r="J83" s="138"/>
    </row>
    <row r="84" spans="1:10" x14ac:dyDescent="0.25">
      <c r="A84" s="127"/>
      <c r="B84" s="146"/>
      <c r="C84" s="150"/>
      <c r="D84" s="150"/>
      <c r="E84" s="148"/>
      <c r="F84" s="151"/>
      <c r="G84" s="138"/>
      <c r="H84" s="138"/>
      <c r="I84" s="138"/>
      <c r="J84" s="138"/>
    </row>
    <row r="85" spans="1:10" x14ac:dyDescent="0.25">
      <c r="A85" s="127"/>
      <c r="B85" s="146"/>
      <c r="C85" s="150"/>
      <c r="D85" s="150"/>
      <c r="E85" s="148"/>
      <c r="F85" s="151"/>
      <c r="G85" s="138"/>
      <c r="H85" s="138"/>
      <c r="I85" s="138"/>
      <c r="J85" s="138"/>
    </row>
    <row r="86" spans="1:10" x14ac:dyDescent="0.25">
      <c r="A86" s="127"/>
      <c r="B86" s="146"/>
      <c r="C86" s="150"/>
      <c r="D86" s="150"/>
      <c r="E86" s="148"/>
      <c r="F86" s="151"/>
      <c r="G86" s="138"/>
      <c r="H86" s="138"/>
      <c r="I86" s="138"/>
      <c r="J86" s="138"/>
    </row>
    <row r="87" spans="1:10" x14ac:dyDescent="0.25">
      <c r="A87" s="127"/>
      <c r="B87" s="146"/>
      <c r="C87" s="150"/>
      <c r="D87" s="150"/>
      <c r="E87" s="148"/>
      <c r="F87" s="151"/>
      <c r="G87" s="138"/>
      <c r="H87" s="138"/>
      <c r="I87" s="138"/>
      <c r="J87" s="138"/>
    </row>
    <row r="88" spans="1:10" x14ac:dyDescent="0.25">
      <c r="A88" s="127"/>
      <c r="B88" s="146"/>
      <c r="C88" s="150"/>
      <c r="D88" s="150"/>
      <c r="E88" s="148"/>
      <c r="F88" s="151"/>
      <c r="G88" s="138"/>
      <c r="H88" s="138"/>
      <c r="I88" s="138"/>
      <c r="J88" s="138"/>
    </row>
    <row r="89" spans="1:10" x14ac:dyDescent="0.25">
      <c r="A89" s="127"/>
      <c r="B89" s="146"/>
      <c r="C89" s="150"/>
      <c r="D89" s="150"/>
      <c r="E89" s="148"/>
      <c r="F89" s="151"/>
      <c r="G89" s="138"/>
      <c r="H89" s="138"/>
      <c r="I89" s="138"/>
      <c r="J89" s="138"/>
    </row>
    <row r="90" spans="1:10" ht="17.25" x14ac:dyDescent="0.25">
      <c r="A90" s="152"/>
      <c r="B90" s="153"/>
      <c r="C90" s="154"/>
      <c r="D90" s="154"/>
      <c r="E90" s="154"/>
      <c r="F90" s="155"/>
      <c r="G90" s="154"/>
      <c r="H90" s="154"/>
      <c r="I90" s="154"/>
      <c r="J90" s="154"/>
    </row>
    <row r="91" spans="1:10" x14ac:dyDescent="0.25">
      <c r="A91" s="127"/>
      <c r="B91" s="146"/>
      <c r="C91" s="150"/>
      <c r="D91" s="150"/>
      <c r="E91" s="148"/>
      <c r="F91" s="151"/>
      <c r="G91" s="138"/>
      <c r="H91" s="138"/>
      <c r="I91" s="138"/>
      <c r="J91" s="138"/>
    </row>
    <row r="92" spans="1:10" x14ac:dyDescent="0.25">
      <c r="A92" s="127"/>
      <c r="B92" s="146"/>
      <c r="C92" s="150"/>
      <c r="D92" s="150"/>
      <c r="E92" s="148"/>
      <c r="F92" s="151"/>
      <c r="G92" s="138"/>
      <c r="H92" s="138"/>
      <c r="I92" s="138"/>
      <c r="J92" s="138"/>
    </row>
    <row r="93" spans="1:10" x14ac:dyDescent="0.25">
      <c r="A93" s="127"/>
      <c r="B93" s="146"/>
      <c r="C93" s="150"/>
      <c r="D93" s="150"/>
      <c r="E93" s="148"/>
      <c r="F93" s="151"/>
      <c r="G93" s="138"/>
      <c r="H93" s="138"/>
      <c r="I93" s="138"/>
      <c r="J93" s="138"/>
    </row>
    <row r="94" spans="1:10" x14ac:dyDescent="0.25">
      <c r="A94" s="127"/>
      <c r="B94" s="146"/>
      <c r="C94" s="150"/>
      <c r="D94" s="150"/>
      <c r="E94" s="148"/>
      <c r="F94" s="151"/>
      <c r="G94" s="138"/>
      <c r="H94" s="138"/>
      <c r="I94" s="138"/>
      <c r="J94" s="138"/>
    </row>
    <row r="95" spans="1:10" x14ac:dyDescent="0.25">
      <c r="A95" s="127"/>
      <c r="B95" s="146"/>
      <c r="C95" s="150"/>
      <c r="D95" s="150"/>
      <c r="E95" s="148"/>
      <c r="F95" s="151"/>
      <c r="G95" s="138"/>
      <c r="H95" s="138"/>
      <c r="I95" s="138"/>
      <c r="J95" s="138"/>
    </row>
    <row r="96" spans="1:10" x14ac:dyDescent="0.25">
      <c r="A96" s="127"/>
      <c r="B96" s="146"/>
      <c r="C96" s="150"/>
      <c r="D96" s="150"/>
      <c r="E96" s="148"/>
      <c r="F96" s="151"/>
      <c r="G96" s="138"/>
      <c r="H96" s="138"/>
      <c r="I96" s="138"/>
      <c r="J96" s="138"/>
    </row>
    <row r="97" spans="1:10" x14ac:dyDescent="0.25">
      <c r="A97" s="127"/>
      <c r="B97" s="146"/>
      <c r="C97" s="150"/>
      <c r="D97" s="150"/>
      <c r="E97" s="148"/>
      <c r="F97" s="151"/>
      <c r="G97" s="138"/>
      <c r="H97" s="138"/>
      <c r="I97" s="138"/>
      <c r="J97" s="138"/>
    </row>
    <row r="98" spans="1:10" x14ac:dyDescent="0.25">
      <c r="A98" s="127"/>
      <c r="B98" s="146"/>
      <c r="C98" s="150"/>
      <c r="D98" s="150"/>
      <c r="E98" s="148"/>
      <c r="F98" s="151"/>
      <c r="G98" s="138"/>
      <c r="H98" s="138"/>
      <c r="I98" s="138"/>
      <c r="J98" s="138"/>
    </row>
    <row r="99" spans="1:10" x14ac:dyDescent="0.25">
      <c r="A99" s="127"/>
      <c r="B99" s="146"/>
      <c r="C99" s="150"/>
      <c r="D99" s="150"/>
      <c r="E99" s="148"/>
      <c r="F99" s="151"/>
      <c r="G99" s="138"/>
      <c r="H99" s="138"/>
      <c r="I99" s="138"/>
      <c r="J99" s="138"/>
    </row>
    <row r="100" spans="1:10" x14ac:dyDescent="0.25">
      <c r="A100" s="127"/>
      <c r="B100" s="146"/>
      <c r="C100" s="150"/>
      <c r="D100" s="150"/>
      <c r="E100" s="148"/>
      <c r="F100" s="151"/>
      <c r="G100" s="138"/>
      <c r="H100" s="138"/>
      <c r="I100" s="138"/>
      <c r="J100" s="138"/>
    </row>
    <row r="101" spans="1:10" x14ac:dyDescent="0.25">
      <c r="A101" s="127"/>
      <c r="B101" s="146"/>
      <c r="C101" s="150"/>
      <c r="D101" s="150"/>
      <c r="E101" s="148"/>
      <c r="F101" s="151"/>
      <c r="G101" s="138"/>
      <c r="H101" s="138"/>
      <c r="I101" s="138"/>
      <c r="J101" s="138"/>
    </row>
    <row r="102" spans="1:10" x14ac:dyDescent="0.25">
      <c r="A102" s="127"/>
      <c r="B102" s="146"/>
      <c r="C102" s="150"/>
      <c r="D102" s="150"/>
      <c r="E102" s="148"/>
      <c r="F102" s="151"/>
      <c r="G102" s="138"/>
      <c r="H102" s="138"/>
      <c r="I102" s="138"/>
      <c r="J102" s="138"/>
    </row>
    <row r="103" spans="1:10" x14ac:dyDescent="0.25">
      <c r="A103" s="127"/>
      <c r="B103" s="146"/>
      <c r="C103" s="150"/>
      <c r="D103" s="150"/>
      <c r="E103" s="148"/>
      <c r="F103" s="151"/>
      <c r="G103" s="138"/>
      <c r="H103" s="138"/>
      <c r="I103" s="138"/>
      <c r="J103" s="138"/>
    </row>
    <row r="104" spans="1:10" x14ac:dyDescent="0.25">
      <c r="A104" s="127"/>
      <c r="B104" s="146"/>
      <c r="C104" s="150"/>
      <c r="D104" s="150"/>
      <c r="E104" s="148"/>
      <c r="F104" s="151"/>
      <c r="G104" s="138"/>
      <c r="H104" s="138"/>
      <c r="I104" s="138"/>
      <c r="J104" s="138"/>
    </row>
    <row r="105" spans="1:10" x14ac:dyDescent="0.25">
      <c r="A105" s="127"/>
      <c r="B105" s="146"/>
      <c r="C105" s="150"/>
      <c r="D105" s="150"/>
      <c r="E105" s="148"/>
      <c r="F105" s="151"/>
      <c r="G105" s="138"/>
      <c r="H105" s="138"/>
      <c r="I105" s="138"/>
      <c r="J105" s="138"/>
    </row>
    <row r="106" spans="1:10" x14ac:dyDescent="0.25">
      <c r="A106" s="127"/>
      <c r="B106" s="146"/>
      <c r="C106" s="150"/>
      <c r="D106" s="150"/>
      <c r="E106" s="148"/>
      <c r="F106" s="151"/>
      <c r="G106" s="138"/>
      <c r="H106" s="138"/>
      <c r="I106" s="138"/>
      <c r="J106" s="138"/>
    </row>
    <row r="107" spans="1:10" x14ac:dyDescent="0.25">
      <c r="A107" s="127"/>
      <c r="B107" s="146"/>
      <c r="C107" s="150"/>
      <c r="D107" s="150"/>
      <c r="E107" s="148"/>
      <c r="F107" s="151"/>
      <c r="G107" s="138"/>
      <c r="H107" s="138"/>
      <c r="I107" s="138"/>
      <c r="J107" s="138"/>
    </row>
    <row r="108" spans="1:10" x14ac:dyDescent="0.25">
      <c r="A108" s="127"/>
      <c r="B108" s="146"/>
      <c r="C108" s="150"/>
      <c r="D108" s="150"/>
      <c r="E108" s="148"/>
      <c r="F108" s="151"/>
      <c r="G108" s="138"/>
      <c r="H108" s="138"/>
      <c r="I108" s="138"/>
      <c r="J108" s="138"/>
    </row>
    <row r="109" spans="1:10" x14ac:dyDescent="0.25">
      <c r="A109" s="127"/>
      <c r="B109" s="146"/>
      <c r="C109" s="150"/>
      <c r="D109" s="150"/>
      <c r="E109" s="148"/>
      <c r="F109" s="151"/>
      <c r="G109" s="138"/>
      <c r="H109" s="138"/>
      <c r="I109" s="138"/>
      <c r="J109" s="138"/>
    </row>
    <row r="110" spans="1:10" x14ac:dyDescent="0.25">
      <c r="A110" s="127"/>
      <c r="B110" s="146"/>
      <c r="C110" s="150"/>
      <c r="D110" s="150"/>
      <c r="E110" s="148"/>
      <c r="F110" s="151"/>
      <c r="G110" s="138"/>
      <c r="H110" s="138"/>
      <c r="I110" s="138"/>
      <c r="J110" s="138"/>
    </row>
    <row r="111" spans="1:10" x14ac:dyDescent="0.25">
      <c r="A111" s="127"/>
      <c r="B111" s="146"/>
      <c r="C111" s="150"/>
      <c r="D111" s="150"/>
      <c r="E111" s="148"/>
      <c r="F111" s="151"/>
      <c r="G111" s="138"/>
      <c r="H111" s="138"/>
      <c r="I111" s="138"/>
      <c r="J111" s="138"/>
    </row>
    <row r="112" spans="1:10" x14ac:dyDescent="0.25">
      <c r="A112" s="127"/>
      <c r="B112" s="146"/>
      <c r="C112" s="150"/>
      <c r="D112" s="150"/>
      <c r="E112" s="148"/>
      <c r="F112" s="151"/>
      <c r="G112" s="138"/>
      <c r="H112" s="138"/>
      <c r="I112" s="138"/>
      <c r="J112" s="138"/>
    </row>
    <row r="113" spans="1:10" x14ac:dyDescent="0.25">
      <c r="A113" s="127"/>
      <c r="B113" s="146"/>
      <c r="C113" s="150"/>
      <c r="D113" s="150"/>
      <c r="E113" s="148"/>
      <c r="F113" s="151"/>
      <c r="G113" s="138"/>
      <c r="H113" s="138"/>
      <c r="I113" s="138"/>
      <c r="J113" s="138"/>
    </row>
    <row r="114" spans="1:10" x14ac:dyDescent="0.25">
      <c r="A114" s="127"/>
      <c r="B114" s="146"/>
      <c r="C114" s="150"/>
      <c r="D114" s="150"/>
      <c r="E114" s="148"/>
      <c r="F114" s="151"/>
      <c r="G114" s="138"/>
      <c r="H114" s="138"/>
      <c r="I114" s="138"/>
      <c r="J114" s="138"/>
    </row>
    <row r="115" spans="1:10" x14ac:dyDescent="0.25">
      <c r="A115" s="127"/>
      <c r="B115" s="146"/>
      <c r="C115" s="150"/>
      <c r="D115" s="150"/>
      <c r="E115" s="148"/>
      <c r="F115" s="151"/>
      <c r="G115" s="138"/>
      <c r="H115" s="138"/>
      <c r="I115" s="138"/>
      <c r="J115" s="138"/>
    </row>
    <row r="116" spans="1:10" x14ac:dyDescent="0.25">
      <c r="A116" s="127"/>
      <c r="B116" s="146"/>
      <c r="C116" s="150"/>
      <c r="D116" s="150"/>
      <c r="E116" s="148"/>
      <c r="F116" s="151"/>
      <c r="G116" s="138"/>
      <c r="H116" s="138"/>
      <c r="I116" s="138"/>
      <c r="J116" s="138"/>
    </row>
    <row r="117" spans="1:10" x14ac:dyDescent="0.25">
      <c r="A117" s="127"/>
      <c r="B117" s="146"/>
      <c r="C117" s="150"/>
      <c r="D117" s="150"/>
      <c r="E117" s="148"/>
      <c r="F117" s="151"/>
      <c r="G117" s="138"/>
      <c r="H117" s="138"/>
      <c r="I117" s="138"/>
      <c r="J117" s="138"/>
    </row>
    <row r="118" spans="1:10" x14ac:dyDescent="0.25">
      <c r="A118" s="127"/>
      <c r="B118" s="146"/>
      <c r="C118" s="150"/>
      <c r="D118" s="150"/>
      <c r="E118" s="148"/>
      <c r="F118" s="151"/>
      <c r="G118" s="138"/>
      <c r="H118" s="138"/>
      <c r="I118" s="138"/>
      <c r="J118" s="138"/>
    </row>
    <row r="119" spans="1:10" x14ac:dyDescent="0.25">
      <c r="A119" s="127"/>
      <c r="B119" s="146"/>
      <c r="C119" s="150"/>
      <c r="D119" s="150"/>
      <c r="E119" s="148"/>
      <c r="F119" s="151"/>
      <c r="G119" s="138"/>
      <c r="H119" s="138"/>
      <c r="I119" s="138"/>
      <c r="J119" s="138"/>
    </row>
    <row r="120" spans="1:10" x14ac:dyDescent="0.25">
      <c r="A120" s="127"/>
      <c r="B120" s="146"/>
      <c r="C120" s="150"/>
      <c r="D120" s="150"/>
      <c r="E120" s="148"/>
      <c r="F120" s="151"/>
      <c r="G120" s="138"/>
      <c r="H120" s="138"/>
      <c r="I120" s="138"/>
      <c r="J120" s="138"/>
    </row>
    <row r="121" spans="1:10" x14ac:dyDescent="0.25">
      <c r="A121" s="127"/>
      <c r="B121" s="146"/>
      <c r="C121" s="150"/>
      <c r="D121" s="150"/>
      <c r="E121" s="148"/>
      <c r="F121" s="151"/>
      <c r="G121" s="138"/>
      <c r="H121" s="138"/>
      <c r="I121" s="138"/>
      <c r="J121" s="138"/>
    </row>
    <row r="122" spans="1:10" x14ac:dyDescent="0.25">
      <c r="A122" s="127"/>
      <c r="B122" s="146"/>
      <c r="C122" s="150"/>
      <c r="D122" s="150"/>
      <c r="E122" s="148"/>
      <c r="F122" s="151"/>
      <c r="G122" s="138"/>
      <c r="H122" s="138"/>
      <c r="I122" s="138"/>
      <c r="J122" s="138"/>
    </row>
    <row r="123" spans="1:10" x14ac:dyDescent="0.25">
      <c r="A123" s="127"/>
      <c r="B123" s="146"/>
      <c r="C123" s="150"/>
      <c r="D123" s="150"/>
      <c r="E123" s="148"/>
      <c r="F123" s="151"/>
      <c r="G123" s="138"/>
      <c r="H123" s="138"/>
      <c r="I123" s="138"/>
      <c r="J123" s="138"/>
    </row>
    <row r="124" spans="1:10" x14ac:dyDescent="0.25">
      <c r="A124" s="127"/>
      <c r="B124" s="146"/>
      <c r="C124" s="150"/>
      <c r="D124" s="150"/>
      <c r="E124" s="148"/>
      <c r="F124" s="151"/>
      <c r="G124" s="138"/>
      <c r="H124" s="138"/>
      <c r="I124" s="138"/>
      <c r="J124" s="138"/>
    </row>
    <row r="125" spans="1:10" x14ac:dyDescent="0.25">
      <c r="A125" s="127"/>
      <c r="B125" s="146"/>
      <c r="C125" s="150"/>
      <c r="D125" s="150"/>
      <c r="E125" s="148"/>
      <c r="F125" s="151"/>
      <c r="G125" s="138"/>
      <c r="H125" s="138"/>
      <c r="I125" s="138"/>
      <c r="J125" s="138"/>
    </row>
    <row r="126" spans="1:10" x14ac:dyDescent="0.25">
      <c r="A126" s="127"/>
      <c r="B126" s="146"/>
      <c r="C126" s="150"/>
      <c r="D126" s="150"/>
      <c r="E126" s="148"/>
      <c r="F126" s="151"/>
      <c r="G126" s="138"/>
      <c r="H126" s="138"/>
      <c r="I126" s="138"/>
      <c r="J126" s="138"/>
    </row>
    <row r="127" spans="1:10" x14ac:dyDescent="0.25">
      <c r="A127" s="127"/>
      <c r="B127" s="146"/>
      <c r="C127" s="150"/>
      <c r="D127" s="150"/>
      <c r="E127" s="148"/>
      <c r="F127" s="151"/>
      <c r="G127" s="138"/>
      <c r="H127" s="138"/>
      <c r="I127" s="138"/>
      <c r="J127" s="138"/>
    </row>
    <row r="128" spans="1:10" x14ac:dyDescent="0.25">
      <c r="A128" s="127"/>
      <c r="B128" s="146"/>
      <c r="C128" s="150"/>
      <c r="D128" s="150"/>
      <c r="E128" s="148"/>
      <c r="F128" s="151"/>
      <c r="G128" s="138"/>
      <c r="H128" s="138"/>
      <c r="I128" s="138"/>
      <c r="J128" s="138"/>
    </row>
    <row r="129" spans="1:10" x14ac:dyDescent="0.25">
      <c r="A129" s="127"/>
      <c r="B129" s="146"/>
      <c r="C129" s="150"/>
      <c r="D129" s="150"/>
      <c r="E129" s="148"/>
      <c r="F129" s="151"/>
      <c r="G129" s="138"/>
      <c r="H129" s="138"/>
      <c r="I129" s="138"/>
      <c r="J129" s="138"/>
    </row>
    <row r="130" spans="1:10" x14ac:dyDescent="0.25">
      <c r="A130" s="127"/>
      <c r="B130" s="146"/>
      <c r="C130" s="150"/>
      <c r="D130" s="150"/>
      <c r="E130" s="148"/>
      <c r="F130" s="151"/>
      <c r="G130" s="138"/>
      <c r="H130" s="138"/>
      <c r="I130" s="138"/>
      <c r="J130" s="138"/>
    </row>
    <row r="131" spans="1:10" x14ac:dyDescent="0.25">
      <c r="A131" s="127"/>
      <c r="B131" s="146"/>
      <c r="C131" s="150"/>
      <c r="D131" s="150"/>
      <c r="E131" s="148"/>
      <c r="F131" s="151"/>
      <c r="G131" s="138"/>
      <c r="H131" s="138"/>
      <c r="I131" s="138"/>
      <c r="J131" s="138"/>
    </row>
    <row r="132" spans="1:10" x14ac:dyDescent="0.25">
      <c r="A132" s="127"/>
      <c r="B132" s="146"/>
      <c r="C132" s="150"/>
      <c r="D132" s="150"/>
      <c r="E132" s="148"/>
      <c r="F132" s="151"/>
      <c r="G132" s="138"/>
      <c r="H132" s="138"/>
      <c r="I132" s="138"/>
      <c r="J132" s="138"/>
    </row>
    <row r="133" spans="1:10" x14ac:dyDescent="0.25">
      <c r="A133" s="127"/>
      <c r="B133" s="146"/>
      <c r="C133" s="150"/>
      <c r="D133" s="150"/>
      <c r="E133" s="148"/>
      <c r="F133" s="151"/>
      <c r="G133" s="138"/>
      <c r="H133" s="138"/>
      <c r="I133" s="138"/>
      <c r="J133" s="138"/>
    </row>
    <row r="134" spans="1:10" x14ac:dyDescent="0.25">
      <c r="A134" s="127"/>
      <c r="B134" s="146"/>
      <c r="C134" s="150"/>
      <c r="D134" s="150"/>
      <c r="E134" s="148"/>
      <c r="F134" s="151"/>
      <c r="G134" s="138"/>
      <c r="H134" s="138"/>
      <c r="I134" s="138"/>
      <c r="J134" s="138"/>
    </row>
    <row r="135" spans="1:10" x14ac:dyDescent="0.25">
      <c r="A135" s="127"/>
      <c r="B135" s="146"/>
      <c r="C135" s="150"/>
      <c r="D135" s="150"/>
      <c r="E135" s="148"/>
      <c r="F135" s="151"/>
      <c r="G135" s="138"/>
      <c r="H135" s="138"/>
      <c r="I135" s="138"/>
      <c r="J135" s="138"/>
    </row>
    <row r="136" spans="1:10" ht="17.25" x14ac:dyDescent="0.25">
      <c r="A136" s="152"/>
      <c r="B136" s="153"/>
      <c r="C136" s="154"/>
      <c r="D136" s="154"/>
      <c r="E136" s="154"/>
      <c r="F136" s="155"/>
      <c r="G136" s="154"/>
      <c r="H136" s="154"/>
      <c r="I136" s="154"/>
      <c r="J136" s="154"/>
    </row>
    <row r="137" spans="1:10" x14ac:dyDescent="0.25">
      <c r="A137" s="127"/>
      <c r="B137" s="146"/>
      <c r="C137" s="150"/>
      <c r="D137" s="150"/>
      <c r="E137" s="148"/>
      <c r="F137" s="151"/>
      <c r="G137" s="138"/>
      <c r="H137" s="138"/>
      <c r="I137" s="138"/>
      <c r="J137" s="138"/>
    </row>
    <row r="138" spans="1:10" x14ac:dyDescent="0.25">
      <c r="A138" s="127"/>
      <c r="B138" s="146"/>
      <c r="C138" s="150"/>
      <c r="D138" s="150"/>
      <c r="E138" s="148"/>
      <c r="F138" s="151"/>
      <c r="G138" s="138"/>
      <c r="H138" s="138"/>
      <c r="I138" s="138"/>
      <c r="J138" s="138"/>
    </row>
    <row r="139" spans="1:10" x14ac:dyDescent="0.25">
      <c r="A139" s="127"/>
      <c r="B139" s="146"/>
      <c r="C139" s="150"/>
      <c r="D139" s="150"/>
      <c r="E139" s="148"/>
      <c r="F139" s="151"/>
      <c r="G139" s="138"/>
      <c r="H139" s="138"/>
      <c r="I139" s="138"/>
      <c r="J139" s="138"/>
    </row>
    <row r="140" spans="1:10" x14ac:dyDescent="0.25">
      <c r="A140" s="127"/>
      <c r="B140" s="146"/>
      <c r="C140" s="150"/>
      <c r="D140" s="150"/>
      <c r="E140" s="148"/>
      <c r="F140" s="151"/>
      <c r="G140" s="138"/>
      <c r="H140" s="138"/>
      <c r="I140" s="138"/>
      <c r="J140" s="138"/>
    </row>
    <row r="141" spans="1:10" x14ac:dyDescent="0.25">
      <c r="A141" s="127"/>
      <c r="B141" s="146"/>
      <c r="C141" s="150"/>
      <c r="D141" s="150"/>
      <c r="E141" s="148"/>
      <c r="F141" s="151"/>
      <c r="G141" s="138"/>
      <c r="H141" s="138"/>
      <c r="I141" s="138"/>
      <c r="J141" s="138"/>
    </row>
    <row r="142" spans="1:10" x14ac:dyDescent="0.25">
      <c r="A142" s="127"/>
      <c r="B142" s="146"/>
      <c r="C142" s="150"/>
      <c r="D142" s="150"/>
      <c r="E142" s="148"/>
      <c r="F142" s="151"/>
      <c r="G142" s="138"/>
      <c r="H142" s="138"/>
      <c r="I142" s="138"/>
      <c r="J142" s="138"/>
    </row>
    <row r="143" spans="1:10" x14ac:dyDescent="0.25">
      <c r="A143" s="127"/>
      <c r="B143" s="146"/>
      <c r="C143" s="150"/>
      <c r="D143" s="150"/>
      <c r="E143" s="148"/>
      <c r="F143" s="151"/>
      <c r="G143" s="138"/>
      <c r="H143" s="138"/>
      <c r="I143" s="138"/>
      <c r="J143" s="138"/>
    </row>
    <row r="144" spans="1:10" x14ac:dyDescent="0.25">
      <c r="A144" s="127"/>
      <c r="B144" s="146"/>
      <c r="C144" s="150"/>
      <c r="D144" s="150"/>
      <c r="E144" s="148"/>
      <c r="F144" s="151"/>
      <c r="G144" s="138"/>
      <c r="H144" s="138"/>
      <c r="I144" s="138"/>
      <c r="J144" s="138"/>
    </row>
    <row r="145" spans="1:10" x14ac:dyDescent="0.25">
      <c r="A145" s="127"/>
      <c r="B145" s="146"/>
      <c r="C145" s="150"/>
      <c r="D145" s="150"/>
      <c r="E145" s="148"/>
      <c r="F145" s="151"/>
      <c r="G145" s="138"/>
      <c r="H145" s="138"/>
      <c r="I145" s="138"/>
      <c r="J145" s="138"/>
    </row>
    <row r="146" spans="1:10" x14ac:dyDescent="0.25">
      <c r="A146" s="127"/>
      <c r="B146" s="146"/>
      <c r="C146" s="150"/>
      <c r="D146" s="150"/>
      <c r="E146" s="148"/>
      <c r="F146" s="151"/>
      <c r="G146" s="138"/>
      <c r="H146" s="138"/>
      <c r="I146" s="138"/>
      <c r="J146" s="138"/>
    </row>
    <row r="147" spans="1:10" x14ac:dyDescent="0.25">
      <c r="A147" s="127"/>
      <c r="B147" s="146"/>
      <c r="C147" s="150"/>
      <c r="D147" s="150"/>
      <c r="E147" s="148"/>
      <c r="F147" s="151"/>
      <c r="G147" s="138"/>
      <c r="H147" s="138"/>
      <c r="I147" s="138"/>
      <c r="J147" s="138"/>
    </row>
    <row r="148" spans="1:10" x14ac:dyDescent="0.25">
      <c r="A148" s="127"/>
      <c r="B148" s="146"/>
      <c r="C148" s="150"/>
      <c r="D148" s="150"/>
      <c r="E148" s="148"/>
      <c r="F148" s="151"/>
      <c r="G148" s="138"/>
      <c r="H148" s="138"/>
      <c r="I148" s="138"/>
      <c r="J148" s="138"/>
    </row>
    <row r="149" spans="1:10" x14ac:dyDescent="0.25">
      <c r="A149" s="127"/>
      <c r="B149" s="146"/>
      <c r="C149" s="150"/>
      <c r="D149" s="150"/>
      <c r="E149" s="148"/>
      <c r="F149" s="151"/>
      <c r="G149" s="138"/>
      <c r="H149" s="138"/>
      <c r="I149" s="138"/>
      <c r="J149" s="138"/>
    </row>
    <row r="150" spans="1:10" x14ac:dyDescent="0.25">
      <c r="A150" s="127"/>
      <c r="B150" s="146"/>
      <c r="C150" s="150"/>
      <c r="D150" s="150"/>
      <c r="E150" s="148"/>
      <c r="F150" s="151"/>
      <c r="G150" s="138"/>
      <c r="H150" s="138"/>
      <c r="I150" s="138"/>
      <c r="J150" s="138"/>
    </row>
    <row r="151" spans="1:10" x14ac:dyDescent="0.25">
      <c r="A151" s="127"/>
      <c r="B151" s="146"/>
      <c r="C151" s="150"/>
      <c r="D151" s="150"/>
      <c r="E151" s="148"/>
      <c r="F151" s="151"/>
      <c r="G151" s="138"/>
      <c r="H151" s="138"/>
      <c r="I151" s="138"/>
      <c r="J151" s="138"/>
    </row>
    <row r="152" spans="1:10" x14ac:dyDescent="0.25">
      <c r="A152" s="127"/>
      <c r="B152" s="146"/>
      <c r="C152" s="150"/>
      <c r="D152" s="150"/>
      <c r="E152" s="148"/>
      <c r="F152" s="151"/>
      <c r="G152" s="138"/>
      <c r="H152" s="138"/>
      <c r="I152" s="138"/>
      <c r="J152" s="138"/>
    </row>
    <row r="153" spans="1:10" x14ac:dyDescent="0.25">
      <c r="A153" s="127"/>
      <c r="B153" s="146"/>
      <c r="C153" s="150"/>
      <c r="D153" s="150"/>
      <c r="E153" s="148"/>
      <c r="F153" s="151"/>
      <c r="G153" s="138"/>
      <c r="H153" s="138"/>
      <c r="I153" s="138"/>
      <c r="J153" s="138"/>
    </row>
    <row r="154" spans="1:10" x14ac:dyDescent="0.25">
      <c r="A154" s="127"/>
      <c r="B154" s="146"/>
      <c r="C154" s="150"/>
      <c r="D154" s="150"/>
      <c r="E154" s="148"/>
      <c r="F154" s="151"/>
      <c r="G154" s="138"/>
      <c r="H154" s="138"/>
      <c r="I154" s="138"/>
      <c r="J154" s="138"/>
    </row>
    <row r="155" spans="1:10" x14ac:dyDescent="0.25">
      <c r="A155" s="127"/>
      <c r="B155" s="146"/>
      <c r="C155" s="150"/>
      <c r="D155" s="150"/>
      <c r="E155" s="148"/>
      <c r="F155" s="151"/>
      <c r="G155" s="138"/>
      <c r="H155" s="138"/>
      <c r="I155" s="138"/>
      <c r="J155" s="138"/>
    </row>
    <row r="156" spans="1:10" x14ac:dyDescent="0.25">
      <c r="A156" s="127"/>
      <c r="B156" s="146"/>
      <c r="C156" s="150"/>
      <c r="D156" s="150"/>
      <c r="E156" s="148"/>
      <c r="F156" s="151"/>
      <c r="G156" s="138"/>
      <c r="H156" s="138"/>
      <c r="I156" s="138"/>
      <c r="J156" s="138"/>
    </row>
    <row r="157" spans="1:10" x14ac:dyDescent="0.25">
      <c r="A157" s="127"/>
      <c r="B157" s="146"/>
      <c r="C157" s="150"/>
      <c r="D157" s="150"/>
      <c r="E157" s="148"/>
      <c r="F157" s="151"/>
      <c r="G157" s="138"/>
      <c r="H157" s="138"/>
      <c r="I157" s="138"/>
      <c r="J157" s="138"/>
    </row>
    <row r="158" spans="1:10" x14ac:dyDescent="0.25">
      <c r="A158" s="127"/>
      <c r="B158" s="146"/>
      <c r="C158" s="150"/>
      <c r="D158" s="150"/>
      <c r="E158" s="148"/>
      <c r="F158" s="151"/>
      <c r="G158" s="138"/>
      <c r="H158" s="138"/>
      <c r="I158" s="138"/>
      <c r="J158" s="138"/>
    </row>
    <row r="159" spans="1:10" x14ac:dyDescent="0.25">
      <c r="A159" s="127"/>
      <c r="B159" s="146"/>
      <c r="C159" s="150"/>
      <c r="D159" s="150"/>
      <c r="E159" s="148"/>
      <c r="F159" s="151"/>
      <c r="G159" s="138"/>
      <c r="H159" s="138"/>
      <c r="I159" s="138"/>
      <c r="J159" s="138"/>
    </row>
    <row r="160" spans="1:10" x14ac:dyDescent="0.25">
      <c r="A160" s="127"/>
      <c r="B160" s="146"/>
      <c r="C160" s="150"/>
      <c r="D160" s="150"/>
      <c r="E160" s="148"/>
      <c r="F160" s="151"/>
      <c r="G160" s="138"/>
      <c r="H160" s="138"/>
      <c r="I160" s="138"/>
      <c r="J160" s="138"/>
    </row>
    <row r="161" spans="1:10" x14ac:dyDescent="0.25">
      <c r="A161" s="127"/>
      <c r="B161" s="146"/>
      <c r="C161" s="150"/>
      <c r="D161" s="150"/>
      <c r="E161" s="148"/>
      <c r="F161" s="151"/>
      <c r="G161" s="138"/>
      <c r="H161" s="138"/>
      <c r="I161" s="138"/>
      <c r="J161" s="138"/>
    </row>
    <row r="162" spans="1:10" x14ac:dyDescent="0.25">
      <c r="A162" s="127"/>
      <c r="B162" s="146"/>
      <c r="C162" s="150"/>
      <c r="D162" s="150"/>
      <c r="E162" s="148"/>
      <c r="F162" s="151"/>
      <c r="G162" s="138"/>
      <c r="H162" s="138"/>
      <c r="I162" s="138"/>
      <c r="J162" s="138"/>
    </row>
    <row r="163" spans="1:10" x14ac:dyDescent="0.25">
      <c r="A163" s="127"/>
      <c r="B163" s="146"/>
      <c r="C163" s="150"/>
      <c r="D163" s="150"/>
      <c r="E163" s="148"/>
      <c r="F163" s="151"/>
      <c r="G163" s="138"/>
      <c r="H163" s="138"/>
      <c r="I163" s="138"/>
      <c r="J163" s="138"/>
    </row>
    <row r="164" spans="1:10" x14ac:dyDescent="0.25">
      <c r="A164" s="127"/>
      <c r="B164" s="146"/>
      <c r="C164" s="150"/>
      <c r="D164" s="150"/>
      <c r="E164" s="148"/>
      <c r="F164" s="151"/>
      <c r="G164" s="138"/>
      <c r="H164" s="138"/>
      <c r="I164" s="138"/>
      <c r="J164" s="138"/>
    </row>
    <row r="165" spans="1:10" x14ac:dyDescent="0.25">
      <c r="A165" s="127"/>
      <c r="B165" s="146"/>
      <c r="C165" s="150"/>
      <c r="D165" s="150"/>
      <c r="E165" s="148"/>
      <c r="F165" s="151"/>
      <c r="G165" s="138"/>
      <c r="H165" s="138"/>
      <c r="I165" s="138"/>
      <c r="J165" s="138"/>
    </row>
    <row r="166" spans="1:10" x14ac:dyDescent="0.25">
      <c r="A166" s="127"/>
      <c r="B166" s="146"/>
      <c r="C166" s="150"/>
      <c r="D166" s="150"/>
      <c r="E166" s="148"/>
      <c r="F166" s="151"/>
      <c r="G166" s="138"/>
      <c r="H166" s="138"/>
      <c r="I166" s="138"/>
      <c r="J166" s="138"/>
    </row>
    <row r="167" spans="1:10" x14ac:dyDescent="0.25">
      <c r="A167" s="127"/>
      <c r="B167" s="146"/>
      <c r="C167" s="150"/>
      <c r="D167" s="150"/>
      <c r="E167" s="148"/>
      <c r="F167" s="151"/>
      <c r="G167" s="138"/>
      <c r="H167" s="138"/>
      <c r="I167" s="138"/>
      <c r="J167" s="138"/>
    </row>
    <row r="168" spans="1:10" x14ac:dyDescent="0.25">
      <c r="A168" s="127"/>
      <c r="B168" s="146"/>
      <c r="C168" s="150"/>
      <c r="D168" s="150"/>
      <c r="E168" s="148"/>
      <c r="F168" s="151"/>
      <c r="G168" s="138"/>
      <c r="H168" s="138"/>
      <c r="I168" s="138"/>
      <c r="J168" s="138"/>
    </row>
    <row r="169" spans="1:10" x14ac:dyDescent="0.25">
      <c r="A169" s="127"/>
      <c r="B169" s="146"/>
      <c r="C169" s="150"/>
      <c r="D169" s="150"/>
      <c r="E169" s="148"/>
      <c r="F169" s="151"/>
      <c r="G169" s="138"/>
      <c r="H169" s="138"/>
      <c r="I169" s="138"/>
      <c r="J169" s="138"/>
    </row>
    <row r="170" spans="1:10" x14ac:dyDescent="0.25">
      <c r="A170" s="127"/>
      <c r="B170" s="146"/>
      <c r="C170" s="150"/>
      <c r="D170" s="150"/>
      <c r="E170" s="148"/>
      <c r="F170" s="151"/>
      <c r="G170" s="138"/>
      <c r="H170" s="138"/>
      <c r="I170" s="138"/>
      <c r="J170" s="138"/>
    </row>
    <row r="171" spans="1:10" x14ac:dyDescent="0.25">
      <c r="A171" s="127"/>
      <c r="B171" s="146"/>
      <c r="C171" s="150"/>
      <c r="D171" s="150"/>
      <c r="E171" s="148"/>
      <c r="F171" s="151"/>
      <c r="G171" s="138"/>
      <c r="H171" s="138"/>
      <c r="I171" s="138"/>
      <c r="J171" s="138"/>
    </row>
    <row r="172" spans="1:10" x14ac:dyDescent="0.25">
      <c r="A172" s="127"/>
      <c r="B172" s="146"/>
      <c r="C172" s="150"/>
      <c r="D172" s="150"/>
      <c r="E172" s="148"/>
      <c r="F172" s="151"/>
      <c r="G172" s="138"/>
      <c r="H172" s="138"/>
      <c r="I172" s="138"/>
      <c r="J172" s="138"/>
    </row>
    <row r="173" spans="1:10" x14ac:dyDescent="0.25">
      <c r="A173" s="127"/>
      <c r="B173" s="146"/>
      <c r="C173" s="150"/>
      <c r="D173" s="150"/>
      <c r="E173" s="148"/>
      <c r="F173" s="151"/>
      <c r="G173" s="138"/>
      <c r="H173" s="138"/>
      <c r="I173" s="138"/>
      <c r="J173" s="138"/>
    </row>
    <row r="174" spans="1:10" x14ac:dyDescent="0.25">
      <c r="A174" s="127"/>
      <c r="B174" s="146"/>
      <c r="C174" s="150"/>
      <c r="D174" s="150"/>
      <c r="E174" s="148"/>
      <c r="F174" s="151"/>
      <c r="G174" s="138"/>
      <c r="H174" s="138"/>
      <c r="I174" s="138"/>
      <c r="J174" s="138"/>
    </row>
    <row r="175" spans="1:10" x14ac:dyDescent="0.25">
      <c r="A175" s="127"/>
      <c r="B175" s="146"/>
      <c r="C175" s="150"/>
      <c r="D175" s="150"/>
      <c r="E175" s="148"/>
      <c r="F175" s="151"/>
      <c r="G175" s="138"/>
      <c r="H175" s="138"/>
      <c r="I175" s="138"/>
      <c r="J175" s="138"/>
    </row>
    <row r="176" spans="1:10" x14ac:dyDescent="0.25">
      <c r="A176" s="127"/>
      <c r="B176" s="146"/>
      <c r="C176" s="150"/>
      <c r="D176" s="150"/>
      <c r="E176" s="148"/>
      <c r="F176" s="151"/>
      <c r="G176" s="138"/>
      <c r="H176" s="138"/>
      <c r="I176" s="138"/>
      <c r="J176" s="138"/>
    </row>
    <row r="177" spans="1:10" x14ac:dyDescent="0.25">
      <c r="A177" s="127"/>
      <c r="B177" s="146"/>
      <c r="C177" s="150"/>
      <c r="D177" s="150"/>
      <c r="E177" s="148"/>
      <c r="F177" s="151"/>
      <c r="G177" s="138"/>
      <c r="H177" s="138"/>
      <c r="I177" s="138"/>
      <c r="J177" s="138"/>
    </row>
    <row r="178" spans="1:10" x14ac:dyDescent="0.25">
      <c r="A178" s="127"/>
      <c r="B178" s="146"/>
      <c r="C178" s="150"/>
      <c r="D178" s="150"/>
      <c r="E178" s="148"/>
      <c r="F178" s="151"/>
      <c r="G178" s="138"/>
      <c r="H178" s="138"/>
      <c r="I178" s="138"/>
      <c r="J178" s="138"/>
    </row>
    <row r="179" spans="1:10" x14ac:dyDescent="0.25">
      <c r="A179" s="127"/>
      <c r="B179" s="146"/>
      <c r="C179" s="150"/>
      <c r="D179" s="150"/>
      <c r="E179" s="148"/>
      <c r="F179" s="151"/>
      <c r="G179" s="138"/>
      <c r="H179" s="138"/>
      <c r="I179" s="138"/>
      <c r="J179" s="138"/>
    </row>
    <row r="180" spans="1:10" x14ac:dyDescent="0.25">
      <c r="A180" s="127"/>
      <c r="B180" s="146"/>
      <c r="C180" s="150"/>
      <c r="D180" s="150"/>
      <c r="E180" s="148"/>
      <c r="F180" s="151"/>
      <c r="G180" s="138"/>
      <c r="H180" s="138"/>
      <c r="I180" s="138"/>
      <c r="J180" s="138"/>
    </row>
    <row r="181" spans="1:10" x14ac:dyDescent="0.25">
      <c r="A181" s="127"/>
      <c r="B181" s="146"/>
      <c r="C181" s="150"/>
      <c r="D181" s="150"/>
      <c r="E181" s="148"/>
      <c r="F181" s="151"/>
      <c r="G181" s="138"/>
      <c r="H181" s="138"/>
      <c r="I181" s="138"/>
      <c r="J181" s="138"/>
    </row>
    <row r="182" spans="1:10" ht="17.25" x14ac:dyDescent="0.25">
      <c r="A182" s="152"/>
      <c r="B182" s="153"/>
      <c r="C182" s="154"/>
      <c r="D182" s="154"/>
      <c r="E182" s="154"/>
      <c r="F182" s="155"/>
      <c r="G182" s="154"/>
      <c r="H182" s="154"/>
      <c r="I182" s="154"/>
      <c r="J182" s="154"/>
    </row>
    <row r="183" spans="1:10" x14ac:dyDescent="0.25">
      <c r="A183" s="127"/>
      <c r="B183" s="146"/>
      <c r="C183" s="150"/>
      <c r="D183" s="150"/>
      <c r="E183" s="148"/>
      <c r="F183" s="151"/>
      <c r="G183" s="138"/>
      <c r="H183" s="138"/>
      <c r="I183" s="138"/>
      <c r="J183" s="138"/>
    </row>
    <row r="184" spans="1:10" x14ac:dyDescent="0.25">
      <c r="A184" s="127"/>
      <c r="B184" s="146"/>
      <c r="C184" s="150"/>
      <c r="D184" s="150"/>
      <c r="E184" s="148"/>
      <c r="F184" s="151"/>
      <c r="G184" s="138"/>
      <c r="H184" s="138"/>
      <c r="I184" s="138"/>
      <c r="J184" s="138"/>
    </row>
    <row r="185" spans="1:10" x14ac:dyDescent="0.25">
      <c r="A185" s="127"/>
      <c r="B185" s="146"/>
      <c r="C185" s="150"/>
      <c r="D185" s="150"/>
      <c r="E185" s="148"/>
      <c r="F185" s="151"/>
      <c r="G185" s="138"/>
      <c r="H185" s="138"/>
      <c r="I185" s="138"/>
      <c r="J185" s="138"/>
    </row>
    <row r="186" spans="1:10" x14ac:dyDescent="0.25">
      <c r="A186" s="127"/>
      <c r="B186" s="146"/>
      <c r="C186" s="150"/>
      <c r="D186" s="150"/>
      <c r="E186" s="148"/>
      <c r="F186" s="151"/>
      <c r="G186" s="138"/>
      <c r="H186" s="138"/>
      <c r="I186" s="138"/>
      <c r="J186" s="138"/>
    </row>
    <row r="187" spans="1:10" x14ac:dyDescent="0.25">
      <c r="A187" s="127"/>
      <c r="B187" s="146"/>
      <c r="C187" s="150"/>
      <c r="D187" s="150"/>
      <c r="E187" s="148"/>
      <c r="F187" s="151"/>
      <c r="G187" s="138"/>
      <c r="H187" s="138"/>
      <c r="I187" s="138"/>
      <c r="J187" s="138"/>
    </row>
    <row r="188" spans="1:10" x14ac:dyDescent="0.25">
      <c r="A188" s="127"/>
      <c r="B188" s="146"/>
      <c r="C188" s="150"/>
      <c r="D188" s="150"/>
      <c r="E188" s="148"/>
      <c r="F188" s="151"/>
      <c r="G188" s="138"/>
      <c r="H188" s="138"/>
      <c r="I188" s="138"/>
      <c r="J188" s="138"/>
    </row>
    <row r="189" spans="1:10" x14ac:dyDescent="0.25">
      <c r="A189" s="127"/>
      <c r="B189" s="146"/>
      <c r="C189" s="150"/>
      <c r="D189" s="150"/>
      <c r="E189" s="148"/>
      <c r="F189" s="151"/>
      <c r="G189" s="138"/>
      <c r="H189" s="138"/>
      <c r="I189" s="138"/>
      <c r="J189" s="138"/>
    </row>
    <row r="190" spans="1:10" x14ac:dyDescent="0.25">
      <c r="A190" s="127"/>
      <c r="B190" s="146"/>
      <c r="C190" s="150"/>
      <c r="D190" s="150"/>
      <c r="E190" s="148"/>
      <c r="F190" s="151"/>
      <c r="G190" s="138"/>
      <c r="H190" s="138"/>
      <c r="I190" s="138"/>
      <c r="J190" s="138"/>
    </row>
    <row r="191" spans="1:10" x14ac:dyDescent="0.25">
      <c r="A191" s="127"/>
      <c r="B191" s="146"/>
      <c r="C191" s="150"/>
      <c r="D191" s="150"/>
      <c r="E191" s="148"/>
      <c r="F191" s="151"/>
      <c r="G191" s="138"/>
      <c r="H191" s="138"/>
      <c r="I191" s="138"/>
      <c r="J191" s="138"/>
    </row>
    <row r="192" spans="1:10" x14ac:dyDescent="0.25">
      <c r="A192" s="127"/>
      <c r="B192" s="146"/>
      <c r="C192" s="150"/>
      <c r="D192" s="150"/>
      <c r="E192" s="148"/>
      <c r="F192" s="151"/>
      <c r="G192" s="138"/>
      <c r="H192" s="138"/>
      <c r="I192" s="138"/>
      <c r="J192" s="138"/>
    </row>
    <row r="193" spans="1:10" x14ac:dyDescent="0.25">
      <c r="A193" s="127"/>
      <c r="B193" s="146"/>
      <c r="C193" s="150"/>
      <c r="D193" s="150"/>
      <c r="E193" s="148"/>
      <c r="F193" s="151"/>
      <c r="G193" s="138"/>
      <c r="H193" s="138"/>
      <c r="I193" s="138"/>
      <c r="J193" s="138"/>
    </row>
    <row r="194" spans="1:10" x14ac:dyDescent="0.25">
      <c r="A194" s="127"/>
      <c r="B194" s="146"/>
      <c r="C194" s="150"/>
      <c r="D194" s="150"/>
      <c r="E194" s="148"/>
      <c r="F194" s="151"/>
      <c r="G194" s="138"/>
      <c r="H194" s="138"/>
      <c r="I194" s="138"/>
      <c r="J194" s="138"/>
    </row>
    <row r="195" spans="1:10" x14ac:dyDescent="0.25">
      <c r="A195" s="127"/>
      <c r="B195" s="146"/>
      <c r="C195" s="150"/>
      <c r="D195" s="150"/>
      <c r="E195" s="148"/>
      <c r="F195" s="151"/>
      <c r="G195" s="138"/>
      <c r="H195" s="138"/>
      <c r="I195" s="138"/>
      <c r="J195" s="138"/>
    </row>
    <row r="196" spans="1:10" x14ac:dyDescent="0.25">
      <c r="A196" s="127"/>
      <c r="B196" s="146"/>
      <c r="C196" s="150"/>
      <c r="D196" s="150"/>
      <c r="E196" s="148"/>
      <c r="F196" s="151"/>
      <c r="G196" s="138"/>
      <c r="H196" s="138"/>
      <c r="I196" s="138"/>
      <c r="J196" s="138"/>
    </row>
    <row r="197" spans="1:10" x14ac:dyDescent="0.25">
      <c r="A197" s="127"/>
      <c r="B197" s="146"/>
      <c r="C197" s="150"/>
      <c r="D197" s="150"/>
      <c r="E197" s="148"/>
      <c r="F197" s="151"/>
      <c r="G197" s="138"/>
      <c r="H197" s="138"/>
      <c r="I197" s="138"/>
      <c r="J197" s="138"/>
    </row>
    <row r="198" spans="1:10" x14ac:dyDescent="0.25">
      <c r="A198" s="127"/>
      <c r="B198" s="146"/>
      <c r="C198" s="150"/>
      <c r="D198" s="150"/>
      <c r="E198" s="148"/>
      <c r="F198" s="151"/>
      <c r="G198" s="138"/>
      <c r="H198" s="138"/>
      <c r="I198" s="138"/>
      <c r="J198" s="138"/>
    </row>
    <row r="199" spans="1:10" x14ac:dyDescent="0.25">
      <c r="A199" s="127"/>
      <c r="B199" s="146"/>
      <c r="C199" s="150"/>
      <c r="D199" s="150"/>
      <c r="E199" s="148"/>
      <c r="F199" s="151"/>
      <c r="G199" s="138"/>
      <c r="H199" s="138"/>
      <c r="I199" s="138"/>
      <c r="J199" s="138"/>
    </row>
    <row r="200" spans="1:10" x14ac:dyDescent="0.25">
      <c r="A200" s="127"/>
      <c r="B200" s="146"/>
      <c r="C200" s="150"/>
      <c r="D200" s="150"/>
      <c r="E200" s="148"/>
      <c r="F200" s="151"/>
      <c r="G200" s="138"/>
      <c r="H200" s="138"/>
      <c r="I200" s="138"/>
      <c r="J200" s="138"/>
    </row>
    <row r="201" spans="1:10" x14ac:dyDescent="0.25">
      <c r="A201" s="127"/>
      <c r="B201" s="146"/>
      <c r="C201" s="150"/>
      <c r="D201" s="150"/>
      <c r="E201" s="148"/>
      <c r="F201" s="151"/>
      <c r="G201" s="138"/>
      <c r="H201" s="138"/>
      <c r="I201" s="138"/>
      <c r="J201" s="138"/>
    </row>
    <row r="202" spans="1:10" x14ac:dyDescent="0.25">
      <c r="A202" s="127"/>
      <c r="B202" s="146"/>
      <c r="C202" s="150"/>
      <c r="D202" s="150"/>
      <c r="E202" s="148"/>
      <c r="F202" s="151"/>
      <c r="G202" s="138"/>
      <c r="H202" s="138"/>
      <c r="I202" s="138"/>
      <c r="J202" s="138"/>
    </row>
    <row r="203" spans="1:10" x14ac:dyDescent="0.25">
      <c r="A203" s="127"/>
      <c r="B203" s="146"/>
      <c r="C203" s="150"/>
      <c r="D203" s="150"/>
      <c r="E203" s="148"/>
      <c r="F203" s="151"/>
      <c r="G203" s="138"/>
      <c r="H203" s="138"/>
      <c r="I203" s="138"/>
      <c r="J203" s="138"/>
    </row>
    <row r="204" spans="1:10" x14ac:dyDescent="0.25">
      <c r="A204" s="127"/>
      <c r="B204" s="146"/>
      <c r="C204" s="150"/>
      <c r="D204" s="150"/>
      <c r="E204" s="148"/>
      <c r="F204" s="151"/>
      <c r="G204" s="138"/>
      <c r="H204" s="138"/>
      <c r="I204" s="138"/>
      <c r="J204" s="138"/>
    </row>
    <row r="205" spans="1:10" x14ac:dyDescent="0.25">
      <c r="A205" s="127"/>
      <c r="B205" s="146"/>
      <c r="C205" s="150"/>
      <c r="D205" s="150"/>
      <c r="E205" s="148"/>
      <c r="F205" s="151"/>
      <c r="G205" s="138"/>
      <c r="H205" s="138"/>
      <c r="I205" s="138"/>
      <c r="J205" s="138"/>
    </row>
    <row r="206" spans="1:10" x14ac:dyDescent="0.25">
      <c r="A206" s="127"/>
      <c r="B206" s="146"/>
      <c r="C206" s="150"/>
      <c r="D206" s="150"/>
      <c r="E206" s="148"/>
      <c r="F206" s="151"/>
      <c r="G206" s="138"/>
      <c r="H206" s="138"/>
      <c r="I206" s="138"/>
      <c r="J206" s="138"/>
    </row>
    <row r="207" spans="1:10" x14ac:dyDescent="0.25">
      <c r="A207" s="127"/>
      <c r="B207" s="146"/>
      <c r="C207" s="150"/>
      <c r="D207" s="150"/>
      <c r="E207" s="148"/>
      <c r="F207" s="151"/>
      <c r="G207" s="138"/>
      <c r="H207" s="138"/>
      <c r="I207" s="138"/>
      <c r="J207" s="138"/>
    </row>
    <row r="208" spans="1:10" x14ac:dyDescent="0.25">
      <c r="A208" s="127"/>
      <c r="B208" s="146"/>
      <c r="C208" s="150"/>
      <c r="D208" s="150"/>
      <c r="E208" s="148"/>
      <c r="F208" s="151"/>
      <c r="G208" s="138"/>
      <c r="H208" s="138"/>
      <c r="I208" s="138"/>
      <c r="J208" s="138"/>
    </row>
    <row r="209" spans="1:10" x14ac:dyDescent="0.25">
      <c r="A209" s="127"/>
      <c r="B209" s="146"/>
      <c r="C209" s="150"/>
      <c r="D209" s="150"/>
      <c r="E209" s="148"/>
      <c r="F209" s="151"/>
      <c r="G209" s="138"/>
      <c r="H209" s="138"/>
      <c r="I209" s="138"/>
      <c r="J209" s="138"/>
    </row>
    <row r="210" spans="1:10" x14ac:dyDescent="0.25">
      <c r="A210" s="127"/>
      <c r="B210" s="146"/>
      <c r="C210" s="150"/>
      <c r="D210" s="150"/>
      <c r="E210" s="148"/>
      <c r="F210" s="151"/>
      <c r="G210" s="138"/>
      <c r="H210" s="138"/>
      <c r="I210" s="138"/>
      <c r="J210" s="138"/>
    </row>
    <row r="211" spans="1:10" x14ac:dyDescent="0.25">
      <c r="A211" s="127"/>
      <c r="B211" s="146"/>
      <c r="C211" s="150"/>
      <c r="D211" s="150"/>
      <c r="E211" s="148"/>
      <c r="F211" s="151"/>
      <c r="G211" s="138"/>
      <c r="H211" s="138"/>
      <c r="I211" s="138"/>
      <c r="J211" s="138"/>
    </row>
    <row r="212" spans="1:10" x14ac:dyDescent="0.25">
      <c r="A212" s="127"/>
      <c r="B212" s="146"/>
      <c r="C212" s="150"/>
      <c r="D212" s="150"/>
      <c r="E212" s="148"/>
      <c r="F212" s="151"/>
      <c r="G212" s="138"/>
      <c r="H212" s="138"/>
      <c r="I212" s="138"/>
      <c r="J212" s="138"/>
    </row>
    <row r="213" spans="1:10" x14ac:dyDescent="0.25">
      <c r="A213" s="127"/>
      <c r="B213" s="146"/>
      <c r="C213" s="150"/>
      <c r="D213" s="150"/>
      <c r="E213" s="148"/>
      <c r="F213" s="151"/>
      <c r="G213" s="138"/>
      <c r="H213" s="138"/>
      <c r="I213" s="138"/>
      <c r="J213" s="138"/>
    </row>
    <row r="214" spans="1:10" x14ac:dyDescent="0.25">
      <c r="A214" s="127"/>
      <c r="B214" s="146"/>
      <c r="C214" s="150"/>
      <c r="D214" s="150"/>
      <c r="E214" s="148"/>
      <c r="F214" s="151"/>
      <c r="G214" s="138"/>
      <c r="H214" s="138"/>
      <c r="I214" s="138"/>
      <c r="J214" s="138"/>
    </row>
    <row r="215" spans="1:10" x14ac:dyDescent="0.25">
      <c r="A215" s="127"/>
      <c r="B215" s="146"/>
      <c r="C215" s="150"/>
      <c r="D215" s="150"/>
      <c r="E215" s="148"/>
      <c r="F215" s="151"/>
      <c r="G215" s="138"/>
      <c r="H215" s="138"/>
      <c r="I215" s="138"/>
      <c r="J215" s="138"/>
    </row>
    <row r="216" spans="1:10" x14ac:dyDescent="0.25">
      <c r="A216" s="127"/>
      <c r="B216" s="146"/>
      <c r="C216" s="150"/>
      <c r="D216" s="150"/>
      <c r="E216" s="148"/>
      <c r="F216" s="151"/>
      <c r="G216" s="138"/>
      <c r="H216" s="138"/>
      <c r="I216" s="138"/>
      <c r="J216" s="138"/>
    </row>
    <row r="217" spans="1:10" x14ac:dyDescent="0.25">
      <c r="A217" s="127"/>
      <c r="B217" s="146"/>
      <c r="C217" s="150"/>
      <c r="D217" s="150"/>
      <c r="E217" s="148"/>
      <c r="F217" s="151"/>
      <c r="G217" s="138"/>
      <c r="H217" s="138"/>
      <c r="I217" s="138"/>
      <c r="J217" s="138"/>
    </row>
    <row r="218" spans="1:10" x14ac:dyDescent="0.25">
      <c r="A218" s="127"/>
      <c r="B218" s="146"/>
      <c r="C218" s="150"/>
      <c r="D218" s="150"/>
      <c r="E218" s="148"/>
      <c r="F218" s="151"/>
      <c r="G218" s="138"/>
      <c r="H218" s="138"/>
      <c r="I218" s="138"/>
      <c r="J218" s="138"/>
    </row>
    <row r="219" spans="1:10" x14ac:dyDescent="0.25">
      <c r="A219" s="127"/>
      <c r="B219" s="146"/>
      <c r="C219" s="150"/>
      <c r="D219" s="150"/>
      <c r="E219" s="148"/>
      <c r="F219" s="151"/>
      <c r="G219" s="138"/>
      <c r="H219" s="138"/>
      <c r="I219" s="138"/>
      <c r="J219" s="138"/>
    </row>
    <row r="220" spans="1:10" x14ac:dyDescent="0.25">
      <c r="A220" s="127"/>
      <c r="B220" s="146"/>
      <c r="C220" s="150"/>
      <c r="D220" s="150"/>
      <c r="E220" s="148"/>
      <c r="F220" s="151"/>
      <c r="G220" s="138"/>
      <c r="H220" s="138"/>
      <c r="I220" s="138"/>
      <c r="J220" s="138"/>
    </row>
    <row r="221" spans="1:10" x14ac:dyDescent="0.25">
      <c r="A221" s="127"/>
      <c r="B221" s="146"/>
      <c r="C221" s="150"/>
      <c r="D221" s="150"/>
      <c r="E221" s="148"/>
      <c r="F221" s="151"/>
      <c r="G221" s="138"/>
      <c r="H221" s="138"/>
      <c r="I221" s="138"/>
      <c r="J221" s="138"/>
    </row>
    <row r="222" spans="1:10" x14ac:dyDescent="0.25">
      <c r="A222" s="127"/>
      <c r="B222" s="146"/>
      <c r="C222" s="150"/>
      <c r="D222" s="150"/>
      <c r="E222" s="148"/>
      <c r="F222" s="151"/>
      <c r="G222" s="138"/>
      <c r="H222" s="138"/>
      <c r="I222" s="138"/>
      <c r="J222" s="138"/>
    </row>
    <row r="223" spans="1:10" x14ac:dyDescent="0.25">
      <c r="A223" s="127"/>
      <c r="B223" s="146"/>
      <c r="C223" s="150"/>
      <c r="D223" s="150"/>
      <c r="E223" s="148"/>
      <c r="F223" s="151"/>
      <c r="G223" s="138"/>
      <c r="H223" s="138"/>
      <c r="I223" s="138"/>
      <c r="J223" s="138"/>
    </row>
    <row r="224" spans="1:10" x14ac:dyDescent="0.25">
      <c r="A224" s="127"/>
      <c r="B224" s="146"/>
      <c r="C224" s="150"/>
      <c r="D224" s="150"/>
      <c r="E224" s="148"/>
      <c r="F224" s="151"/>
      <c r="G224" s="138"/>
      <c r="H224" s="138"/>
      <c r="I224" s="138"/>
      <c r="J224" s="138"/>
    </row>
    <row r="225" spans="1:10" x14ac:dyDescent="0.25">
      <c r="A225" s="127"/>
      <c r="B225" s="146"/>
      <c r="C225" s="150"/>
      <c r="D225" s="150"/>
      <c r="E225" s="148"/>
      <c r="F225" s="151"/>
      <c r="G225" s="138"/>
      <c r="H225" s="138"/>
      <c r="I225" s="138"/>
      <c r="J225" s="138"/>
    </row>
    <row r="226" spans="1:10" x14ac:dyDescent="0.25">
      <c r="A226" s="127"/>
      <c r="B226" s="146"/>
      <c r="C226" s="150"/>
      <c r="D226" s="150"/>
      <c r="E226" s="148"/>
      <c r="F226" s="151"/>
      <c r="G226" s="138"/>
      <c r="H226" s="138"/>
      <c r="I226" s="138"/>
      <c r="J226" s="138"/>
    </row>
    <row r="227" spans="1:10" x14ac:dyDescent="0.25">
      <c r="A227" s="127"/>
      <c r="B227" s="146"/>
      <c r="C227" s="150"/>
      <c r="D227" s="150"/>
      <c r="E227" s="148"/>
      <c r="F227" s="151"/>
      <c r="G227" s="138"/>
      <c r="H227" s="138"/>
      <c r="I227" s="138"/>
      <c r="J227" s="138"/>
    </row>
    <row r="228" spans="1:10" ht="17.25" x14ac:dyDescent="0.25">
      <c r="A228" s="152"/>
      <c r="B228" s="153"/>
      <c r="C228" s="154"/>
      <c r="D228" s="154"/>
      <c r="E228" s="154"/>
      <c r="F228" s="155"/>
      <c r="G228" s="154"/>
      <c r="H228" s="154"/>
      <c r="I228" s="154"/>
      <c r="J228" s="154"/>
    </row>
    <row r="229" spans="1:10" x14ac:dyDescent="0.25">
      <c r="A229" s="127"/>
      <c r="B229" s="146"/>
      <c r="C229" s="150"/>
      <c r="D229" s="150"/>
      <c r="E229" s="148"/>
      <c r="F229" s="151"/>
      <c r="G229" s="138"/>
      <c r="H229" s="138"/>
      <c r="I229" s="138"/>
      <c r="J229" s="138"/>
    </row>
    <row r="230" spans="1:10" x14ac:dyDescent="0.25">
      <c r="A230" s="127"/>
      <c r="B230" s="146"/>
      <c r="C230" s="150"/>
      <c r="D230" s="150"/>
      <c r="E230" s="148"/>
      <c r="F230" s="151"/>
      <c r="G230" s="138"/>
      <c r="H230" s="138"/>
      <c r="I230" s="138"/>
      <c r="J230" s="138"/>
    </row>
    <row r="231" spans="1:10" x14ac:dyDescent="0.25">
      <c r="A231" s="127"/>
      <c r="B231" s="146"/>
      <c r="C231" s="150"/>
      <c r="D231" s="150"/>
      <c r="E231" s="148"/>
      <c r="F231" s="151"/>
      <c r="G231" s="138"/>
      <c r="H231" s="138"/>
      <c r="I231" s="138"/>
      <c r="J231" s="138"/>
    </row>
    <row r="232" spans="1:10" x14ac:dyDescent="0.25">
      <c r="A232" s="127"/>
      <c r="B232" s="146"/>
      <c r="C232" s="150"/>
      <c r="D232" s="150"/>
      <c r="E232" s="148"/>
      <c r="F232" s="151"/>
      <c r="G232" s="138"/>
      <c r="H232" s="138"/>
      <c r="I232" s="138"/>
      <c r="J232" s="138"/>
    </row>
    <row r="233" spans="1:10" x14ac:dyDescent="0.25">
      <c r="A233" s="127"/>
      <c r="B233" s="146"/>
      <c r="C233" s="150"/>
      <c r="D233" s="150"/>
      <c r="E233" s="148"/>
      <c r="F233" s="151"/>
      <c r="G233" s="138"/>
      <c r="H233" s="138"/>
      <c r="I233" s="138"/>
      <c r="J233" s="138"/>
    </row>
    <row r="234" spans="1:10" x14ac:dyDescent="0.25">
      <c r="A234" s="127"/>
      <c r="B234" s="146"/>
      <c r="C234" s="150"/>
      <c r="D234" s="150"/>
      <c r="E234" s="148"/>
      <c r="F234" s="151"/>
      <c r="G234" s="138"/>
      <c r="H234" s="138"/>
      <c r="I234" s="138"/>
      <c r="J234" s="138"/>
    </row>
    <row r="235" spans="1:10" x14ac:dyDescent="0.25">
      <c r="A235" s="127"/>
      <c r="B235" s="146"/>
      <c r="C235" s="150"/>
      <c r="D235" s="150"/>
      <c r="E235" s="148"/>
      <c r="F235" s="151"/>
      <c r="G235" s="138"/>
      <c r="H235" s="138"/>
      <c r="I235" s="138"/>
      <c r="J235" s="138"/>
    </row>
    <row r="236" spans="1:10" x14ac:dyDescent="0.25">
      <c r="A236" s="127"/>
      <c r="B236" s="146"/>
      <c r="C236" s="150"/>
      <c r="D236" s="150"/>
      <c r="E236" s="148"/>
      <c r="F236" s="151"/>
      <c r="G236" s="138"/>
      <c r="H236" s="138"/>
      <c r="I236" s="138"/>
      <c r="J236" s="138"/>
    </row>
    <row r="237" spans="1:10" x14ac:dyDescent="0.25">
      <c r="A237" s="127"/>
      <c r="B237" s="146"/>
      <c r="C237" s="150"/>
      <c r="D237" s="150"/>
      <c r="E237" s="148"/>
      <c r="F237" s="151"/>
      <c r="G237" s="138"/>
      <c r="H237" s="138"/>
      <c r="I237" s="138"/>
      <c r="J237" s="138"/>
    </row>
    <row r="238" spans="1:10" x14ac:dyDescent="0.25">
      <c r="A238" s="127"/>
      <c r="B238" s="146"/>
      <c r="C238" s="150"/>
      <c r="D238" s="150"/>
      <c r="E238" s="148"/>
      <c r="F238" s="151"/>
      <c r="G238" s="138"/>
      <c r="H238" s="138"/>
      <c r="I238" s="138"/>
      <c r="J238" s="138"/>
    </row>
    <row r="239" spans="1:10" x14ac:dyDescent="0.25">
      <c r="A239" s="127"/>
      <c r="B239" s="146"/>
      <c r="C239" s="150"/>
      <c r="D239" s="150"/>
      <c r="E239" s="148"/>
      <c r="F239" s="151"/>
      <c r="G239" s="138"/>
      <c r="H239" s="138"/>
      <c r="I239" s="138"/>
      <c r="J239" s="138"/>
    </row>
    <row r="240" spans="1:10" x14ac:dyDescent="0.25">
      <c r="A240" s="127"/>
      <c r="B240" s="146"/>
      <c r="C240" s="150"/>
      <c r="D240" s="150"/>
      <c r="E240" s="148"/>
      <c r="F240" s="151"/>
      <c r="G240" s="138"/>
      <c r="H240" s="138"/>
      <c r="I240" s="138"/>
      <c r="J240" s="138"/>
    </row>
    <row r="241" spans="1:10" x14ac:dyDescent="0.25">
      <c r="A241" s="127"/>
      <c r="B241" s="146"/>
      <c r="C241" s="150"/>
      <c r="D241" s="150"/>
      <c r="E241" s="148"/>
      <c r="F241" s="151"/>
      <c r="G241" s="138"/>
      <c r="H241" s="138"/>
      <c r="I241" s="138"/>
      <c r="J241" s="138"/>
    </row>
    <row r="242" spans="1:10" x14ac:dyDescent="0.25">
      <c r="A242" s="127"/>
      <c r="B242" s="146"/>
      <c r="C242" s="150"/>
      <c r="D242" s="150"/>
      <c r="E242" s="148"/>
      <c r="F242" s="151"/>
      <c r="G242" s="138"/>
      <c r="H242" s="138"/>
      <c r="I242" s="138"/>
      <c r="J242" s="138"/>
    </row>
    <row r="243" spans="1:10" x14ac:dyDescent="0.25">
      <c r="A243" s="127"/>
      <c r="B243" s="146"/>
      <c r="C243" s="150"/>
      <c r="D243" s="150"/>
      <c r="E243" s="148"/>
      <c r="F243" s="151"/>
      <c r="G243" s="138"/>
      <c r="H243" s="138"/>
      <c r="I243" s="138"/>
      <c r="J243" s="138"/>
    </row>
    <row r="244" spans="1:10" x14ac:dyDescent="0.25">
      <c r="A244" s="127"/>
      <c r="B244" s="146"/>
      <c r="C244" s="150"/>
      <c r="D244" s="150"/>
      <c r="E244" s="148"/>
      <c r="F244" s="151"/>
      <c r="G244" s="138"/>
      <c r="H244" s="138"/>
      <c r="I244" s="138"/>
      <c r="J244" s="138"/>
    </row>
    <row r="245" spans="1:10" x14ac:dyDescent="0.25">
      <c r="A245" s="127"/>
      <c r="B245" s="146"/>
      <c r="C245" s="150"/>
      <c r="D245" s="150"/>
      <c r="E245" s="148"/>
      <c r="F245" s="151"/>
      <c r="G245" s="138"/>
      <c r="H245" s="138"/>
      <c r="I245" s="138"/>
      <c r="J245" s="138"/>
    </row>
    <row r="246" spans="1:10" x14ac:dyDescent="0.25">
      <c r="A246" s="127"/>
      <c r="B246" s="146"/>
      <c r="C246" s="150"/>
      <c r="D246" s="150"/>
      <c r="E246" s="148"/>
      <c r="F246" s="151"/>
      <c r="G246" s="138"/>
      <c r="H246" s="138"/>
      <c r="I246" s="138"/>
      <c r="J246" s="138"/>
    </row>
    <row r="247" spans="1:10" x14ac:dyDescent="0.25">
      <c r="A247" s="127"/>
      <c r="B247" s="146"/>
      <c r="C247" s="150"/>
      <c r="D247" s="150"/>
      <c r="E247" s="148"/>
      <c r="F247" s="151"/>
      <c r="G247" s="138"/>
      <c r="H247" s="138"/>
      <c r="I247" s="138"/>
      <c r="J247" s="138"/>
    </row>
    <row r="248" spans="1:10" x14ac:dyDescent="0.25">
      <c r="A248" s="127"/>
      <c r="B248" s="146"/>
      <c r="C248" s="150"/>
      <c r="D248" s="150"/>
      <c r="E248" s="148"/>
      <c r="F248" s="151"/>
      <c r="G248" s="138"/>
      <c r="H248" s="138"/>
      <c r="I248" s="138"/>
      <c r="J248" s="138"/>
    </row>
    <row r="249" spans="1:10" x14ac:dyDescent="0.25">
      <c r="A249" s="127"/>
      <c r="B249" s="146"/>
      <c r="C249" s="150"/>
      <c r="D249" s="150"/>
      <c r="E249" s="148"/>
      <c r="F249" s="151"/>
      <c r="G249" s="138"/>
      <c r="H249" s="138"/>
      <c r="I249" s="138"/>
      <c r="J249" s="138"/>
    </row>
    <row r="250" spans="1:10" x14ac:dyDescent="0.25">
      <c r="A250" s="127"/>
      <c r="B250" s="146"/>
      <c r="C250" s="150"/>
      <c r="D250" s="150"/>
      <c r="E250" s="148"/>
      <c r="F250" s="151"/>
      <c r="G250" s="138"/>
      <c r="H250" s="138"/>
      <c r="I250" s="138"/>
      <c r="J250" s="138"/>
    </row>
    <row r="251" spans="1:10" x14ac:dyDescent="0.25">
      <c r="A251" s="127"/>
      <c r="B251" s="146"/>
      <c r="C251" s="150"/>
      <c r="D251" s="150"/>
      <c r="E251" s="148"/>
      <c r="F251" s="151"/>
      <c r="G251" s="138"/>
      <c r="H251" s="138"/>
      <c r="I251" s="138"/>
      <c r="J251" s="138"/>
    </row>
    <row r="252" spans="1:10" x14ac:dyDescent="0.25">
      <c r="A252" s="127"/>
      <c r="B252" s="146"/>
      <c r="C252" s="150"/>
      <c r="D252" s="150"/>
      <c r="E252" s="148"/>
      <c r="F252" s="151"/>
      <c r="G252" s="138"/>
      <c r="H252" s="138"/>
      <c r="I252" s="138"/>
      <c r="J252" s="138"/>
    </row>
    <row r="253" spans="1:10" x14ac:dyDescent="0.25">
      <c r="A253" s="127"/>
      <c r="B253" s="146"/>
      <c r="C253" s="150"/>
      <c r="D253" s="150"/>
      <c r="E253" s="148"/>
      <c r="F253" s="151"/>
      <c r="G253" s="138"/>
      <c r="H253" s="138"/>
      <c r="I253" s="138"/>
      <c r="J253" s="138"/>
    </row>
    <row r="254" spans="1:10" x14ac:dyDescent="0.25">
      <c r="A254" s="127"/>
      <c r="B254" s="146"/>
      <c r="C254" s="150"/>
      <c r="D254" s="150"/>
      <c r="E254" s="148"/>
      <c r="F254" s="151"/>
      <c r="G254" s="138"/>
      <c r="H254" s="138"/>
      <c r="I254" s="138"/>
      <c r="J254" s="138"/>
    </row>
    <row r="255" spans="1:10" x14ac:dyDescent="0.25">
      <c r="A255" s="127"/>
      <c r="B255" s="146"/>
      <c r="C255" s="150"/>
      <c r="D255" s="150"/>
      <c r="E255" s="148"/>
      <c r="F255" s="151"/>
      <c r="G255" s="138"/>
      <c r="H255" s="138"/>
      <c r="I255" s="138"/>
      <c r="J255" s="138"/>
    </row>
    <row r="256" spans="1:10" x14ac:dyDescent="0.25">
      <c r="A256" s="127"/>
      <c r="B256" s="146"/>
      <c r="C256" s="150"/>
      <c r="D256" s="150"/>
      <c r="E256" s="148"/>
      <c r="F256" s="151"/>
      <c r="G256" s="138"/>
      <c r="H256" s="138"/>
      <c r="I256" s="138"/>
      <c r="J256" s="138"/>
    </row>
    <row r="257" spans="1:10" x14ac:dyDescent="0.25">
      <c r="A257" s="127"/>
      <c r="B257" s="146"/>
      <c r="C257" s="150"/>
      <c r="D257" s="150"/>
      <c r="E257" s="148"/>
      <c r="F257" s="151"/>
      <c r="G257" s="138"/>
      <c r="H257" s="138"/>
      <c r="I257" s="138"/>
      <c r="J257" s="138"/>
    </row>
    <row r="258" spans="1:10" x14ac:dyDescent="0.25">
      <c r="A258" s="127"/>
      <c r="B258" s="146"/>
      <c r="C258" s="150"/>
      <c r="D258" s="150"/>
      <c r="E258" s="148"/>
      <c r="F258" s="151"/>
      <c r="G258" s="138"/>
      <c r="H258" s="138"/>
      <c r="I258" s="138"/>
      <c r="J258" s="138"/>
    </row>
    <row r="259" spans="1:10" x14ac:dyDescent="0.25">
      <c r="A259" s="127"/>
      <c r="B259" s="146"/>
      <c r="C259" s="150"/>
      <c r="D259" s="150"/>
      <c r="E259" s="148"/>
      <c r="F259" s="151"/>
      <c r="G259" s="138"/>
      <c r="H259" s="138"/>
      <c r="I259" s="138"/>
      <c r="J259" s="138"/>
    </row>
    <row r="260" spans="1:10" x14ac:dyDescent="0.25">
      <c r="A260" s="127"/>
      <c r="B260" s="146"/>
      <c r="C260" s="150"/>
      <c r="D260" s="150"/>
      <c r="E260" s="148"/>
      <c r="F260" s="151"/>
      <c r="G260" s="138"/>
      <c r="H260" s="138"/>
      <c r="I260" s="138"/>
      <c r="J260" s="138"/>
    </row>
    <row r="261" spans="1:10" x14ac:dyDescent="0.25">
      <c r="A261" s="127"/>
      <c r="B261" s="146"/>
      <c r="C261" s="150"/>
      <c r="D261" s="150"/>
      <c r="E261" s="148"/>
      <c r="F261" s="151"/>
      <c r="G261" s="138"/>
      <c r="H261" s="138"/>
      <c r="I261" s="138"/>
      <c r="J261" s="138"/>
    </row>
    <row r="262" spans="1:10" x14ac:dyDescent="0.25">
      <c r="A262" s="127"/>
      <c r="B262" s="146"/>
      <c r="C262" s="150"/>
      <c r="D262" s="150"/>
      <c r="E262" s="148"/>
      <c r="F262" s="151"/>
      <c r="G262" s="138"/>
      <c r="H262" s="138"/>
      <c r="I262" s="138"/>
      <c r="J262" s="138"/>
    </row>
    <row r="263" spans="1:10" x14ac:dyDescent="0.25">
      <c r="A263" s="127"/>
      <c r="B263" s="146"/>
      <c r="C263" s="150"/>
      <c r="D263" s="150"/>
      <c r="E263" s="148"/>
      <c r="F263" s="151"/>
      <c r="G263" s="138"/>
      <c r="H263" s="138"/>
      <c r="I263" s="138"/>
      <c r="J263" s="138"/>
    </row>
    <row r="264" spans="1:10" x14ac:dyDescent="0.25">
      <c r="A264" s="127"/>
      <c r="B264" s="146"/>
      <c r="C264" s="150"/>
      <c r="D264" s="150"/>
      <c r="E264" s="148"/>
      <c r="F264" s="151"/>
      <c r="G264" s="138"/>
      <c r="H264" s="138"/>
      <c r="I264" s="138"/>
      <c r="J264" s="138"/>
    </row>
    <row r="265" spans="1:10" x14ac:dyDescent="0.25">
      <c r="A265" s="127"/>
      <c r="B265" s="146"/>
      <c r="C265" s="150"/>
      <c r="D265" s="150"/>
      <c r="E265" s="148"/>
      <c r="F265" s="151"/>
      <c r="G265" s="138"/>
      <c r="H265" s="138"/>
      <c r="I265" s="138"/>
      <c r="J265" s="138"/>
    </row>
    <row r="266" spans="1:10" x14ac:dyDescent="0.25">
      <c r="A266" s="127"/>
      <c r="B266" s="146"/>
      <c r="C266" s="150"/>
      <c r="D266" s="150"/>
      <c r="E266" s="148"/>
      <c r="F266" s="151"/>
      <c r="G266" s="138"/>
      <c r="H266" s="138"/>
      <c r="I266" s="138"/>
      <c r="J266" s="138"/>
    </row>
    <row r="267" spans="1:10" x14ac:dyDescent="0.25">
      <c r="A267" s="127"/>
      <c r="B267" s="146"/>
      <c r="C267" s="150"/>
      <c r="D267" s="150"/>
      <c r="E267" s="148"/>
      <c r="F267" s="151"/>
      <c r="G267" s="138"/>
      <c r="H267" s="138"/>
      <c r="I267" s="138"/>
      <c r="J267" s="138"/>
    </row>
    <row r="268" spans="1:10" x14ac:dyDescent="0.25">
      <c r="A268" s="127"/>
      <c r="B268" s="146"/>
      <c r="C268" s="150"/>
      <c r="D268" s="150"/>
      <c r="E268" s="148"/>
      <c r="F268" s="151"/>
      <c r="G268" s="138"/>
      <c r="H268" s="138"/>
      <c r="I268" s="138"/>
      <c r="J268" s="138"/>
    </row>
    <row r="269" spans="1:10" x14ac:dyDescent="0.25">
      <c r="A269" s="127"/>
      <c r="B269" s="146"/>
      <c r="C269" s="150"/>
      <c r="D269" s="150"/>
      <c r="E269" s="148"/>
      <c r="F269" s="151"/>
      <c r="G269" s="138"/>
      <c r="H269" s="138"/>
      <c r="I269" s="138"/>
      <c r="J269" s="138"/>
    </row>
    <row r="270" spans="1:10" x14ac:dyDescent="0.25">
      <c r="A270" s="127"/>
      <c r="B270" s="146"/>
      <c r="C270" s="150"/>
      <c r="D270" s="150"/>
      <c r="E270" s="148"/>
      <c r="F270" s="151"/>
      <c r="G270" s="138"/>
      <c r="H270" s="138"/>
      <c r="I270" s="138"/>
      <c r="J270" s="138"/>
    </row>
    <row r="271" spans="1:10" x14ac:dyDescent="0.25">
      <c r="A271" s="127"/>
      <c r="B271" s="146"/>
      <c r="C271" s="150"/>
      <c r="D271" s="150"/>
      <c r="E271" s="148"/>
      <c r="F271" s="151"/>
      <c r="G271" s="138"/>
      <c r="H271" s="138"/>
      <c r="I271" s="138"/>
      <c r="J271" s="138"/>
    </row>
    <row r="272" spans="1:10" x14ac:dyDescent="0.25">
      <c r="A272" s="127"/>
      <c r="B272" s="146"/>
      <c r="C272" s="150"/>
      <c r="D272" s="150"/>
      <c r="E272" s="148"/>
      <c r="F272" s="151"/>
      <c r="G272" s="138"/>
      <c r="H272" s="138"/>
      <c r="I272" s="138"/>
      <c r="J272" s="138"/>
    </row>
    <row r="273" spans="1:10" x14ac:dyDescent="0.25">
      <c r="A273" s="127"/>
      <c r="B273" s="146"/>
      <c r="C273" s="150"/>
      <c r="D273" s="150"/>
      <c r="E273" s="148"/>
      <c r="F273" s="151"/>
      <c r="G273" s="138"/>
      <c r="H273" s="138"/>
      <c r="I273" s="138"/>
      <c r="J273" s="138"/>
    </row>
    <row r="274" spans="1:10" ht="17.25" x14ac:dyDescent="0.25">
      <c r="A274" s="152"/>
      <c r="B274" s="153"/>
      <c r="C274" s="154"/>
      <c r="D274" s="154"/>
      <c r="E274" s="154"/>
      <c r="F274" s="155"/>
      <c r="G274" s="154"/>
      <c r="H274" s="154"/>
      <c r="I274" s="154"/>
      <c r="J274" s="154"/>
    </row>
    <row r="275" spans="1:10" x14ac:dyDescent="0.25">
      <c r="A275" s="127"/>
      <c r="B275" s="146"/>
      <c r="C275" s="150"/>
      <c r="D275" s="150"/>
      <c r="E275" s="148"/>
      <c r="F275" s="151"/>
      <c r="G275" s="138"/>
      <c r="H275" s="138"/>
      <c r="I275" s="138"/>
      <c r="J275" s="138"/>
    </row>
    <row r="276" spans="1:10" x14ac:dyDescent="0.25">
      <c r="A276" s="127"/>
      <c r="B276" s="146"/>
      <c r="C276" s="150"/>
      <c r="D276" s="150"/>
      <c r="E276" s="148"/>
      <c r="F276" s="151"/>
      <c r="G276" s="138"/>
      <c r="H276" s="138"/>
      <c r="I276" s="138"/>
      <c r="J276" s="138"/>
    </row>
    <row r="277" spans="1:10" x14ac:dyDescent="0.25">
      <c r="A277" s="127"/>
      <c r="B277" s="146"/>
      <c r="C277" s="150"/>
      <c r="D277" s="150"/>
      <c r="E277" s="148"/>
      <c r="F277" s="151"/>
      <c r="G277" s="138"/>
      <c r="H277" s="138"/>
      <c r="I277" s="138"/>
      <c r="J277" s="138"/>
    </row>
    <row r="278" spans="1:10" x14ac:dyDescent="0.25">
      <c r="A278" s="127"/>
      <c r="B278" s="146"/>
      <c r="C278" s="150"/>
      <c r="D278" s="150"/>
      <c r="E278" s="148"/>
      <c r="F278" s="151"/>
      <c r="G278" s="138"/>
      <c r="H278" s="138"/>
      <c r="I278" s="138"/>
      <c r="J278" s="138"/>
    </row>
    <row r="279" spans="1:10" x14ac:dyDescent="0.25">
      <c r="A279" s="127"/>
      <c r="B279" s="146"/>
      <c r="C279" s="150"/>
      <c r="D279" s="150"/>
      <c r="E279" s="148"/>
      <c r="F279" s="151"/>
      <c r="G279" s="138"/>
      <c r="H279" s="138"/>
      <c r="I279" s="138"/>
      <c r="J279" s="138"/>
    </row>
    <row r="280" spans="1:10" x14ac:dyDescent="0.25">
      <c r="A280" s="127"/>
      <c r="B280" s="146"/>
      <c r="C280" s="150"/>
      <c r="D280" s="150"/>
      <c r="E280" s="148"/>
      <c r="F280" s="151"/>
      <c r="G280" s="138"/>
      <c r="H280" s="138"/>
      <c r="I280" s="138"/>
      <c r="J280" s="138"/>
    </row>
    <row r="281" spans="1:10" x14ac:dyDescent="0.25">
      <c r="A281" s="127"/>
      <c r="B281" s="146"/>
      <c r="C281" s="150"/>
      <c r="D281" s="150"/>
      <c r="E281" s="148"/>
      <c r="F281" s="151"/>
      <c r="G281" s="138"/>
      <c r="H281" s="138"/>
      <c r="I281" s="138"/>
      <c r="J281" s="138"/>
    </row>
    <row r="282" spans="1:10" x14ac:dyDescent="0.25">
      <c r="A282" s="127"/>
      <c r="B282" s="146"/>
      <c r="C282" s="150"/>
      <c r="D282" s="150"/>
      <c r="E282" s="148"/>
      <c r="F282" s="151"/>
      <c r="G282" s="138"/>
      <c r="H282" s="138"/>
      <c r="I282" s="138"/>
      <c r="J282" s="138"/>
    </row>
    <row r="283" spans="1:10" x14ac:dyDescent="0.25">
      <c r="A283" s="127"/>
      <c r="B283" s="146"/>
      <c r="C283" s="150"/>
      <c r="D283" s="150"/>
      <c r="E283" s="148"/>
      <c r="F283" s="151"/>
      <c r="G283" s="138"/>
      <c r="H283" s="138"/>
      <c r="I283" s="138"/>
      <c r="J283" s="138"/>
    </row>
    <row r="284" spans="1:10" x14ac:dyDescent="0.25">
      <c r="A284" s="127"/>
      <c r="B284" s="146"/>
      <c r="C284" s="150"/>
      <c r="D284" s="150"/>
      <c r="E284" s="148"/>
      <c r="F284" s="151"/>
      <c r="G284" s="138"/>
      <c r="H284" s="138"/>
      <c r="I284" s="138"/>
      <c r="J284" s="138"/>
    </row>
    <row r="285" spans="1:10" x14ac:dyDescent="0.25">
      <c r="A285" s="127"/>
      <c r="B285" s="146"/>
      <c r="C285" s="150"/>
      <c r="D285" s="150"/>
      <c r="E285" s="148"/>
      <c r="F285" s="151"/>
      <c r="G285" s="138"/>
      <c r="H285" s="138"/>
      <c r="I285" s="138"/>
      <c r="J285" s="138"/>
    </row>
    <row r="286" spans="1:10" x14ac:dyDescent="0.25">
      <c r="A286" s="127"/>
      <c r="B286" s="146"/>
      <c r="C286" s="150"/>
      <c r="D286" s="150"/>
      <c r="E286" s="148"/>
      <c r="F286" s="151"/>
      <c r="G286" s="138"/>
      <c r="H286" s="138"/>
      <c r="I286" s="138"/>
      <c r="J286" s="138"/>
    </row>
    <row r="287" spans="1:10" x14ac:dyDescent="0.25">
      <c r="A287" s="127"/>
      <c r="B287" s="146"/>
      <c r="C287" s="150"/>
      <c r="D287" s="150"/>
      <c r="E287" s="148"/>
      <c r="F287" s="151"/>
      <c r="G287" s="138"/>
      <c r="H287" s="138"/>
      <c r="I287" s="138"/>
      <c r="J287" s="138"/>
    </row>
    <row r="288" spans="1:10" x14ac:dyDescent="0.25">
      <c r="A288" s="127"/>
      <c r="B288" s="146"/>
      <c r="C288" s="150"/>
      <c r="D288" s="150"/>
      <c r="E288" s="148"/>
      <c r="F288" s="151"/>
      <c r="G288" s="138"/>
      <c r="H288" s="138"/>
      <c r="I288" s="138"/>
      <c r="J288" s="138"/>
    </row>
    <row r="289" spans="1:10" x14ac:dyDescent="0.25">
      <c r="A289" s="127"/>
      <c r="B289" s="146"/>
      <c r="C289" s="150"/>
      <c r="D289" s="150"/>
      <c r="E289" s="148"/>
      <c r="F289" s="151"/>
      <c r="G289" s="138"/>
      <c r="H289" s="138"/>
      <c r="I289" s="138"/>
      <c r="J289" s="138"/>
    </row>
    <row r="290" spans="1:10" x14ac:dyDescent="0.25">
      <c r="A290" s="127"/>
      <c r="B290" s="146"/>
      <c r="C290" s="150"/>
      <c r="D290" s="150"/>
      <c r="E290" s="148"/>
      <c r="F290" s="151"/>
      <c r="G290" s="138"/>
      <c r="H290" s="138"/>
      <c r="I290" s="138"/>
      <c r="J290" s="138"/>
    </row>
    <row r="291" spans="1:10" x14ac:dyDescent="0.25">
      <c r="A291" s="127"/>
      <c r="B291" s="146"/>
      <c r="C291" s="150"/>
      <c r="D291" s="150"/>
      <c r="E291" s="148"/>
      <c r="F291" s="151"/>
      <c r="G291" s="138"/>
      <c r="H291" s="138"/>
      <c r="I291" s="138"/>
      <c r="J291" s="138"/>
    </row>
    <row r="292" spans="1:10" x14ac:dyDescent="0.25">
      <c r="A292" s="127"/>
      <c r="B292" s="146"/>
      <c r="C292" s="150"/>
      <c r="D292" s="150"/>
      <c r="E292" s="148"/>
      <c r="F292" s="151"/>
      <c r="G292" s="138"/>
      <c r="H292" s="138"/>
      <c r="I292" s="138"/>
      <c r="J292" s="138"/>
    </row>
    <row r="293" spans="1:10" x14ac:dyDescent="0.25">
      <c r="A293" s="127"/>
      <c r="B293" s="146"/>
      <c r="C293" s="150"/>
      <c r="D293" s="150"/>
      <c r="E293" s="148"/>
      <c r="F293" s="151"/>
      <c r="G293" s="138"/>
      <c r="H293" s="138"/>
      <c r="I293" s="138"/>
      <c r="J293" s="138"/>
    </row>
    <row r="294" spans="1:10" x14ac:dyDescent="0.25">
      <c r="A294" s="127"/>
      <c r="B294" s="146"/>
      <c r="C294" s="150"/>
      <c r="D294" s="150"/>
      <c r="E294" s="148"/>
      <c r="F294" s="151"/>
      <c r="G294" s="138"/>
      <c r="H294" s="138"/>
      <c r="I294" s="138"/>
      <c r="J294" s="138"/>
    </row>
    <row r="295" spans="1:10" x14ac:dyDescent="0.25">
      <c r="A295" s="127"/>
      <c r="B295" s="146"/>
      <c r="C295" s="150"/>
      <c r="D295" s="150"/>
      <c r="E295" s="148"/>
      <c r="F295" s="151"/>
      <c r="G295" s="138"/>
      <c r="H295" s="138"/>
      <c r="I295" s="138"/>
      <c r="J295" s="138"/>
    </row>
    <row r="296" spans="1:10" x14ac:dyDescent="0.25">
      <c r="A296" s="127"/>
      <c r="B296" s="146"/>
      <c r="C296" s="150"/>
      <c r="D296" s="150"/>
      <c r="E296" s="148"/>
      <c r="F296" s="151"/>
      <c r="G296" s="138"/>
      <c r="H296" s="138"/>
      <c r="I296" s="138"/>
      <c r="J296" s="138"/>
    </row>
    <row r="297" spans="1:10" x14ac:dyDescent="0.25">
      <c r="A297" s="127"/>
      <c r="B297" s="146"/>
      <c r="C297" s="150"/>
      <c r="D297" s="150"/>
      <c r="E297" s="148"/>
      <c r="F297" s="151"/>
      <c r="G297" s="138"/>
      <c r="H297" s="138"/>
      <c r="I297" s="138"/>
      <c r="J297" s="138"/>
    </row>
    <row r="298" spans="1:10" x14ac:dyDescent="0.25">
      <c r="A298" s="127"/>
      <c r="B298" s="146"/>
      <c r="C298" s="150"/>
      <c r="D298" s="150"/>
      <c r="E298" s="148"/>
      <c r="F298" s="151"/>
      <c r="G298" s="138"/>
      <c r="H298" s="138"/>
      <c r="I298" s="138"/>
      <c r="J298" s="138"/>
    </row>
    <row r="299" spans="1:10" x14ac:dyDescent="0.25">
      <c r="A299" s="127"/>
      <c r="B299" s="146"/>
      <c r="C299" s="150"/>
      <c r="D299" s="150"/>
      <c r="E299" s="148"/>
      <c r="F299" s="151"/>
      <c r="G299" s="138"/>
      <c r="H299" s="138"/>
      <c r="I299" s="138"/>
      <c r="J299" s="138"/>
    </row>
    <row r="300" spans="1:10" x14ac:dyDescent="0.25">
      <c r="A300" s="127"/>
      <c r="B300" s="146"/>
      <c r="C300" s="150"/>
      <c r="D300" s="150"/>
      <c r="E300" s="148"/>
      <c r="F300" s="151"/>
      <c r="G300" s="138"/>
      <c r="H300" s="138"/>
      <c r="I300" s="138"/>
      <c r="J300" s="138"/>
    </row>
    <row r="301" spans="1:10" x14ac:dyDescent="0.25">
      <c r="A301" s="127"/>
      <c r="B301" s="146"/>
      <c r="C301" s="150"/>
      <c r="D301" s="150"/>
      <c r="E301" s="148"/>
      <c r="F301" s="151"/>
      <c r="G301" s="138"/>
      <c r="H301" s="138"/>
      <c r="I301" s="138"/>
      <c r="J301" s="138"/>
    </row>
    <row r="302" spans="1:10" x14ac:dyDescent="0.25">
      <c r="A302" s="127"/>
      <c r="B302" s="146"/>
      <c r="C302" s="150"/>
      <c r="D302" s="150"/>
      <c r="E302" s="148"/>
      <c r="F302" s="151"/>
      <c r="G302" s="138"/>
      <c r="H302" s="138"/>
      <c r="I302" s="138"/>
      <c r="J302" s="138"/>
    </row>
    <row r="303" spans="1:10" x14ac:dyDescent="0.25">
      <c r="A303" s="127"/>
      <c r="B303" s="146"/>
      <c r="C303" s="150"/>
      <c r="D303" s="150"/>
      <c r="E303" s="148"/>
      <c r="F303" s="151"/>
      <c r="G303" s="138"/>
      <c r="H303" s="138"/>
      <c r="I303" s="138"/>
      <c r="J303" s="138"/>
    </row>
    <row r="304" spans="1:10" x14ac:dyDescent="0.25">
      <c r="A304" s="127"/>
      <c r="B304" s="146"/>
      <c r="C304" s="150"/>
      <c r="D304" s="150"/>
      <c r="E304" s="148"/>
      <c r="F304" s="151"/>
      <c r="G304" s="138"/>
      <c r="H304" s="138"/>
      <c r="I304" s="138"/>
      <c r="J304" s="138"/>
    </row>
    <row r="305" spans="1:10" x14ac:dyDescent="0.25">
      <c r="A305" s="127"/>
      <c r="B305" s="146"/>
      <c r="C305" s="150"/>
      <c r="D305" s="150"/>
      <c r="E305" s="148"/>
      <c r="F305" s="151"/>
      <c r="G305" s="138"/>
      <c r="H305" s="138"/>
      <c r="I305" s="138"/>
      <c r="J305" s="138"/>
    </row>
    <row r="306" spans="1:10" x14ac:dyDescent="0.25">
      <c r="A306" s="127"/>
      <c r="B306" s="146"/>
      <c r="C306" s="150"/>
      <c r="D306" s="150"/>
      <c r="E306" s="148"/>
      <c r="F306" s="151"/>
      <c r="G306" s="138"/>
      <c r="H306" s="138"/>
      <c r="I306" s="138"/>
      <c r="J306" s="138"/>
    </row>
    <row r="307" spans="1:10" x14ac:dyDescent="0.25">
      <c r="A307" s="127"/>
      <c r="B307" s="146"/>
      <c r="C307" s="150"/>
      <c r="D307" s="150"/>
      <c r="E307" s="148"/>
      <c r="F307" s="151"/>
      <c r="G307" s="138"/>
      <c r="H307" s="138"/>
      <c r="I307" s="138"/>
      <c r="J307" s="138"/>
    </row>
    <row r="308" spans="1:10" x14ac:dyDescent="0.25">
      <c r="A308" s="127"/>
      <c r="B308" s="146"/>
      <c r="C308" s="150"/>
      <c r="D308" s="150"/>
      <c r="E308" s="148"/>
      <c r="F308" s="151"/>
      <c r="G308" s="138"/>
      <c r="H308" s="138"/>
      <c r="I308" s="138"/>
      <c r="J308" s="138"/>
    </row>
    <row r="309" spans="1:10" x14ac:dyDescent="0.25">
      <c r="A309" s="127"/>
      <c r="B309" s="146"/>
      <c r="C309" s="150"/>
      <c r="D309" s="150"/>
      <c r="E309" s="148"/>
      <c r="F309" s="151"/>
      <c r="G309" s="138"/>
      <c r="H309" s="138"/>
      <c r="I309" s="138"/>
      <c r="J309" s="138"/>
    </row>
    <row r="310" spans="1:10" x14ac:dyDescent="0.25">
      <c r="A310" s="127"/>
      <c r="B310" s="146"/>
      <c r="C310" s="150"/>
      <c r="D310" s="150"/>
      <c r="E310" s="148"/>
      <c r="F310" s="151"/>
      <c r="G310" s="138"/>
      <c r="H310" s="138"/>
      <c r="I310" s="138"/>
      <c r="J310" s="138"/>
    </row>
    <row r="311" spans="1:10" x14ac:dyDescent="0.25">
      <c r="A311" s="127"/>
      <c r="B311" s="146"/>
      <c r="C311" s="150"/>
      <c r="D311" s="150"/>
      <c r="E311" s="148"/>
      <c r="F311" s="151"/>
      <c r="G311" s="138"/>
      <c r="H311" s="138"/>
      <c r="I311" s="138"/>
      <c r="J311" s="138"/>
    </row>
    <row r="312" spans="1:10" x14ac:dyDescent="0.25">
      <c r="A312" s="127"/>
      <c r="B312" s="146"/>
      <c r="C312" s="150"/>
      <c r="D312" s="150"/>
      <c r="E312" s="148"/>
      <c r="F312" s="151"/>
      <c r="G312" s="138"/>
      <c r="H312" s="138"/>
      <c r="I312" s="138"/>
      <c r="J312" s="138"/>
    </row>
    <row r="313" spans="1:10" x14ac:dyDescent="0.25">
      <c r="A313" s="127"/>
      <c r="B313" s="146"/>
      <c r="C313" s="150"/>
      <c r="D313" s="150"/>
      <c r="E313" s="148"/>
      <c r="F313" s="151"/>
      <c r="G313" s="138"/>
      <c r="H313" s="138"/>
      <c r="I313" s="138"/>
      <c r="J313" s="138"/>
    </row>
    <row r="314" spans="1:10" x14ac:dyDescent="0.25">
      <c r="A314" s="127"/>
      <c r="B314" s="146"/>
      <c r="C314" s="150"/>
      <c r="D314" s="150"/>
      <c r="E314" s="148"/>
      <c r="F314" s="151"/>
      <c r="G314" s="138"/>
      <c r="H314" s="138"/>
      <c r="I314" s="138"/>
      <c r="J314" s="138"/>
    </row>
    <row r="315" spans="1:10" x14ac:dyDescent="0.25">
      <c r="A315" s="127"/>
      <c r="B315" s="146"/>
      <c r="C315" s="150"/>
      <c r="D315" s="150"/>
      <c r="E315" s="148"/>
      <c r="F315" s="151"/>
      <c r="G315" s="138"/>
      <c r="H315" s="138"/>
      <c r="I315" s="138"/>
      <c r="J315" s="138"/>
    </row>
    <row r="316" spans="1:10" x14ac:dyDescent="0.25">
      <c r="A316" s="127"/>
      <c r="B316" s="146"/>
      <c r="C316" s="150"/>
      <c r="D316" s="150"/>
      <c r="E316" s="148"/>
      <c r="F316" s="151"/>
      <c r="G316" s="138"/>
      <c r="H316" s="138"/>
      <c r="I316" s="138"/>
      <c r="J316" s="138"/>
    </row>
    <row r="317" spans="1:10" x14ac:dyDescent="0.25">
      <c r="A317" s="127"/>
      <c r="B317" s="146"/>
      <c r="C317" s="150"/>
      <c r="D317" s="150"/>
      <c r="E317" s="148"/>
      <c r="F317" s="151"/>
      <c r="G317" s="138"/>
      <c r="H317" s="138"/>
      <c r="I317" s="138"/>
      <c r="J317" s="138"/>
    </row>
    <row r="318" spans="1:10" x14ac:dyDescent="0.25">
      <c r="A318" s="127"/>
      <c r="B318" s="146"/>
      <c r="C318" s="150"/>
      <c r="D318" s="150"/>
      <c r="E318" s="148"/>
      <c r="F318" s="151"/>
      <c r="G318" s="138"/>
      <c r="H318" s="138"/>
      <c r="I318" s="138"/>
      <c r="J318" s="138"/>
    </row>
    <row r="319" spans="1:10" x14ac:dyDescent="0.25">
      <c r="A319" s="127"/>
      <c r="B319" s="146"/>
      <c r="C319" s="150"/>
      <c r="D319" s="150"/>
      <c r="E319" s="148"/>
      <c r="F319" s="151"/>
      <c r="G319" s="138"/>
      <c r="H319" s="138"/>
      <c r="I319" s="138"/>
      <c r="J319" s="138"/>
    </row>
    <row r="320" spans="1:10" ht="17.25" x14ac:dyDescent="0.25">
      <c r="A320" s="152"/>
      <c r="B320" s="153"/>
      <c r="C320" s="154"/>
      <c r="D320" s="154"/>
      <c r="E320" s="154"/>
      <c r="F320" s="155"/>
      <c r="G320" s="154"/>
      <c r="H320" s="154"/>
      <c r="I320" s="154"/>
      <c r="J320" s="154"/>
    </row>
    <row r="321" spans="1:10" x14ac:dyDescent="0.25">
      <c r="A321" s="127"/>
      <c r="B321" s="146"/>
      <c r="C321" s="150"/>
      <c r="D321" s="150"/>
      <c r="E321" s="148"/>
      <c r="F321" s="151"/>
      <c r="G321" s="138"/>
      <c r="H321" s="138"/>
      <c r="I321" s="138"/>
      <c r="J321" s="138"/>
    </row>
    <row r="322" spans="1:10" x14ac:dyDescent="0.25">
      <c r="A322" s="127"/>
      <c r="B322" s="146"/>
      <c r="C322" s="150"/>
      <c r="D322" s="150"/>
      <c r="E322" s="148"/>
      <c r="F322" s="151"/>
      <c r="G322" s="138"/>
      <c r="H322" s="138"/>
      <c r="I322" s="138"/>
      <c r="J322" s="138"/>
    </row>
    <row r="323" spans="1:10" x14ac:dyDescent="0.25">
      <c r="A323" s="127"/>
      <c r="B323" s="146"/>
      <c r="C323" s="150"/>
      <c r="D323" s="150"/>
      <c r="E323" s="148"/>
      <c r="F323" s="151"/>
      <c r="G323" s="138"/>
      <c r="H323" s="138"/>
      <c r="I323" s="138"/>
      <c r="J323" s="138"/>
    </row>
    <row r="324" spans="1:10" x14ac:dyDescent="0.25">
      <c r="A324" s="127"/>
      <c r="B324" s="146"/>
      <c r="C324" s="150"/>
      <c r="D324" s="150"/>
      <c r="E324" s="148"/>
      <c r="F324" s="151"/>
      <c r="G324" s="138"/>
      <c r="H324" s="138"/>
      <c r="I324" s="138"/>
      <c r="J324" s="138"/>
    </row>
    <row r="325" spans="1:10" x14ac:dyDescent="0.25">
      <c r="A325" s="127"/>
      <c r="B325" s="146"/>
      <c r="C325" s="150"/>
      <c r="D325" s="150"/>
      <c r="E325" s="148"/>
      <c r="F325" s="151"/>
      <c r="G325" s="138"/>
      <c r="H325" s="138"/>
      <c r="I325" s="138"/>
      <c r="J325" s="138"/>
    </row>
    <row r="326" spans="1:10" x14ac:dyDescent="0.25">
      <c r="A326" s="127"/>
      <c r="B326" s="146"/>
      <c r="C326" s="150"/>
      <c r="D326" s="150"/>
      <c r="E326" s="148"/>
      <c r="F326" s="151"/>
      <c r="G326" s="138"/>
      <c r="H326" s="138"/>
      <c r="I326" s="138"/>
      <c r="J326" s="138"/>
    </row>
    <row r="327" spans="1:10" x14ac:dyDescent="0.25">
      <c r="A327" s="127"/>
      <c r="B327" s="146"/>
      <c r="C327" s="150"/>
      <c r="D327" s="150"/>
      <c r="E327" s="148"/>
      <c r="F327" s="151"/>
      <c r="G327" s="138"/>
      <c r="H327" s="138"/>
      <c r="I327" s="138"/>
      <c r="J327" s="138"/>
    </row>
    <row r="328" spans="1:10" x14ac:dyDescent="0.25">
      <c r="A328" s="127"/>
      <c r="B328" s="146"/>
      <c r="C328" s="150"/>
      <c r="D328" s="150"/>
      <c r="E328" s="148"/>
      <c r="F328" s="151"/>
      <c r="G328" s="138"/>
      <c r="H328" s="138"/>
      <c r="I328" s="138"/>
      <c r="J328" s="138"/>
    </row>
    <row r="329" spans="1:10" x14ac:dyDescent="0.25">
      <c r="A329" s="127"/>
      <c r="B329" s="146"/>
      <c r="C329" s="150"/>
      <c r="D329" s="150"/>
      <c r="E329" s="148"/>
      <c r="F329" s="151"/>
      <c r="G329" s="138"/>
      <c r="H329" s="138"/>
      <c r="I329" s="138"/>
      <c r="J329" s="138"/>
    </row>
    <row r="330" spans="1:10" x14ac:dyDescent="0.25">
      <c r="A330" s="127"/>
      <c r="B330" s="146"/>
      <c r="C330" s="150"/>
      <c r="D330" s="150"/>
      <c r="E330" s="148"/>
      <c r="F330" s="151"/>
      <c r="G330" s="138"/>
      <c r="H330" s="138"/>
      <c r="I330" s="138"/>
      <c r="J330" s="138"/>
    </row>
    <row r="331" spans="1:10" x14ac:dyDescent="0.25">
      <c r="A331" s="127"/>
      <c r="B331" s="146"/>
      <c r="C331" s="150"/>
      <c r="D331" s="150"/>
      <c r="E331" s="148"/>
      <c r="F331" s="151"/>
      <c r="G331" s="138"/>
      <c r="H331" s="138"/>
      <c r="I331" s="138"/>
      <c r="J331" s="138"/>
    </row>
    <row r="332" spans="1:10" x14ac:dyDescent="0.25">
      <c r="A332" s="127"/>
      <c r="B332" s="146"/>
      <c r="C332" s="150"/>
      <c r="D332" s="150"/>
      <c r="E332" s="148"/>
      <c r="F332" s="151"/>
      <c r="G332" s="138"/>
      <c r="H332" s="138"/>
      <c r="I332" s="138"/>
      <c r="J332" s="138"/>
    </row>
    <row r="333" spans="1:10" x14ac:dyDescent="0.25">
      <c r="A333" s="127"/>
      <c r="B333" s="146"/>
      <c r="C333" s="150"/>
      <c r="D333" s="150"/>
      <c r="E333" s="148"/>
      <c r="F333" s="151"/>
      <c r="G333" s="138"/>
      <c r="H333" s="138"/>
      <c r="I333" s="138"/>
      <c r="J333" s="138"/>
    </row>
    <row r="334" spans="1:10" x14ac:dyDescent="0.25">
      <c r="A334" s="127"/>
      <c r="B334" s="146"/>
      <c r="C334" s="150"/>
      <c r="D334" s="150"/>
      <c r="E334" s="148"/>
      <c r="F334" s="151"/>
      <c r="G334" s="138"/>
      <c r="H334" s="138"/>
      <c r="I334" s="138"/>
      <c r="J334" s="138"/>
    </row>
    <row r="335" spans="1:10" x14ac:dyDescent="0.25">
      <c r="A335" s="127"/>
      <c r="B335" s="146"/>
      <c r="C335" s="150"/>
      <c r="D335" s="150"/>
      <c r="E335" s="148"/>
      <c r="F335" s="151"/>
      <c r="G335" s="138"/>
      <c r="H335" s="138"/>
      <c r="I335" s="138"/>
      <c r="J335" s="138"/>
    </row>
    <row r="336" spans="1:10" x14ac:dyDescent="0.25">
      <c r="A336" s="127"/>
      <c r="B336" s="146"/>
      <c r="C336" s="150"/>
      <c r="D336" s="150"/>
      <c r="E336" s="148"/>
      <c r="F336" s="151"/>
      <c r="G336" s="138"/>
      <c r="H336" s="138"/>
      <c r="I336" s="138"/>
      <c r="J336" s="138"/>
    </row>
    <row r="337" spans="1:10" x14ac:dyDescent="0.25">
      <c r="A337" s="127"/>
      <c r="B337" s="146"/>
      <c r="C337" s="150"/>
      <c r="D337" s="150"/>
      <c r="E337" s="148"/>
      <c r="F337" s="151"/>
      <c r="G337" s="138"/>
      <c r="H337" s="138"/>
      <c r="I337" s="138"/>
      <c r="J337" s="138"/>
    </row>
    <row r="338" spans="1:10" x14ac:dyDescent="0.25">
      <c r="A338" s="127"/>
      <c r="B338" s="146"/>
      <c r="C338" s="150"/>
      <c r="D338" s="150"/>
      <c r="E338" s="148"/>
      <c r="F338" s="151"/>
      <c r="G338" s="138"/>
      <c r="H338" s="138"/>
      <c r="I338" s="138"/>
      <c r="J338" s="138"/>
    </row>
    <row r="339" spans="1:10" x14ac:dyDescent="0.25">
      <c r="A339" s="127"/>
      <c r="B339" s="146"/>
      <c r="C339" s="150"/>
      <c r="D339" s="150"/>
      <c r="E339" s="148"/>
      <c r="F339" s="151"/>
      <c r="G339" s="138"/>
      <c r="H339" s="138"/>
      <c r="I339" s="138"/>
      <c r="J339" s="138"/>
    </row>
    <row r="340" spans="1:10" x14ac:dyDescent="0.25">
      <c r="A340" s="127"/>
      <c r="B340" s="146"/>
      <c r="C340" s="150"/>
      <c r="D340" s="150"/>
      <c r="E340" s="148"/>
      <c r="F340" s="151"/>
      <c r="G340" s="138"/>
      <c r="H340" s="138"/>
      <c r="I340" s="138"/>
      <c r="J340" s="138"/>
    </row>
    <row r="341" spans="1:10" x14ac:dyDescent="0.25">
      <c r="A341" s="127"/>
      <c r="B341" s="146"/>
      <c r="C341" s="150"/>
      <c r="D341" s="150"/>
      <c r="E341" s="148"/>
      <c r="F341" s="151"/>
      <c r="G341" s="138"/>
      <c r="H341" s="138"/>
      <c r="I341" s="138"/>
      <c r="J341" s="138"/>
    </row>
    <row r="342" spans="1:10" x14ac:dyDescent="0.25">
      <c r="A342" s="127"/>
      <c r="B342" s="146"/>
      <c r="C342" s="150"/>
      <c r="D342" s="150"/>
      <c r="E342" s="148"/>
      <c r="F342" s="151"/>
      <c r="G342" s="138"/>
      <c r="H342" s="138"/>
      <c r="I342" s="138"/>
      <c r="J342" s="138"/>
    </row>
    <row r="343" spans="1:10" x14ac:dyDescent="0.25">
      <c r="A343" s="127"/>
      <c r="B343" s="146"/>
      <c r="C343" s="150"/>
      <c r="D343" s="150"/>
      <c r="E343" s="148"/>
      <c r="F343" s="151"/>
      <c r="G343" s="138"/>
      <c r="H343" s="138"/>
      <c r="I343" s="138"/>
      <c r="J343" s="138"/>
    </row>
    <row r="344" spans="1:10" x14ac:dyDescent="0.25">
      <c r="A344" s="127"/>
      <c r="B344" s="146"/>
      <c r="C344" s="150"/>
      <c r="D344" s="150"/>
      <c r="E344" s="148"/>
      <c r="F344" s="151"/>
      <c r="G344" s="138"/>
      <c r="H344" s="138"/>
      <c r="I344" s="138"/>
      <c r="J344" s="138"/>
    </row>
    <row r="345" spans="1:10" x14ac:dyDescent="0.25">
      <c r="A345" s="127"/>
      <c r="B345" s="146"/>
      <c r="C345" s="150"/>
      <c r="D345" s="150"/>
      <c r="E345" s="148"/>
      <c r="F345" s="151"/>
      <c r="G345" s="138"/>
      <c r="H345" s="138"/>
      <c r="I345" s="138"/>
      <c r="J345" s="138"/>
    </row>
    <row r="346" spans="1:10" x14ac:dyDescent="0.25">
      <c r="A346" s="127"/>
      <c r="B346" s="146"/>
      <c r="C346" s="150"/>
      <c r="D346" s="150"/>
      <c r="E346" s="148"/>
      <c r="F346" s="151"/>
      <c r="G346" s="138"/>
      <c r="H346" s="138"/>
      <c r="I346" s="138"/>
      <c r="J346" s="138"/>
    </row>
    <row r="347" spans="1:10" x14ac:dyDescent="0.25">
      <c r="A347" s="127"/>
      <c r="B347" s="146"/>
      <c r="C347" s="150"/>
      <c r="D347" s="150"/>
      <c r="E347" s="148"/>
      <c r="F347" s="151"/>
      <c r="G347" s="138"/>
      <c r="H347" s="138"/>
      <c r="I347" s="138"/>
      <c r="J347" s="138"/>
    </row>
    <row r="348" spans="1:10" x14ac:dyDescent="0.25">
      <c r="A348" s="127"/>
      <c r="B348" s="146"/>
      <c r="C348" s="150"/>
      <c r="D348" s="150"/>
      <c r="E348" s="148"/>
      <c r="F348" s="151"/>
      <c r="G348" s="138"/>
      <c r="H348" s="138"/>
      <c r="I348" s="138"/>
      <c r="J348" s="138"/>
    </row>
    <row r="349" spans="1:10" x14ac:dyDescent="0.25">
      <c r="A349" s="127"/>
      <c r="B349" s="146"/>
      <c r="C349" s="150"/>
      <c r="D349" s="150"/>
      <c r="E349" s="148"/>
      <c r="F349" s="151"/>
      <c r="G349" s="138"/>
      <c r="H349" s="138"/>
      <c r="I349" s="138"/>
      <c r="J349" s="138"/>
    </row>
    <row r="350" spans="1:10" x14ac:dyDescent="0.25">
      <c r="A350" s="127"/>
      <c r="B350" s="146"/>
      <c r="C350" s="150"/>
      <c r="D350" s="150"/>
      <c r="E350" s="148"/>
      <c r="F350" s="151"/>
      <c r="G350" s="138"/>
      <c r="H350" s="138"/>
      <c r="I350" s="138"/>
      <c r="J350" s="138"/>
    </row>
    <row r="351" spans="1:10" x14ac:dyDescent="0.25">
      <c r="A351" s="127"/>
      <c r="B351" s="146"/>
      <c r="C351" s="150"/>
      <c r="D351" s="150"/>
      <c r="E351" s="148"/>
      <c r="F351" s="151"/>
      <c r="G351" s="138"/>
      <c r="H351" s="138"/>
      <c r="I351" s="138"/>
      <c r="J351" s="138"/>
    </row>
    <row r="352" spans="1:10" x14ac:dyDescent="0.25">
      <c r="A352" s="127"/>
      <c r="B352" s="146"/>
      <c r="C352" s="150"/>
      <c r="D352" s="150"/>
      <c r="E352" s="148"/>
      <c r="F352" s="151"/>
      <c r="G352" s="138"/>
      <c r="H352" s="138"/>
      <c r="I352" s="138"/>
      <c r="J352" s="138"/>
    </row>
    <row r="353" spans="1:10" x14ac:dyDescent="0.25">
      <c r="A353" s="127"/>
      <c r="B353" s="146"/>
      <c r="C353" s="150"/>
      <c r="D353" s="150"/>
      <c r="E353" s="148"/>
      <c r="F353" s="151"/>
      <c r="G353" s="138"/>
      <c r="H353" s="138"/>
      <c r="I353" s="138"/>
      <c r="J353" s="138"/>
    </row>
    <row r="354" spans="1:10" x14ac:dyDescent="0.25">
      <c r="A354" s="127"/>
      <c r="B354" s="146"/>
      <c r="C354" s="150"/>
      <c r="D354" s="150"/>
      <c r="E354" s="148"/>
      <c r="F354" s="151"/>
      <c r="G354" s="138"/>
      <c r="H354" s="138"/>
      <c r="I354" s="138"/>
      <c r="J354" s="138"/>
    </row>
    <row r="355" spans="1:10" x14ac:dyDescent="0.25">
      <c r="A355" s="127"/>
      <c r="B355" s="146"/>
      <c r="C355" s="150"/>
      <c r="D355" s="150"/>
      <c r="E355" s="148"/>
      <c r="F355" s="151"/>
      <c r="G355" s="138"/>
      <c r="H355" s="138"/>
      <c r="I355" s="138"/>
      <c r="J355" s="138"/>
    </row>
    <row r="356" spans="1:10" x14ac:dyDescent="0.25">
      <c r="A356" s="127"/>
      <c r="B356" s="146"/>
      <c r="C356" s="150"/>
      <c r="D356" s="150"/>
      <c r="E356" s="148"/>
      <c r="F356" s="151"/>
      <c r="G356" s="138"/>
      <c r="H356" s="138"/>
      <c r="I356" s="138"/>
      <c r="J356" s="138"/>
    </row>
    <row r="357" spans="1:10" x14ac:dyDescent="0.25">
      <c r="A357" s="127"/>
      <c r="B357" s="146"/>
      <c r="C357" s="150"/>
      <c r="D357" s="150"/>
      <c r="E357" s="148"/>
      <c r="F357" s="151"/>
      <c r="G357" s="138"/>
      <c r="H357" s="138"/>
      <c r="I357" s="138"/>
      <c r="J357" s="138"/>
    </row>
    <row r="358" spans="1:10" x14ac:dyDescent="0.25">
      <c r="A358" s="127"/>
      <c r="B358" s="146"/>
      <c r="C358" s="150"/>
      <c r="D358" s="150"/>
      <c r="E358" s="148"/>
      <c r="F358" s="151"/>
      <c r="G358" s="138"/>
      <c r="H358" s="138"/>
      <c r="I358" s="138"/>
      <c r="J358" s="138"/>
    </row>
    <row r="359" spans="1:10" x14ac:dyDescent="0.25">
      <c r="A359" s="127"/>
      <c r="B359" s="146"/>
      <c r="C359" s="150"/>
      <c r="D359" s="150"/>
      <c r="E359" s="148"/>
      <c r="F359" s="151"/>
      <c r="G359" s="138"/>
      <c r="H359" s="138"/>
      <c r="I359" s="138"/>
      <c r="J359" s="138"/>
    </row>
  </sheetData>
  <sheetProtection sheet="1" objects="1" scenarios="1"/>
  <sortState xmlns:xlrd2="http://schemas.microsoft.com/office/spreadsheetml/2017/richdata2" ref="A15:XFC140">
    <sortCondition ref="A15"/>
  </sortState>
  <mergeCells count="19">
    <mergeCell ref="A50:I50"/>
    <mergeCell ref="A55:I55"/>
    <mergeCell ref="E60:F60"/>
    <mergeCell ref="G46:G47"/>
    <mergeCell ref="A51:I51"/>
    <mergeCell ref="A52:I52"/>
    <mergeCell ref="A53:I53"/>
    <mergeCell ref="H46:H47"/>
    <mergeCell ref="I46:I47"/>
    <mergeCell ref="J46:J47"/>
    <mergeCell ref="A12:J12"/>
    <mergeCell ref="A14:J14"/>
    <mergeCell ref="A1:J3"/>
    <mergeCell ref="A6:B6"/>
    <mergeCell ref="A10:B10"/>
    <mergeCell ref="A11:B11"/>
    <mergeCell ref="A7:B7"/>
    <mergeCell ref="A8:B8"/>
    <mergeCell ref="A9:B9"/>
  </mergeCells>
  <pageMargins left="0.11811023622047245" right="0.11811023622047245"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sheetPr>
  <dimension ref="A1:AN1509"/>
  <sheetViews>
    <sheetView topLeftCell="A10" workbookViewId="0">
      <selection activeCell="H19" sqref="H19"/>
    </sheetView>
  </sheetViews>
  <sheetFormatPr defaultRowHeight="15" x14ac:dyDescent="0.25"/>
  <cols>
    <col min="1" max="1" width="26.7109375" style="9" customWidth="1"/>
    <col min="2" max="2" width="30.7109375" customWidth="1"/>
    <col min="3" max="4" width="26.7109375" customWidth="1"/>
    <col min="5" max="5" width="11.7109375" style="27" customWidth="1"/>
    <col min="6" max="6" width="3.7109375" style="27" customWidth="1"/>
    <col min="7" max="10" width="11.7109375" customWidth="1"/>
  </cols>
  <sheetData>
    <row r="1" spans="1:40" s="227" customFormat="1" ht="15" customHeight="1" x14ac:dyDescent="0.25">
      <c r="A1" s="321" t="s">
        <v>50</v>
      </c>
      <c r="B1" s="321"/>
      <c r="C1" s="321"/>
      <c r="D1" s="321"/>
      <c r="E1" s="321"/>
      <c r="F1" s="321"/>
      <c r="G1" s="321"/>
      <c r="H1" s="321"/>
      <c r="I1" s="321"/>
      <c r="J1" s="321"/>
      <c r="AN1" s="277"/>
    </row>
    <row r="2" spans="1:40" s="227" customFormat="1" ht="15" customHeight="1" x14ac:dyDescent="0.25">
      <c r="A2" s="321"/>
      <c r="B2" s="321"/>
      <c r="C2" s="321"/>
      <c r="D2" s="321"/>
      <c r="E2" s="321"/>
      <c r="F2" s="321"/>
      <c r="G2" s="321"/>
      <c r="H2" s="321"/>
      <c r="I2" s="321"/>
      <c r="J2" s="321"/>
      <c r="AN2" s="277"/>
    </row>
    <row r="3" spans="1:40" s="227" customFormat="1" ht="15" customHeight="1" x14ac:dyDescent="0.25">
      <c r="A3" s="321"/>
      <c r="B3" s="321"/>
      <c r="C3" s="321"/>
      <c r="D3" s="321"/>
      <c r="E3" s="321"/>
      <c r="F3" s="321"/>
      <c r="G3" s="321"/>
      <c r="H3" s="321"/>
      <c r="I3" s="321"/>
      <c r="J3" s="321"/>
      <c r="AN3" s="277"/>
    </row>
    <row r="4" spans="1:40" s="231" customFormat="1" ht="15" customHeight="1" x14ac:dyDescent="0.25">
      <c r="A4" s="228" t="s">
        <v>51</v>
      </c>
      <c r="B4" s="228"/>
      <c r="C4" s="228"/>
      <c r="D4" s="228"/>
      <c r="E4" s="230"/>
      <c r="F4" s="230"/>
      <c r="G4" s="228"/>
      <c r="H4" s="228"/>
      <c r="I4" s="228"/>
      <c r="J4" s="228"/>
    </row>
    <row r="5" spans="1:40" s="231" customFormat="1" ht="15" customHeight="1" x14ac:dyDescent="0.25">
      <c r="A5" s="228"/>
      <c r="B5" s="228"/>
      <c r="C5" s="228"/>
      <c r="D5" s="228"/>
      <c r="E5" s="230"/>
      <c r="F5" s="230"/>
      <c r="G5" s="228"/>
      <c r="H5" s="228"/>
      <c r="I5" s="228"/>
      <c r="J5" s="228"/>
    </row>
    <row r="6" spans="1:40" s="227" customFormat="1" ht="15" customHeight="1" x14ac:dyDescent="0.25">
      <c r="A6" s="360" t="s">
        <v>52</v>
      </c>
      <c r="B6" s="360"/>
      <c r="C6" s="278"/>
      <c r="D6" s="278"/>
      <c r="E6" s="279"/>
      <c r="F6" s="279"/>
      <c r="G6" s="278"/>
      <c r="H6" s="280"/>
      <c r="I6" s="278"/>
      <c r="J6" s="280"/>
      <c r="AN6" s="277"/>
    </row>
    <row r="7" spans="1:40" s="227" customFormat="1" ht="15" customHeight="1" x14ac:dyDescent="0.25">
      <c r="A7" s="360" t="s">
        <v>53</v>
      </c>
      <c r="B7" s="360"/>
      <c r="C7" s="278"/>
      <c r="D7" s="278"/>
      <c r="E7" s="279"/>
      <c r="F7" s="279"/>
      <c r="G7" s="278"/>
      <c r="H7" s="280"/>
      <c r="I7" s="278"/>
      <c r="J7" s="280"/>
      <c r="AN7" s="277"/>
    </row>
    <row r="8" spans="1:40" s="227" customFormat="1" ht="15" customHeight="1" x14ac:dyDescent="0.25">
      <c r="A8" s="360" t="s">
        <v>54</v>
      </c>
      <c r="B8" s="360"/>
      <c r="C8" s="278"/>
      <c r="D8" s="278"/>
      <c r="E8" s="279"/>
      <c r="F8" s="279"/>
      <c r="G8" s="278"/>
      <c r="H8" s="280"/>
      <c r="I8" s="278"/>
      <c r="J8" s="280"/>
      <c r="AN8" s="277"/>
    </row>
    <row r="9" spans="1:40" s="227" customFormat="1" ht="15" customHeight="1" x14ac:dyDescent="0.25">
      <c r="A9" s="360" t="s">
        <v>55</v>
      </c>
      <c r="B9" s="360"/>
      <c r="C9" s="278"/>
      <c r="D9" s="278"/>
      <c r="E9" s="279"/>
      <c r="F9" s="279"/>
      <c r="G9" s="278"/>
      <c r="H9" s="280"/>
      <c r="I9" s="278"/>
      <c r="J9" s="280"/>
      <c r="AN9" s="277"/>
    </row>
    <row r="10" spans="1:40" s="227" customFormat="1" ht="15" customHeight="1" x14ac:dyDescent="0.25">
      <c r="A10" s="360" t="s">
        <v>56</v>
      </c>
      <c r="B10" s="360"/>
      <c r="C10" s="278"/>
      <c r="D10" s="278"/>
      <c r="E10" s="279"/>
      <c r="F10" s="279"/>
      <c r="G10" s="278"/>
      <c r="H10" s="280"/>
      <c r="I10" s="278"/>
      <c r="J10" s="280"/>
      <c r="AN10" s="277"/>
    </row>
    <row r="11" spans="1:40" s="227" customFormat="1" ht="15" customHeight="1" x14ac:dyDescent="0.25">
      <c r="A11" s="360" t="s">
        <v>57</v>
      </c>
      <c r="B11" s="360"/>
      <c r="C11" s="278"/>
      <c r="D11" s="278"/>
      <c r="E11" s="279"/>
      <c r="F11" s="279"/>
      <c r="G11" s="278"/>
      <c r="H11" s="280"/>
      <c r="I11" s="278"/>
      <c r="J11" s="280"/>
      <c r="AN11" s="277"/>
    </row>
    <row r="12" spans="1:40" s="227" customFormat="1" ht="30" customHeight="1" thickBot="1" x14ac:dyDescent="0.3">
      <c r="A12" s="363"/>
      <c r="B12" s="364"/>
      <c r="C12" s="364"/>
      <c r="D12" s="364"/>
      <c r="E12" s="364"/>
      <c r="F12" s="364"/>
      <c r="G12" s="364"/>
      <c r="H12" s="364"/>
      <c r="I12" s="364"/>
      <c r="J12" s="364"/>
    </row>
    <row r="13" spans="1:40" ht="90" customHeight="1" thickBot="1" x14ac:dyDescent="0.3">
      <c r="A13" s="40" t="s">
        <v>12</v>
      </c>
      <c r="B13" s="40" t="s">
        <v>11</v>
      </c>
      <c r="C13" s="40" t="s">
        <v>14</v>
      </c>
      <c r="D13" s="40" t="s">
        <v>13</v>
      </c>
      <c r="E13" s="40" t="s">
        <v>6</v>
      </c>
      <c r="F13" s="40" t="s">
        <v>4</v>
      </c>
      <c r="G13" s="38" t="s">
        <v>7</v>
      </c>
      <c r="H13" s="38" t="s">
        <v>8</v>
      </c>
      <c r="I13" s="39" t="s">
        <v>113</v>
      </c>
      <c r="J13" s="40" t="s">
        <v>9</v>
      </c>
    </row>
    <row r="14" spans="1:40" ht="17.25" x14ac:dyDescent="0.25">
      <c r="A14" s="365" t="s">
        <v>48</v>
      </c>
      <c r="B14" s="366"/>
      <c r="C14" s="366"/>
      <c r="D14" s="366"/>
      <c r="E14" s="366"/>
      <c r="F14" s="366"/>
      <c r="G14" s="366"/>
      <c r="H14" s="366"/>
      <c r="I14" s="366"/>
      <c r="J14" s="366"/>
    </row>
    <row r="15" spans="1:40" ht="26.25" customHeight="1" x14ac:dyDescent="0.25">
      <c r="A15" s="158" t="s">
        <v>75</v>
      </c>
      <c r="B15" s="159" t="s">
        <v>197</v>
      </c>
      <c r="C15" s="132" t="s">
        <v>32</v>
      </c>
      <c r="D15" s="132" t="s">
        <v>32</v>
      </c>
      <c r="E15" s="43">
        <v>7000</v>
      </c>
      <c r="F15" s="56" t="s">
        <v>69</v>
      </c>
      <c r="G15" s="234" t="s">
        <v>32</v>
      </c>
      <c r="H15" s="135" t="e">
        <f>SUM(E15*G15)</f>
        <v>#VALUE!</v>
      </c>
      <c r="I15" s="234" t="s">
        <v>32</v>
      </c>
      <c r="J15" s="135" t="e">
        <f t="shared" ref="J15:J38" si="0">SUM(H15/100*I15+H15)</f>
        <v>#VALUE!</v>
      </c>
    </row>
    <row r="16" spans="1:40" ht="26.25" customHeight="1" x14ac:dyDescent="0.25">
      <c r="A16" s="158" t="s">
        <v>439</v>
      </c>
      <c r="B16" s="159"/>
      <c r="C16" s="132" t="s">
        <v>32</v>
      </c>
      <c r="D16" s="132" t="s">
        <v>32</v>
      </c>
      <c r="E16" s="43">
        <v>2200</v>
      </c>
      <c r="F16" s="160" t="s">
        <v>69</v>
      </c>
      <c r="G16" s="281" t="s">
        <v>32</v>
      </c>
      <c r="H16" s="135" t="e">
        <f t="shared" ref="H16:H38" si="1">SUM(E16*G16)</f>
        <v>#VALUE!</v>
      </c>
      <c r="I16" s="234" t="s">
        <v>32</v>
      </c>
      <c r="J16" s="135" t="e">
        <f t="shared" si="0"/>
        <v>#VALUE!</v>
      </c>
    </row>
    <row r="17" spans="1:10" ht="36.75" customHeight="1" x14ac:dyDescent="0.25">
      <c r="A17" s="158" t="s">
        <v>440</v>
      </c>
      <c r="B17" s="45" t="s">
        <v>198</v>
      </c>
      <c r="C17" s="132" t="s">
        <v>32</v>
      </c>
      <c r="D17" s="132" t="s">
        <v>32</v>
      </c>
      <c r="E17" s="43">
        <v>1150</v>
      </c>
      <c r="F17" s="160" t="s">
        <v>69</v>
      </c>
      <c r="G17" s="234" t="s">
        <v>32</v>
      </c>
      <c r="H17" s="135" t="e">
        <f t="shared" si="1"/>
        <v>#VALUE!</v>
      </c>
      <c r="I17" s="234" t="s">
        <v>32</v>
      </c>
      <c r="J17" s="135" t="e">
        <f t="shared" si="0"/>
        <v>#VALUE!</v>
      </c>
    </row>
    <row r="18" spans="1:10" ht="36.75" customHeight="1" x14ac:dyDescent="0.25">
      <c r="A18" s="158" t="s">
        <v>440</v>
      </c>
      <c r="B18" s="45" t="s">
        <v>203</v>
      </c>
      <c r="C18" s="132" t="s">
        <v>32</v>
      </c>
      <c r="D18" s="132" t="s">
        <v>32</v>
      </c>
      <c r="E18" s="43">
        <v>700</v>
      </c>
      <c r="F18" s="160" t="s">
        <v>69</v>
      </c>
      <c r="G18" s="234" t="s">
        <v>32</v>
      </c>
      <c r="H18" s="135" t="e">
        <f t="shared" si="1"/>
        <v>#VALUE!</v>
      </c>
      <c r="I18" s="234" t="s">
        <v>32</v>
      </c>
      <c r="J18" s="135" t="e">
        <f t="shared" si="0"/>
        <v>#VALUE!</v>
      </c>
    </row>
    <row r="19" spans="1:10" ht="34.5" customHeight="1" x14ac:dyDescent="0.25">
      <c r="A19" s="158" t="s">
        <v>441</v>
      </c>
      <c r="B19" s="161"/>
      <c r="C19" s="132" t="s">
        <v>32</v>
      </c>
      <c r="D19" s="132" t="s">
        <v>32</v>
      </c>
      <c r="E19" s="162">
        <v>800</v>
      </c>
      <c r="F19" s="134" t="s">
        <v>69</v>
      </c>
      <c r="G19" s="234" t="s">
        <v>32</v>
      </c>
      <c r="H19" s="135" t="e">
        <f t="shared" si="1"/>
        <v>#VALUE!</v>
      </c>
      <c r="I19" s="234" t="s">
        <v>32</v>
      </c>
      <c r="J19" s="135" t="e">
        <f t="shared" si="0"/>
        <v>#VALUE!</v>
      </c>
    </row>
    <row r="20" spans="1:10" x14ac:dyDescent="0.25">
      <c r="A20" s="158" t="s">
        <v>449</v>
      </c>
      <c r="B20" s="163"/>
      <c r="C20" s="132" t="s">
        <v>32</v>
      </c>
      <c r="D20" s="132" t="s">
        <v>32</v>
      </c>
      <c r="E20" s="136">
        <v>240</v>
      </c>
      <c r="F20" s="164" t="s">
        <v>69</v>
      </c>
      <c r="G20" s="234" t="s">
        <v>32</v>
      </c>
      <c r="H20" s="135" t="e">
        <f t="shared" si="1"/>
        <v>#VALUE!</v>
      </c>
      <c r="I20" s="234" t="s">
        <v>32</v>
      </c>
      <c r="J20" s="135" t="e">
        <f t="shared" si="0"/>
        <v>#VALUE!</v>
      </c>
    </row>
    <row r="21" spans="1:10" ht="43.5" customHeight="1" x14ac:dyDescent="0.25">
      <c r="A21" s="158" t="s">
        <v>373</v>
      </c>
      <c r="B21" s="165"/>
      <c r="C21" s="132" t="s">
        <v>32</v>
      </c>
      <c r="D21" s="132" t="s">
        <v>32</v>
      </c>
      <c r="E21" s="43">
        <v>25</v>
      </c>
      <c r="F21" s="166" t="s">
        <v>5</v>
      </c>
      <c r="G21" s="234" t="s">
        <v>32</v>
      </c>
      <c r="H21" s="135" t="e">
        <f t="shared" si="1"/>
        <v>#VALUE!</v>
      </c>
      <c r="I21" s="234" t="s">
        <v>32</v>
      </c>
      <c r="J21" s="135" t="e">
        <f t="shared" si="0"/>
        <v>#VALUE!</v>
      </c>
    </row>
    <row r="22" spans="1:10" ht="43.5" customHeight="1" x14ac:dyDescent="0.25">
      <c r="A22" s="158" t="s">
        <v>175</v>
      </c>
      <c r="B22" s="165" t="s">
        <v>199</v>
      </c>
      <c r="C22" s="132" t="s">
        <v>32</v>
      </c>
      <c r="D22" s="132" t="s">
        <v>32</v>
      </c>
      <c r="E22" s="43">
        <v>200</v>
      </c>
      <c r="F22" s="166" t="s">
        <v>5</v>
      </c>
      <c r="G22" s="234" t="s">
        <v>32</v>
      </c>
      <c r="H22" s="135" t="e">
        <f t="shared" si="1"/>
        <v>#VALUE!</v>
      </c>
      <c r="I22" s="234" t="s">
        <v>32</v>
      </c>
      <c r="J22" s="135" t="e">
        <f t="shared" si="0"/>
        <v>#VALUE!</v>
      </c>
    </row>
    <row r="23" spans="1:10" ht="45" x14ac:dyDescent="0.25">
      <c r="A23" s="158" t="s">
        <v>442</v>
      </c>
      <c r="B23" s="45" t="s">
        <v>443</v>
      </c>
      <c r="C23" s="132" t="s">
        <v>32</v>
      </c>
      <c r="D23" s="132" t="s">
        <v>32</v>
      </c>
      <c r="E23" s="167">
        <v>80</v>
      </c>
      <c r="F23" s="46" t="s">
        <v>69</v>
      </c>
      <c r="G23" s="282" t="s">
        <v>32</v>
      </c>
      <c r="H23" s="135" t="e">
        <f t="shared" si="1"/>
        <v>#VALUE!</v>
      </c>
      <c r="I23" s="234" t="s">
        <v>32</v>
      </c>
      <c r="J23" s="135" t="e">
        <f t="shared" si="0"/>
        <v>#VALUE!</v>
      </c>
    </row>
    <row r="24" spans="1:10" x14ac:dyDescent="0.25">
      <c r="A24" s="158" t="s">
        <v>372</v>
      </c>
      <c r="B24" s="45"/>
      <c r="C24" s="132" t="s">
        <v>32</v>
      </c>
      <c r="D24" s="132" t="s">
        <v>32</v>
      </c>
      <c r="E24" s="167">
        <v>700</v>
      </c>
      <c r="F24" s="46" t="s">
        <v>444</v>
      </c>
      <c r="G24" s="234" t="s">
        <v>32</v>
      </c>
      <c r="H24" s="135" t="e">
        <f t="shared" si="1"/>
        <v>#VALUE!</v>
      </c>
      <c r="I24" s="234" t="s">
        <v>32</v>
      </c>
      <c r="J24" s="135" t="e">
        <f t="shared" si="0"/>
        <v>#VALUE!</v>
      </c>
    </row>
    <row r="25" spans="1:10" ht="56.25" x14ac:dyDescent="0.25">
      <c r="A25" s="158" t="s">
        <v>445</v>
      </c>
      <c r="B25" s="45" t="s">
        <v>404</v>
      </c>
      <c r="C25" s="132" t="s">
        <v>32</v>
      </c>
      <c r="D25" s="132" t="s">
        <v>32</v>
      </c>
      <c r="E25" s="167">
        <v>250</v>
      </c>
      <c r="F25" s="46" t="s">
        <v>69</v>
      </c>
      <c r="G25" s="282" t="s">
        <v>32</v>
      </c>
      <c r="H25" s="135" t="e">
        <f t="shared" si="1"/>
        <v>#VALUE!</v>
      </c>
      <c r="I25" s="234" t="s">
        <v>32</v>
      </c>
      <c r="J25" s="135" t="e">
        <f t="shared" si="0"/>
        <v>#VALUE!</v>
      </c>
    </row>
    <row r="26" spans="1:10" ht="35.25" customHeight="1" x14ac:dyDescent="0.25">
      <c r="A26" s="158" t="s">
        <v>405</v>
      </c>
      <c r="B26" s="161"/>
      <c r="C26" s="132" t="s">
        <v>32</v>
      </c>
      <c r="D26" s="132" t="s">
        <v>32</v>
      </c>
      <c r="E26" s="134">
        <v>280</v>
      </c>
      <c r="F26" s="136" t="s">
        <v>69</v>
      </c>
      <c r="G26" s="283" t="s">
        <v>32</v>
      </c>
      <c r="H26" s="135" t="e">
        <f t="shared" si="1"/>
        <v>#VALUE!</v>
      </c>
      <c r="I26" s="283" t="s">
        <v>32</v>
      </c>
      <c r="J26" s="135" t="e">
        <f t="shared" si="0"/>
        <v>#VALUE!</v>
      </c>
    </row>
    <row r="27" spans="1:10" ht="35.25" customHeight="1" x14ac:dyDescent="0.25">
      <c r="A27" s="158" t="s">
        <v>205</v>
      </c>
      <c r="B27" s="161" t="s">
        <v>371</v>
      </c>
      <c r="C27" s="132" t="s">
        <v>32</v>
      </c>
      <c r="D27" s="132" t="s">
        <v>32</v>
      </c>
      <c r="E27" s="134">
        <v>45</v>
      </c>
      <c r="F27" s="136" t="s">
        <v>69</v>
      </c>
      <c r="G27" s="283" t="s">
        <v>32</v>
      </c>
      <c r="H27" s="135" t="e">
        <f t="shared" si="1"/>
        <v>#VALUE!</v>
      </c>
      <c r="I27" s="283" t="s">
        <v>32</v>
      </c>
      <c r="J27" s="135" t="e">
        <f t="shared" si="0"/>
        <v>#VALUE!</v>
      </c>
    </row>
    <row r="28" spans="1:10" ht="33.75" x14ac:dyDescent="0.25">
      <c r="A28" s="158" t="s">
        <v>200</v>
      </c>
      <c r="B28" s="45" t="s">
        <v>204</v>
      </c>
      <c r="C28" s="132" t="s">
        <v>32</v>
      </c>
      <c r="D28" s="132" t="s">
        <v>32</v>
      </c>
      <c r="E28" s="50">
        <v>60</v>
      </c>
      <c r="F28" s="56" t="s">
        <v>5</v>
      </c>
      <c r="G28" s="234" t="s">
        <v>32</v>
      </c>
      <c r="H28" s="135" t="e">
        <f t="shared" si="1"/>
        <v>#VALUE!</v>
      </c>
      <c r="I28" s="234" t="s">
        <v>32</v>
      </c>
      <c r="J28" s="135" t="e">
        <f t="shared" si="0"/>
        <v>#VALUE!</v>
      </c>
    </row>
    <row r="29" spans="1:10" ht="33.75" x14ac:dyDescent="0.25">
      <c r="A29" s="158" t="s">
        <v>138</v>
      </c>
      <c r="B29" s="45" t="s">
        <v>202</v>
      </c>
      <c r="C29" s="132" t="s">
        <v>32</v>
      </c>
      <c r="D29" s="132" t="s">
        <v>32</v>
      </c>
      <c r="E29" s="50">
        <v>150</v>
      </c>
      <c r="F29" s="56" t="s">
        <v>69</v>
      </c>
      <c r="G29" s="234" t="s">
        <v>32</v>
      </c>
      <c r="H29" s="135" t="e">
        <f t="shared" si="1"/>
        <v>#VALUE!</v>
      </c>
      <c r="I29" s="234" t="s">
        <v>32</v>
      </c>
      <c r="J29" s="135" t="e">
        <f t="shared" si="0"/>
        <v>#VALUE!</v>
      </c>
    </row>
    <row r="30" spans="1:10" ht="32.25" customHeight="1" x14ac:dyDescent="0.25">
      <c r="A30" s="158" t="s">
        <v>139</v>
      </c>
      <c r="B30" s="45" t="s">
        <v>202</v>
      </c>
      <c r="C30" s="132" t="s">
        <v>32</v>
      </c>
      <c r="D30" s="132" t="s">
        <v>32</v>
      </c>
      <c r="E30" s="50">
        <v>150</v>
      </c>
      <c r="F30" s="56" t="s">
        <v>69</v>
      </c>
      <c r="G30" s="234" t="s">
        <v>32</v>
      </c>
      <c r="H30" s="135" t="e">
        <f t="shared" si="1"/>
        <v>#VALUE!</v>
      </c>
      <c r="I30" s="234" t="s">
        <v>32</v>
      </c>
      <c r="J30" s="135" t="e">
        <f t="shared" si="0"/>
        <v>#VALUE!</v>
      </c>
    </row>
    <row r="31" spans="1:10" ht="34.5" customHeight="1" x14ac:dyDescent="0.25">
      <c r="A31" s="158" t="s">
        <v>140</v>
      </c>
      <c r="B31" s="45" t="s">
        <v>201</v>
      </c>
      <c r="C31" s="168" t="s">
        <v>32</v>
      </c>
      <c r="D31" s="168" t="s">
        <v>32</v>
      </c>
      <c r="E31" s="169">
        <v>50</v>
      </c>
      <c r="F31" s="46" t="s">
        <v>5</v>
      </c>
      <c r="G31" s="282" t="s">
        <v>32</v>
      </c>
      <c r="H31" s="135" t="e">
        <f t="shared" si="1"/>
        <v>#VALUE!</v>
      </c>
      <c r="I31" s="282" t="s">
        <v>32</v>
      </c>
      <c r="J31" s="135" t="e">
        <f t="shared" si="0"/>
        <v>#VALUE!</v>
      </c>
    </row>
    <row r="32" spans="1:10" ht="33.75" x14ac:dyDescent="0.25">
      <c r="A32" s="158" t="s">
        <v>447</v>
      </c>
      <c r="B32" s="170" t="s">
        <v>234</v>
      </c>
      <c r="C32" s="132" t="s">
        <v>32</v>
      </c>
      <c r="D32" s="132" t="s">
        <v>32</v>
      </c>
      <c r="E32" s="171">
        <v>2000</v>
      </c>
      <c r="F32" s="172" t="s">
        <v>69</v>
      </c>
      <c r="G32" s="234" t="s">
        <v>32</v>
      </c>
      <c r="H32" s="135" t="e">
        <f t="shared" si="1"/>
        <v>#VALUE!</v>
      </c>
      <c r="I32" s="234" t="s">
        <v>32</v>
      </c>
      <c r="J32" s="135" t="e">
        <f t="shared" si="0"/>
        <v>#VALUE!</v>
      </c>
    </row>
    <row r="33" spans="1:11" x14ac:dyDescent="0.25">
      <c r="A33" s="158" t="s">
        <v>448</v>
      </c>
      <c r="B33" s="170"/>
      <c r="C33" s="132" t="s">
        <v>32</v>
      </c>
      <c r="D33" s="132" t="s">
        <v>32</v>
      </c>
      <c r="E33" s="173">
        <v>1500</v>
      </c>
      <c r="F33" s="42" t="s">
        <v>69</v>
      </c>
      <c r="G33" s="234" t="s">
        <v>32</v>
      </c>
      <c r="H33" s="135" t="e">
        <f t="shared" si="1"/>
        <v>#VALUE!</v>
      </c>
      <c r="I33" s="234" t="s">
        <v>32</v>
      </c>
      <c r="J33" s="135" t="e">
        <f t="shared" si="0"/>
        <v>#VALUE!</v>
      </c>
    </row>
    <row r="34" spans="1:11" x14ac:dyDescent="0.25">
      <c r="A34" s="158" t="s">
        <v>446</v>
      </c>
      <c r="B34" s="45"/>
      <c r="C34" s="132" t="s">
        <v>32</v>
      </c>
      <c r="D34" s="132" t="s">
        <v>32</v>
      </c>
      <c r="E34" s="174">
        <v>2300</v>
      </c>
      <c r="F34" s="42" t="s">
        <v>69</v>
      </c>
      <c r="G34" s="234" t="s">
        <v>32</v>
      </c>
      <c r="H34" s="135" t="e">
        <f t="shared" si="1"/>
        <v>#VALUE!</v>
      </c>
      <c r="I34" s="234" t="s">
        <v>32</v>
      </c>
      <c r="J34" s="135" t="e">
        <f t="shared" si="0"/>
        <v>#VALUE!</v>
      </c>
    </row>
    <row r="35" spans="1:11" ht="36" customHeight="1" x14ac:dyDescent="0.25">
      <c r="A35" s="158" t="s">
        <v>131</v>
      </c>
      <c r="B35" s="45" t="s">
        <v>235</v>
      </c>
      <c r="C35" s="132" t="s">
        <v>32</v>
      </c>
      <c r="D35" s="132" t="s">
        <v>32</v>
      </c>
      <c r="E35" s="175">
        <v>2000</v>
      </c>
      <c r="F35" s="160" t="s">
        <v>69</v>
      </c>
      <c r="G35" s="234" t="s">
        <v>32</v>
      </c>
      <c r="H35" s="135" t="e">
        <f t="shared" si="1"/>
        <v>#VALUE!</v>
      </c>
      <c r="I35" s="234" t="s">
        <v>32</v>
      </c>
      <c r="J35" s="135" t="e">
        <f t="shared" si="0"/>
        <v>#VALUE!</v>
      </c>
      <c r="K35" s="8"/>
    </row>
    <row r="36" spans="1:11" ht="34.5" customHeight="1" x14ac:dyDescent="0.25">
      <c r="A36" s="158" t="s">
        <v>130</v>
      </c>
      <c r="B36" s="45" t="s">
        <v>236</v>
      </c>
      <c r="C36" s="132" t="s">
        <v>32</v>
      </c>
      <c r="D36" s="132" t="s">
        <v>32</v>
      </c>
      <c r="E36" s="175">
        <v>3500</v>
      </c>
      <c r="F36" s="160" t="s">
        <v>69</v>
      </c>
      <c r="G36" s="234" t="s">
        <v>32</v>
      </c>
      <c r="H36" s="135" t="e">
        <f t="shared" si="1"/>
        <v>#VALUE!</v>
      </c>
      <c r="I36" s="234" t="s">
        <v>32</v>
      </c>
      <c r="J36" s="135" t="e">
        <f t="shared" si="0"/>
        <v>#VALUE!</v>
      </c>
      <c r="K36" s="8"/>
    </row>
    <row r="37" spans="1:11" ht="45.75" customHeight="1" x14ac:dyDescent="0.25">
      <c r="A37" s="158" t="s">
        <v>237</v>
      </c>
      <c r="B37" s="45" t="s">
        <v>238</v>
      </c>
      <c r="C37" s="132" t="s">
        <v>32</v>
      </c>
      <c r="D37" s="132" t="s">
        <v>32</v>
      </c>
      <c r="E37" s="175">
        <v>3200</v>
      </c>
      <c r="F37" s="160" t="s">
        <v>69</v>
      </c>
      <c r="G37" s="234" t="s">
        <v>32</v>
      </c>
      <c r="H37" s="135" t="e">
        <f t="shared" si="1"/>
        <v>#VALUE!</v>
      </c>
      <c r="I37" s="234" t="s">
        <v>32</v>
      </c>
      <c r="J37" s="135" t="e">
        <f t="shared" si="0"/>
        <v>#VALUE!</v>
      </c>
    </row>
    <row r="38" spans="1:11" x14ac:dyDescent="0.25">
      <c r="A38" s="158" t="s">
        <v>406</v>
      </c>
      <c r="B38" s="176" t="s">
        <v>407</v>
      </c>
      <c r="C38" s="132" t="s">
        <v>32</v>
      </c>
      <c r="D38" s="132" t="s">
        <v>32</v>
      </c>
      <c r="E38" s="133">
        <v>3000</v>
      </c>
      <c r="F38" s="134" t="s">
        <v>69</v>
      </c>
      <c r="G38" s="234" t="s">
        <v>32</v>
      </c>
      <c r="H38" s="135" t="e">
        <f t="shared" si="1"/>
        <v>#VALUE!</v>
      </c>
      <c r="I38" s="234" t="s">
        <v>32</v>
      </c>
      <c r="J38" s="135" t="e">
        <f t="shared" si="0"/>
        <v>#VALUE!</v>
      </c>
    </row>
    <row r="39" spans="1:11" x14ac:dyDescent="0.25">
      <c r="A39" s="144"/>
      <c r="B39" s="144"/>
      <c r="C39" s="144"/>
      <c r="D39" s="144"/>
      <c r="E39" s="145"/>
      <c r="F39" s="145"/>
      <c r="G39" s="330" t="s">
        <v>136</v>
      </c>
      <c r="H39" s="343" t="e">
        <f>SUM(H15:H38)</f>
        <v>#VALUE!</v>
      </c>
      <c r="I39" s="330" t="s">
        <v>137</v>
      </c>
      <c r="J39" s="343" t="e">
        <f>SUM(J15:J38)</f>
        <v>#VALUE!</v>
      </c>
    </row>
    <row r="40" spans="1:11" ht="32.25" customHeight="1" x14ac:dyDescent="0.25">
      <c r="A40" s="127"/>
      <c r="B40" s="127"/>
      <c r="C40" s="144"/>
      <c r="D40" s="144"/>
      <c r="E40" s="145"/>
      <c r="F40" s="145"/>
      <c r="G40" s="331"/>
      <c r="H40" s="344"/>
      <c r="I40" s="331"/>
      <c r="J40" s="344"/>
    </row>
    <row r="41" spans="1:11" ht="32.25" customHeight="1" x14ac:dyDescent="0.25">
      <c r="A41" s="127"/>
      <c r="B41" s="127"/>
      <c r="C41" s="144"/>
      <c r="D41" s="144"/>
      <c r="E41" s="145"/>
      <c r="F41" s="145"/>
      <c r="G41" s="177"/>
      <c r="H41" s="178"/>
      <c r="I41" s="177"/>
      <c r="J41" s="178"/>
    </row>
    <row r="42" spans="1:11" x14ac:dyDescent="0.25">
      <c r="A42" s="179" t="s">
        <v>45</v>
      </c>
      <c r="B42" s="126" t="s">
        <v>438</v>
      </c>
      <c r="C42" s="179" t="s">
        <v>411</v>
      </c>
      <c r="D42" s="179"/>
      <c r="E42" s="180"/>
      <c r="F42" s="180"/>
      <c r="G42" s="131"/>
      <c r="H42" s="131"/>
      <c r="I42" s="131"/>
      <c r="J42" s="131"/>
    </row>
    <row r="43" spans="1:11" x14ac:dyDescent="0.25">
      <c r="A43" s="179" t="s">
        <v>46</v>
      </c>
      <c r="B43" s="179" t="s">
        <v>47</v>
      </c>
      <c r="C43" s="179"/>
      <c r="D43" s="179"/>
      <c r="E43" s="180"/>
      <c r="F43" s="180"/>
      <c r="G43" s="131"/>
      <c r="H43" s="131"/>
      <c r="I43" s="131"/>
      <c r="J43" s="131"/>
    </row>
    <row r="44" spans="1:11" s="18" customFormat="1" ht="53.25" customHeight="1" x14ac:dyDescent="0.25">
      <c r="A44" s="361" t="s">
        <v>58</v>
      </c>
      <c r="B44" s="362"/>
      <c r="C44" s="362"/>
      <c r="D44" s="362"/>
      <c r="E44" s="362"/>
      <c r="F44" s="362"/>
      <c r="G44" s="362"/>
      <c r="H44" s="362"/>
      <c r="I44" s="362"/>
      <c r="J44" s="149"/>
    </row>
    <row r="45" spans="1:11" s="18" customFormat="1" ht="43.5" customHeight="1" x14ac:dyDescent="0.25">
      <c r="A45" s="361" t="s">
        <v>59</v>
      </c>
      <c r="B45" s="361"/>
      <c r="C45" s="361"/>
      <c r="D45" s="361"/>
      <c r="E45" s="361"/>
      <c r="F45" s="361"/>
      <c r="G45" s="361"/>
      <c r="H45" s="361"/>
      <c r="I45" s="361"/>
      <c r="J45" s="149"/>
    </row>
    <row r="46" spans="1:11" s="18" customFormat="1" x14ac:dyDescent="0.25">
      <c r="A46" s="367" t="s">
        <v>60</v>
      </c>
      <c r="B46" s="368"/>
      <c r="C46" s="368"/>
      <c r="D46" s="368"/>
      <c r="E46" s="368"/>
      <c r="F46" s="368"/>
      <c r="G46" s="368"/>
      <c r="H46" s="368"/>
      <c r="I46" s="368"/>
      <c r="J46" s="149"/>
    </row>
    <row r="47" spans="1:11" s="18" customFormat="1" x14ac:dyDescent="0.25">
      <c r="A47" s="369" t="s">
        <v>61</v>
      </c>
      <c r="B47" s="370"/>
      <c r="C47" s="370"/>
      <c r="D47" s="370"/>
      <c r="E47" s="370"/>
      <c r="F47" s="370"/>
      <c r="G47" s="370"/>
      <c r="H47" s="370"/>
      <c r="I47" s="370"/>
      <c r="J47" s="149"/>
    </row>
    <row r="48" spans="1:11" s="18" customFormat="1" ht="20.25" customHeight="1" x14ac:dyDescent="0.25">
      <c r="A48" s="19"/>
      <c r="B48" s="20"/>
      <c r="C48" s="20"/>
      <c r="D48" s="20"/>
      <c r="E48" s="29"/>
      <c r="F48" s="29"/>
      <c r="G48" s="20"/>
      <c r="H48" s="20"/>
      <c r="I48" s="20"/>
    </row>
    <row r="49" spans="1:9" s="284" customFormat="1" ht="20.25" customHeight="1" x14ac:dyDescent="0.25">
      <c r="A49" s="371" t="s">
        <v>62</v>
      </c>
      <c r="B49" s="372"/>
      <c r="C49" s="372"/>
      <c r="D49" s="372"/>
      <c r="E49" s="372"/>
      <c r="F49" s="372"/>
      <c r="G49" s="372"/>
      <c r="H49" s="372"/>
      <c r="I49" s="372"/>
    </row>
    <row r="50" spans="1:9" s="284" customFormat="1" ht="20.25" customHeight="1" x14ac:dyDescent="0.25">
      <c r="A50" s="285"/>
      <c r="B50" s="286"/>
      <c r="C50" s="287"/>
      <c r="D50" s="287"/>
      <c r="E50" s="285"/>
      <c r="F50" s="285"/>
      <c r="G50" s="288"/>
      <c r="H50" s="288"/>
    </row>
    <row r="51" spans="1:9" s="284" customFormat="1" ht="20.25" customHeight="1" x14ac:dyDescent="0.25">
      <c r="A51" s="285"/>
      <c r="B51" s="286"/>
      <c r="C51" s="287"/>
      <c r="D51" s="287"/>
      <c r="E51" s="285"/>
      <c r="F51" s="285"/>
      <c r="G51" s="288"/>
      <c r="H51" s="288"/>
    </row>
    <row r="52" spans="1:9" s="290" customFormat="1" x14ac:dyDescent="0.25">
      <c r="A52" s="289"/>
      <c r="E52" s="291"/>
      <c r="F52" s="291"/>
    </row>
    <row r="53" spans="1:9" s="290" customFormat="1" ht="15" customHeight="1" x14ac:dyDescent="0.25">
      <c r="A53" s="250"/>
      <c r="B53" s="292" t="s">
        <v>63</v>
      </c>
      <c r="C53" s="291"/>
      <c r="D53" s="291"/>
      <c r="E53" s="293"/>
      <c r="F53" s="293"/>
    </row>
    <row r="54" spans="1:9" s="290" customFormat="1" ht="48.75" customHeight="1" x14ac:dyDescent="0.25">
      <c r="A54" s="250"/>
      <c r="B54" s="294" t="s">
        <v>64</v>
      </c>
      <c r="C54" s="291"/>
      <c r="D54" s="291"/>
      <c r="E54" s="373" t="s">
        <v>65</v>
      </c>
      <c r="F54" s="373"/>
    </row>
    <row r="55" spans="1:9" x14ac:dyDescent="0.25">
      <c r="A55" s="7"/>
    </row>
    <row r="56" spans="1:9" x14ac:dyDescent="0.25">
      <c r="A56" s="7"/>
    </row>
    <row r="57" spans="1:9" x14ac:dyDescent="0.25">
      <c r="A57" s="7"/>
    </row>
    <row r="58" spans="1:9" x14ac:dyDescent="0.25">
      <c r="A58" s="7"/>
    </row>
    <row r="59" spans="1:9" x14ac:dyDescent="0.25">
      <c r="A59" s="7"/>
    </row>
    <row r="60" spans="1:9" x14ac:dyDescent="0.25">
      <c r="A60" s="7"/>
    </row>
    <row r="61" spans="1:9" x14ac:dyDescent="0.25">
      <c r="A61" s="7"/>
    </row>
    <row r="62" spans="1:9" x14ac:dyDescent="0.25">
      <c r="A62" s="7"/>
    </row>
    <row r="63" spans="1:9" x14ac:dyDescent="0.25">
      <c r="A63" s="7"/>
    </row>
    <row r="64" spans="1:9"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5:6" customFormat="1" x14ac:dyDescent="0.25">
      <c r="E129" s="27"/>
      <c r="F129" s="27"/>
    </row>
    <row r="130" spans="5:6" customFormat="1" x14ac:dyDescent="0.25">
      <c r="E130" s="27"/>
      <c r="F130" s="27"/>
    </row>
    <row r="131" spans="5:6" customFormat="1" x14ac:dyDescent="0.25">
      <c r="E131" s="27"/>
      <c r="F131" s="27"/>
    </row>
    <row r="132" spans="5:6" customFormat="1" x14ac:dyDescent="0.25">
      <c r="E132" s="27"/>
      <c r="F132" s="27"/>
    </row>
    <row r="133" spans="5:6" customFormat="1" x14ac:dyDescent="0.25">
      <c r="E133" s="27"/>
      <c r="F133" s="27"/>
    </row>
    <row r="134" spans="5:6" customFormat="1" x14ac:dyDescent="0.25">
      <c r="E134" s="27"/>
      <c r="F134" s="27"/>
    </row>
    <row r="135" spans="5:6" customFormat="1" x14ac:dyDescent="0.25">
      <c r="E135" s="27"/>
      <c r="F135" s="27"/>
    </row>
    <row r="136" spans="5:6" customFormat="1" x14ac:dyDescent="0.25">
      <c r="E136" s="27"/>
      <c r="F136" s="27"/>
    </row>
    <row r="137" spans="5:6" customFormat="1" x14ac:dyDescent="0.25">
      <c r="E137" s="27"/>
      <c r="F137" s="27"/>
    </row>
    <row r="138" spans="5:6" customFormat="1" x14ac:dyDescent="0.25">
      <c r="E138" s="27"/>
      <c r="F138" s="27"/>
    </row>
    <row r="139" spans="5:6" customFormat="1" x14ac:dyDescent="0.25">
      <c r="E139" s="27"/>
      <c r="F139" s="27"/>
    </row>
    <row r="140" spans="5:6" customFormat="1" x14ac:dyDescent="0.25">
      <c r="E140" s="27"/>
      <c r="F140" s="27"/>
    </row>
    <row r="141" spans="5:6" customFormat="1" x14ac:dyDescent="0.25">
      <c r="E141" s="27"/>
      <c r="F141" s="27"/>
    </row>
    <row r="142" spans="5:6" customFormat="1" x14ac:dyDescent="0.25">
      <c r="E142" s="27"/>
      <c r="F142" s="27"/>
    </row>
    <row r="143" spans="5:6" customFormat="1" x14ac:dyDescent="0.25">
      <c r="E143" s="27"/>
      <c r="F143" s="27"/>
    </row>
    <row r="144" spans="5:6" customFormat="1" x14ac:dyDescent="0.25">
      <c r="E144" s="27"/>
      <c r="F144" s="27"/>
    </row>
    <row r="145" spans="5:6" customFormat="1" x14ac:dyDescent="0.25">
      <c r="E145" s="27"/>
      <c r="F145" s="27"/>
    </row>
    <row r="146" spans="5:6" customFormat="1" x14ac:dyDescent="0.25">
      <c r="E146" s="27"/>
      <c r="F146" s="27"/>
    </row>
    <row r="147" spans="5:6" customFormat="1" x14ac:dyDescent="0.25">
      <c r="E147" s="27"/>
      <c r="F147" s="27"/>
    </row>
    <row r="148" spans="5:6" customFormat="1" x14ac:dyDescent="0.25">
      <c r="E148" s="27"/>
      <c r="F148" s="27"/>
    </row>
    <row r="149" spans="5:6" customFormat="1" x14ac:dyDescent="0.25">
      <c r="E149" s="27"/>
      <c r="F149" s="27"/>
    </row>
    <row r="150" spans="5:6" customFormat="1" x14ac:dyDescent="0.25">
      <c r="E150" s="27"/>
      <c r="F150" s="27"/>
    </row>
    <row r="151" spans="5:6" customFormat="1" x14ac:dyDescent="0.25">
      <c r="E151" s="27"/>
      <c r="F151" s="27"/>
    </row>
    <row r="152" spans="5:6" customFormat="1" x14ac:dyDescent="0.25">
      <c r="E152" s="27"/>
      <c r="F152" s="27"/>
    </row>
    <row r="153" spans="5:6" customFormat="1" x14ac:dyDescent="0.25">
      <c r="E153" s="27"/>
      <c r="F153" s="27"/>
    </row>
    <row r="154" spans="5:6" customFormat="1" x14ac:dyDescent="0.25">
      <c r="E154" s="27"/>
      <c r="F154" s="27"/>
    </row>
    <row r="155" spans="5:6" customFormat="1" x14ac:dyDescent="0.25">
      <c r="E155" s="27"/>
      <c r="F155" s="27"/>
    </row>
    <row r="156" spans="5:6" customFormat="1" x14ac:dyDescent="0.25">
      <c r="E156" s="27"/>
      <c r="F156" s="27"/>
    </row>
    <row r="157" spans="5:6" customFormat="1" x14ac:dyDescent="0.25">
      <c r="E157" s="27"/>
      <c r="F157" s="27"/>
    </row>
    <row r="158" spans="5:6" customFormat="1" x14ac:dyDescent="0.25">
      <c r="E158" s="27"/>
      <c r="F158" s="27"/>
    </row>
    <row r="159" spans="5:6" customFormat="1" x14ac:dyDescent="0.25">
      <c r="E159" s="27"/>
      <c r="F159" s="27"/>
    </row>
    <row r="160" spans="5:6" customFormat="1" x14ac:dyDescent="0.25">
      <c r="E160" s="27"/>
      <c r="F160" s="27"/>
    </row>
    <row r="161" spans="5:6" customFormat="1" x14ac:dyDescent="0.25">
      <c r="E161" s="27"/>
      <c r="F161" s="27"/>
    </row>
    <row r="162" spans="5:6" customFormat="1" x14ac:dyDescent="0.25">
      <c r="E162" s="27"/>
      <c r="F162" s="27"/>
    </row>
    <row r="163" spans="5:6" customFormat="1" x14ac:dyDescent="0.25">
      <c r="E163" s="27"/>
      <c r="F163" s="27"/>
    </row>
    <row r="164" spans="5:6" customFormat="1" x14ac:dyDescent="0.25">
      <c r="E164" s="27"/>
      <c r="F164" s="27"/>
    </row>
    <row r="165" spans="5:6" customFormat="1" x14ac:dyDescent="0.25">
      <c r="E165" s="27"/>
      <c r="F165" s="27"/>
    </row>
    <row r="166" spans="5:6" customFormat="1" x14ac:dyDescent="0.25">
      <c r="E166" s="27"/>
      <c r="F166" s="27"/>
    </row>
    <row r="167" spans="5:6" customFormat="1" x14ac:dyDescent="0.25">
      <c r="E167" s="27"/>
      <c r="F167" s="27"/>
    </row>
    <row r="168" spans="5:6" customFormat="1" x14ac:dyDescent="0.25">
      <c r="E168" s="27"/>
      <c r="F168" s="27"/>
    </row>
    <row r="169" spans="5:6" customFormat="1" x14ac:dyDescent="0.25">
      <c r="E169" s="27"/>
      <c r="F169" s="27"/>
    </row>
    <row r="170" spans="5:6" customFormat="1" x14ac:dyDescent="0.25">
      <c r="E170" s="27"/>
      <c r="F170" s="27"/>
    </row>
    <row r="171" spans="5:6" customFormat="1" x14ac:dyDescent="0.25">
      <c r="E171" s="27"/>
      <c r="F171" s="27"/>
    </row>
    <row r="172" spans="5:6" customFormat="1" x14ac:dyDescent="0.25">
      <c r="E172" s="27"/>
      <c r="F172" s="27"/>
    </row>
    <row r="173" spans="5:6" customFormat="1" x14ac:dyDescent="0.25">
      <c r="E173" s="27"/>
      <c r="F173" s="27"/>
    </row>
    <row r="174" spans="5:6" customFormat="1" x14ac:dyDescent="0.25">
      <c r="E174" s="27"/>
      <c r="F174" s="27"/>
    </row>
    <row r="175" spans="5:6" customFormat="1" x14ac:dyDescent="0.25">
      <c r="E175" s="27"/>
      <c r="F175" s="27"/>
    </row>
    <row r="176" spans="5:6" customFormat="1" x14ac:dyDescent="0.25">
      <c r="E176" s="27"/>
      <c r="F176" s="27"/>
    </row>
    <row r="177" spans="5:6" customFormat="1" x14ac:dyDescent="0.25">
      <c r="E177" s="27"/>
      <c r="F177" s="27"/>
    </row>
    <row r="178" spans="5:6" customFormat="1" x14ac:dyDescent="0.25">
      <c r="E178" s="27"/>
      <c r="F178" s="27"/>
    </row>
    <row r="179" spans="5:6" customFormat="1" x14ac:dyDescent="0.25">
      <c r="E179" s="27"/>
      <c r="F179" s="27"/>
    </row>
    <row r="180" spans="5:6" customFormat="1" x14ac:dyDescent="0.25">
      <c r="E180" s="27"/>
      <c r="F180" s="27"/>
    </row>
    <row r="181" spans="5:6" customFormat="1" x14ac:dyDescent="0.25">
      <c r="E181" s="27"/>
      <c r="F181" s="27"/>
    </row>
    <row r="182" spans="5:6" customFormat="1" x14ac:dyDescent="0.25">
      <c r="E182" s="27"/>
      <c r="F182" s="27"/>
    </row>
    <row r="183" spans="5:6" customFormat="1" x14ac:dyDescent="0.25">
      <c r="E183" s="27"/>
      <c r="F183" s="27"/>
    </row>
    <row r="184" spans="5:6" customFormat="1" x14ac:dyDescent="0.25">
      <c r="E184" s="27"/>
      <c r="F184" s="27"/>
    </row>
    <row r="185" spans="5:6" customFormat="1" x14ac:dyDescent="0.25">
      <c r="E185" s="27"/>
      <c r="F185" s="27"/>
    </row>
    <row r="186" spans="5:6" customFormat="1" x14ac:dyDescent="0.25">
      <c r="E186" s="27"/>
      <c r="F186" s="27"/>
    </row>
    <row r="187" spans="5:6" customFormat="1" x14ac:dyDescent="0.25">
      <c r="E187" s="27"/>
      <c r="F187" s="27"/>
    </row>
    <row r="188" spans="5:6" customFormat="1" x14ac:dyDescent="0.25">
      <c r="E188" s="27"/>
      <c r="F188" s="27"/>
    </row>
    <row r="189" spans="5:6" customFormat="1" x14ac:dyDescent="0.25">
      <c r="E189" s="27"/>
      <c r="F189" s="27"/>
    </row>
    <row r="190" spans="5:6" customFormat="1" x14ac:dyDescent="0.25">
      <c r="E190" s="27"/>
      <c r="F190" s="27"/>
    </row>
    <row r="191" spans="5:6" customFormat="1" x14ac:dyDescent="0.25">
      <c r="E191" s="27"/>
      <c r="F191" s="27"/>
    </row>
    <row r="192" spans="5:6" customFormat="1" x14ac:dyDescent="0.25">
      <c r="E192" s="27"/>
      <c r="F192" s="27"/>
    </row>
    <row r="193" spans="5:6" customFormat="1" x14ac:dyDescent="0.25">
      <c r="E193" s="27"/>
      <c r="F193" s="27"/>
    </row>
    <row r="194" spans="5:6" customFormat="1" x14ac:dyDescent="0.25">
      <c r="E194" s="27"/>
      <c r="F194" s="27"/>
    </row>
    <row r="195" spans="5:6" customFormat="1" x14ac:dyDescent="0.25">
      <c r="E195" s="27"/>
      <c r="F195" s="27"/>
    </row>
    <row r="196" spans="5:6" customFormat="1" x14ac:dyDescent="0.25">
      <c r="E196" s="27"/>
      <c r="F196" s="27"/>
    </row>
    <row r="197" spans="5:6" customFormat="1" x14ac:dyDescent="0.25">
      <c r="E197" s="27"/>
      <c r="F197" s="27"/>
    </row>
    <row r="198" spans="5:6" customFormat="1" x14ac:dyDescent="0.25">
      <c r="E198" s="27"/>
      <c r="F198" s="27"/>
    </row>
    <row r="199" spans="5:6" customFormat="1" x14ac:dyDescent="0.25">
      <c r="E199" s="27"/>
      <c r="F199" s="27"/>
    </row>
    <row r="200" spans="5:6" customFormat="1" x14ac:dyDescent="0.25">
      <c r="E200" s="27"/>
      <c r="F200" s="27"/>
    </row>
    <row r="201" spans="5:6" customFormat="1" x14ac:dyDescent="0.25">
      <c r="E201" s="27"/>
      <c r="F201" s="27"/>
    </row>
    <row r="202" spans="5:6" customFormat="1" x14ac:dyDescent="0.25">
      <c r="E202" s="27"/>
      <c r="F202" s="27"/>
    </row>
    <row r="203" spans="5:6" customFormat="1" x14ac:dyDescent="0.25">
      <c r="E203" s="27"/>
      <c r="F203" s="27"/>
    </row>
    <row r="204" spans="5:6" customFormat="1" x14ac:dyDescent="0.25">
      <c r="E204" s="27"/>
      <c r="F204" s="27"/>
    </row>
    <row r="205" spans="5:6" customFormat="1" x14ac:dyDescent="0.25">
      <c r="E205" s="27"/>
      <c r="F205" s="27"/>
    </row>
    <row r="206" spans="5:6" customFormat="1" x14ac:dyDescent="0.25">
      <c r="E206" s="27"/>
      <c r="F206" s="27"/>
    </row>
    <row r="207" spans="5:6" customFormat="1" x14ac:dyDescent="0.25">
      <c r="E207" s="27"/>
      <c r="F207" s="27"/>
    </row>
    <row r="208" spans="5:6" customFormat="1" x14ac:dyDescent="0.25">
      <c r="E208" s="27"/>
      <c r="F208" s="27"/>
    </row>
    <row r="209" spans="5:6" customFormat="1" x14ac:dyDescent="0.25">
      <c r="E209" s="27"/>
      <c r="F209" s="27"/>
    </row>
    <row r="210" spans="5:6" customFormat="1" x14ac:dyDescent="0.25">
      <c r="E210" s="27"/>
      <c r="F210" s="27"/>
    </row>
    <row r="211" spans="5:6" customFormat="1" x14ac:dyDescent="0.25">
      <c r="E211" s="27"/>
      <c r="F211" s="27"/>
    </row>
    <row r="212" spans="5:6" customFormat="1" x14ac:dyDescent="0.25">
      <c r="E212" s="27"/>
      <c r="F212" s="27"/>
    </row>
    <row r="213" spans="5:6" customFormat="1" x14ac:dyDescent="0.25">
      <c r="E213" s="27"/>
      <c r="F213" s="27"/>
    </row>
    <row r="214" spans="5:6" customFormat="1" x14ac:dyDescent="0.25">
      <c r="E214" s="27"/>
      <c r="F214" s="27"/>
    </row>
    <row r="215" spans="5:6" customFormat="1" x14ac:dyDescent="0.25">
      <c r="E215" s="27"/>
      <c r="F215" s="27"/>
    </row>
    <row r="216" spans="5:6" customFormat="1" x14ac:dyDescent="0.25">
      <c r="E216" s="27"/>
      <c r="F216" s="27"/>
    </row>
    <row r="217" spans="5:6" customFormat="1" x14ac:dyDescent="0.25">
      <c r="E217" s="27"/>
      <c r="F217" s="27"/>
    </row>
    <row r="218" spans="5:6" customFormat="1" x14ac:dyDescent="0.25">
      <c r="E218" s="27"/>
      <c r="F218" s="27"/>
    </row>
    <row r="219" spans="5:6" customFormat="1" x14ac:dyDescent="0.25">
      <c r="E219" s="27"/>
      <c r="F219" s="27"/>
    </row>
    <row r="220" spans="5:6" customFormat="1" x14ac:dyDescent="0.25">
      <c r="E220" s="27"/>
      <c r="F220" s="27"/>
    </row>
    <row r="221" spans="5:6" customFormat="1" x14ac:dyDescent="0.25">
      <c r="E221" s="27"/>
      <c r="F221" s="27"/>
    </row>
    <row r="222" spans="5:6" customFormat="1" x14ac:dyDescent="0.25">
      <c r="E222" s="27"/>
      <c r="F222" s="27"/>
    </row>
    <row r="223" spans="5:6" customFormat="1" x14ac:dyDescent="0.25">
      <c r="E223" s="27"/>
      <c r="F223" s="27"/>
    </row>
    <row r="224" spans="5:6" customFormat="1" x14ac:dyDescent="0.25">
      <c r="E224" s="27"/>
      <c r="F224" s="27"/>
    </row>
    <row r="225" spans="5:6" customFormat="1" x14ac:dyDescent="0.25">
      <c r="E225" s="27"/>
      <c r="F225" s="27"/>
    </row>
    <row r="226" spans="5:6" customFormat="1" x14ac:dyDescent="0.25">
      <c r="E226" s="27"/>
      <c r="F226" s="27"/>
    </row>
    <row r="227" spans="5:6" customFormat="1" x14ac:dyDescent="0.25">
      <c r="E227" s="27"/>
      <c r="F227" s="27"/>
    </row>
    <row r="228" spans="5:6" customFormat="1" x14ac:dyDescent="0.25">
      <c r="E228" s="27"/>
      <c r="F228" s="27"/>
    </row>
    <row r="229" spans="5:6" customFormat="1" x14ac:dyDescent="0.25">
      <c r="E229" s="27"/>
      <c r="F229" s="27"/>
    </row>
    <row r="230" spans="5:6" customFormat="1" x14ac:dyDescent="0.25">
      <c r="E230" s="27"/>
      <c r="F230" s="27"/>
    </row>
    <row r="231" spans="5:6" customFormat="1" x14ac:dyDescent="0.25">
      <c r="E231" s="27"/>
      <c r="F231" s="27"/>
    </row>
    <row r="232" spans="5:6" customFormat="1" x14ac:dyDescent="0.25">
      <c r="E232" s="27"/>
      <c r="F232" s="27"/>
    </row>
    <row r="233" spans="5:6" customFormat="1" x14ac:dyDescent="0.25">
      <c r="E233" s="27"/>
      <c r="F233" s="27"/>
    </row>
    <row r="234" spans="5:6" customFormat="1" x14ac:dyDescent="0.25">
      <c r="E234" s="27"/>
      <c r="F234" s="27"/>
    </row>
    <row r="235" spans="5:6" customFormat="1" x14ac:dyDescent="0.25">
      <c r="E235" s="27"/>
      <c r="F235" s="27"/>
    </row>
    <row r="236" spans="5:6" customFormat="1" x14ac:dyDescent="0.25">
      <c r="E236" s="27"/>
      <c r="F236" s="27"/>
    </row>
    <row r="237" spans="5:6" customFormat="1" x14ac:dyDescent="0.25">
      <c r="E237" s="27"/>
      <c r="F237" s="27"/>
    </row>
    <row r="238" spans="5:6" customFormat="1" x14ac:dyDescent="0.25">
      <c r="E238" s="27"/>
      <c r="F238" s="27"/>
    </row>
    <row r="239" spans="5:6" customFormat="1" x14ac:dyDescent="0.25">
      <c r="E239" s="27"/>
      <c r="F239" s="27"/>
    </row>
    <row r="240" spans="5:6" customFormat="1" x14ac:dyDescent="0.25">
      <c r="E240" s="27"/>
      <c r="F240" s="27"/>
    </row>
    <row r="241" spans="5:6" customFormat="1" x14ac:dyDescent="0.25">
      <c r="E241" s="27"/>
      <c r="F241" s="27"/>
    </row>
    <row r="242" spans="5:6" customFormat="1" x14ac:dyDescent="0.25">
      <c r="E242" s="27"/>
      <c r="F242" s="27"/>
    </row>
    <row r="243" spans="5:6" customFormat="1" x14ac:dyDescent="0.25">
      <c r="E243" s="27"/>
      <c r="F243" s="27"/>
    </row>
    <row r="244" spans="5:6" customFormat="1" x14ac:dyDescent="0.25">
      <c r="E244" s="27"/>
      <c r="F244" s="27"/>
    </row>
    <row r="245" spans="5:6" customFormat="1" x14ac:dyDescent="0.25">
      <c r="E245" s="27"/>
      <c r="F245" s="27"/>
    </row>
    <row r="246" spans="5:6" customFormat="1" x14ac:dyDescent="0.25">
      <c r="E246" s="27"/>
      <c r="F246" s="27"/>
    </row>
    <row r="247" spans="5:6" customFormat="1" x14ac:dyDescent="0.25">
      <c r="E247" s="27"/>
      <c r="F247" s="27"/>
    </row>
    <row r="248" spans="5:6" customFormat="1" x14ac:dyDescent="0.25">
      <c r="E248" s="27"/>
      <c r="F248" s="27"/>
    </row>
    <row r="249" spans="5:6" customFormat="1" x14ac:dyDescent="0.25">
      <c r="E249" s="27"/>
      <c r="F249" s="27"/>
    </row>
    <row r="250" spans="5:6" customFormat="1" x14ac:dyDescent="0.25">
      <c r="E250" s="27"/>
      <c r="F250" s="27"/>
    </row>
    <row r="251" spans="5:6" customFormat="1" x14ac:dyDescent="0.25">
      <c r="E251" s="27"/>
      <c r="F251" s="27"/>
    </row>
    <row r="252" spans="5:6" customFormat="1" x14ac:dyDescent="0.25">
      <c r="E252" s="27"/>
      <c r="F252" s="27"/>
    </row>
    <row r="253" spans="5:6" customFormat="1" x14ac:dyDescent="0.25">
      <c r="E253" s="27"/>
      <c r="F253" s="27"/>
    </row>
    <row r="254" spans="5:6" customFormat="1" x14ac:dyDescent="0.25">
      <c r="E254" s="27"/>
      <c r="F254" s="27"/>
    </row>
    <row r="255" spans="5:6" customFormat="1" x14ac:dyDescent="0.25">
      <c r="E255" s="27"/>
      <c r="F255" s="27"/>
    </row>
    <row r="256" spans="5:6" customFormat="1" x14ac:dyDescent="0.25">
      <c r="E256" s="27"/>
      <c r="F256" s="27"/>
    </row>
    <row r="257" spans="5:6" customFormat="1" x14ac:dyDescent="0.25">
      <c r="E257" s="27"/>
      <c r="F257" s="27"/>
    </row>
    <row r="258" spans="5:6" customFormat="1" x14ac:dyDescent="0.25">
      <c r="E258" s="27"/>
      <c r="F258" s="27"/>
    </row>
    <row r="259" spans="5:6" customFormat="1" x14ac:dyDescent="0.25">
      <c r="E259" s="27"/>
      <c r="F259" s="27"/>
    </row>
    <row r="260" spans="5:6" customFormat="1" x14ac:dyDescent="0.25">
      <c r="E260" s="27"/>
      <c r="F260" s="27"/>
    </row>
    <row r="261" spans="5:6" customFormat="1" x14ac:dyDescent="0.25">
      <c r="E261" s="27"/>
      <c r="F261" s="27"/>
    </row>
    <row r="262" spans="5:6" customFormat="1" x14ac:dyDescent="0.25">
      <c r="E262" s="27"/>
      <c r="F262" s="27"/>
    </row>
    <row r="263" spans="5:6" customFormat="1" x14ac:dyDescent="0.25">
      <c r="E263" s="27"/>
      <c r="F263" s="27"/>
    </row>
    <row r="264" spans="5:6" customFormat="1" x14ac:dyDescent="0.25">
      <c r="E264" s="27"/>
      <c r="F264" s="27"/>
    </row>
    <row r="265" spans="5:6" customFormat="1" x14ac:dyDescent="0.25">
      <c r="E265" s="27"/>
      <c r="F265" s="27"/>
    </row>
    <row r="266" spans="5:6" customFormat="1" x14ac:dyDescent="0.25">
      <c r="E266" s="27"/>
      <c r="F266" s="27"/>
    </row>
    <row r="267" spans="5:6" customFormat="1" x14ac:dyDescent="0.25">
      <c r="E267" s="27"/>
      <c r="F267" s="27"/>
    </row>
    <row r="268" spans="5:6" customFormat="1" x14ac:dyDescent="0.25">
      <c r="E268" s="27"/>
      <c r="F268" s="27"/>
    </row>
    <row r="269" spans="5:6" customFormat="1" x14ac:dyDescent="0.25">
      <c r="E269" s="27"/>
      <c r="F269" s="27"/>
    </row>
    <row r="270" spans="5:6" customFormat="1" x14ac:dyDescent="0.25">
      <c r="E270" s="27"/>
      <c r="F270" s="27"/>
    </row>
    <row r="271" spans="5:6" customFormat="1" x14ac:dyDescent="0.25">
      <c r="E271" s="27"/>
      <c r="F271" s="27"/>
    </row>
    <row r="272" spans="5:6" customFormat="1" x14ac:dyDescent="0.25">
      <c r="E272" s="27"/>
      <c r="F272" s="27"/>
    </row>
    <row r="273" spans="5:6" customFormat="1" x14ac:dyDescent="0.25">
      <c r="E273" s="27"/>
      <c r="F273" s="27"/>
    </row>
    <row r="274" spans="5:6" customFormat="1" x14ac:dyDescent="0.25">
      <c r="E274" s="27"/>
      <c r="F274" s="27"/>
    </row>
    <row r="275" spans="5:6" customFormat="1" x14ac:dyDescent="0.25">
      <c r="E275" s="27"/>
      <c r="F275" s="27"/>
    </row>
    <row r="276" spans="5:6" customFormat="1" x14ac:dyDescent="0.25">
      <c r="E276" s="27"/>
      <c r="F276" s="27"/>
    </row>
    <row r="277" spans="5:6" customFormat="1" x14ac:dyDescent="0.25">
      <c r="E277" s="27"/>
      <c r="F277" s="27"/>
    </row>
    <row r="278" spans="5:6" customFormat="1" x14ac:dyDescent="0.25">
      <c r="E278" s="27"/>
      <c r="F278" s="27"/>
    </row>
    <row r="279" spans="5:6" customFormat="1" x14ac:dyDescent="0.25">
      <c r="E279" s="27"/>
      <c r="F279" s="27"/>
    </row>
    <row r="280" spans="5:6" customFormat="1" x14ac:dyDescent="0.25">
      <c r="E280" s="27"/>
      <c r="F280" s="27"/>
    </row>
    <row r="281" spans="5:6" customFormat="1" x14ac:dyDescent="0.25">
      <c r="E281" s="27"/>
      <c r="F281" s="27"/>
    </row>
    <row r="282" spans="5:6" customFormat="1" x14ac:dyDescent="0.25">
      <c r="E282" s="27"/>
      <c r="F282" s="27"/>
    </row>
    <row r="283" spans="5:6" customFormat="1" x14ac:dyDescent="0.25">
      <c r="E283" s="27"/>
      <c r="F283" s="27"/>
    </row>
    <row r="284" spans="5:6" customFormat="1" x14ac:dyDescent="0.25">
      <c r="E284" s="27"/>
      <c r="F284" s="27"/>
    </row>
    <row r="285" spans="5:6" customFormat="1" x14ac:dyDescent="0.25">
      <c r="E285" s="27"/>
      <c r="F285" s="27"/>
    </row>
    <row r="286" spans="5:6" customFormat="1" x14ac:dyDescent="0.25">
      <c r="E286" s="27"/>
      <c r="F286" s="27"/>
    </row>
    <row r="287" spans="5:6" customFormat="1" x14ac:dyDescent="0.25">
      <c r="E287" s="27"/>
      <c r="F287" s="27"/>
    </row>
    <row r="288" spans="5:6" customFormat="1" x14ac:dyDescent="0.25">
      <c r="E288" s="27"/>
      <c r="F288" s="27"/>
    </row>
    <row r="289" spans="5:6" customFormat="1" x14ac:dyDescent="0.25">
      <c r="E289" s="27"/>
      <c r="F289" s="27"/>
    </row>
    <row r="290" spans="5:6" customFormat="1" x14ac:dyDescent="0.25">
      <c r="E290" s="27"/>
      <c r="F290" s="27"/>
    </row>
    <row r="291" spans="5:6" customFormat="1" x14ac:dyDescent="0.25">
      <c r="E291" s="27"/>
      <c r="F291" s="27"/>
    </row>
    <row r="292" spans="5:6" customFormat="1" x14ac:dyDescent="0.25">
      <c r="E292" s="27"/>
      <c r="F292" s="27"/>
    </row>
    <row r="293" spans="5:6" customFormat="1" x14ac:dyDescent="0.25">
      <c r="E293" s="27"/>
      <c r="F293" s="27"/>
    </row>
    <row r="294" spans="5:6" customFormat="1" x14ac:dyDescent="0.25">
      <c r="E294" s="27"/>
      <c r="F294" s="27"/>
    </row>
    <row r="295" spans="5:6" customFormat="1" x14ac:dyDescent="0.25">
      <c r="E295" s="27"/>
      <c r="F295" s="27"/>
    </row>
    <row r="296" spans="5:6" customFormat="1" x14ac:dyDescent="0.25">
      <c r="E296" s="27"/>
      <c r="F296" s="27"/>
    </row>
    <row r="297" spans="5:6" customFormat="1" x14ac:dyDescent="0.25">
      <c r="E297" s="27"/>
      <c r="F297" s="27"/>
    </row>
    <row r="298" spans="5:6" customFormat="1" x14ac:dyDescent="0.25">
      <c r="E298" s="27"/>
      <c r="F298" s="27"/>
    </row>
    <row r="299" spans="5:6" customFormat="1" x14ac:dyDescent="0.25">
      <c r="E299" s="27"/>
      <c r="F299" s="27"/>
    </row>
    <row r="300" spans="5:6" customFormat="1" x14ac:dyDescent="0.25">
      <c r="E300" s="27"/>
      <c r="F300" s="27"/>
    </row>
    <row r="301" spans="5:6" customFormat="1" x14ac:dyDescent="0.25">
      <c r="E301" s="27"/>
      <c r="F301" s="27"/>
    </row>
    <row r="302" spans="5:6" customFormat="1" x14ac:dyDescent="0.25">
      <c r="E302" s="27"/>
      <c r="F302" s="27"/>
    </row>
    <row r="303" spans="5:6" customFormat="1" x14ac:dyDescent="0.25">
      <c r="E303" s="27"/>
      <c r="F303" s="27"/>
    </row>
    <row r="304" spans="5:6" customFormat="1" x14ac:dyDescent="0.25">
      <c r="E304" s="27"/>
      <c r="F304" s="27"/>
    </row>
    <row r="305" spans="5:6" customFormat="1" x14ac:dyDescent="0.25">
      <c r="E305" s="27"/>
      <c r="F305" s="27"/>
    </row>
    <row r="306" spans="5:6" customFormat="1" x14ac:dyDescent="0.25">
      <c r="E306" s="27"/>
      <c r="F306" s="27"/>
    </row>
    <row r="307" spans="5:6" customFormat="1" x14ac:dyDescent="0.25">
      <c r="E307" s="27"/>
      <c r="F307" s="27"/>
    </row>
    <row r="308" spans="5:6" customFormat="1" x14ac:dyDescent="0.25">
      <c r="E308" s="27"/>
      <c r="F308" s="27"/>
    </row>
    <row r="309" spans="5:6" customFormat="1" x14ac:dyDescent="0.25">
      <c r="E309" s="27"/>
      <c r="F309" s="27"/>
    </row>
    <row r="310" spans="5:6" customFormat="1" x14ac:dyDescent="0.25">
      <c r="E310" s="27"/>
      <c r="F310" s="27"/>
    </row>
    <row r="311" spans="5:6" customFormat="1" x14ac:dyDescent="0.25">
      <c r="E311" s="27"/>
      <c r="F311" s="27"/>
    </row>
    <row r="312" spans="5:6" customFormat="1" x14ac:dyDescent="0.25">
      <c r="E312" s="27"/>
      <c r="F312" s="27"/>
    </row>
    <row r="313" spans="5:6" customFormat="1" x14ac:dyDescent="0.25">
      <c r="E313" s="27"/>
      <c r="F313" s="27"/>
    </row>
    <row r="314" spans="5:6" customFormat="1" x14ac:dyDescent="0.25">
      <c r="E314" s="27"/>
      <c r="F314" s="27"/>
    </row>
    <row r="315" spans="5:6" customFormat="1" x14ac:dyDescent="0.25">
      <c r="E315" s="27"/>
      <c r="F315" s="27"/>
    </row>
    <row r="316" spans="5:6" customFormat="1" x14ac:dyDescent="0.25">
      <c r="E316" s="27"/>
      <c r="F316" s="27"/>
    </row>
    <row r="317" spans="5:6" customFormat="1" x14ac:dyDescent="0.25">
      <c r="E317" s="27"/>
      <c r="F317" s="27"/>
    </row>
    <row r="318" spans="5:6" customFormat="1" x14ac:dyDescent="0.25">
      <c r="E318" s="27"/>
      <c r="F318" s="27"/>
    </row>
    <row r="319" spans="5:6" customFormat="1" x14ac:dyDescent="0.25">
      <c r="E319" s="27"/>
      <c r="F319" s="27"/>
    </row>
    <row r="320" spans="5:6" customFormat="1" x14ac:dyDescent="0.25">
      <c r="E320" s="27"/>
      <c r="F320" s="27"/>
    </row>
    <row r="321" spans="5:6" customFormat="1" x14ac:dyDescent="0.25">
      <c r="E321" s="27"/>
      <c r="F321" s="27"/>
    </row>
    <row r="322" spans="5:6" customFormat="1" x14ac:dyDescent="0.25">
      <c r="E322" s="27"/>
      <c r="F322" s="27"/>
    </row>
    <row r="323" spans="5:6" customFormat="1" x14ac:dyDescent="0.25">
      <c r="E323" s="27"/>
      <c r="F323" s="27"/>
    </row>
    <row r="324" spans="5:6" customFormat="1" x14ac:dyDescent="0.25">
      <c r="E324" s="27"/>
      <c r="F324" s="27"/>
    </row>
    <row r="325" spans="5:6" customFormat="1" x14ac:dyDescent="0.25">
      <c r="E325" s="27"/>
      <c r="F325" s="27"/>
    </row>
    <row r="326" spans="5:6" customFormat="1" x14ac:dyDescent="0.25">
      <c r="E326" s="27"/>
      <c r="F326" s="27"/>
    </row>
    <row r="327" spans="5:6" customFormat="1" x14ac:dyDescent="0.25">
      <c r="E327" s="27"/>
      <c r="F327" s="27"/>
    </row>
    <row r="328" spans="5:6" customFormat="1" x14ac:dyDescent="0.25">
      <c r="E328" s="27"/>
      <c r="F328" s="27"/>
    </row>
    <row r="329" spans="5:6" customFormat="1" x14ac:dyDescent="0.25">
      <c r="E329" s="27"/>
      <c r="F329" s="27"/>
    </row>
    <row r="330" spans="5:6" customFormat="1" x14ac:dyDescent="0.25">
      <c r="E330" s="27"/>
      <c r="F330" s="27"/>
    </row>
    <row r="331" spans="5:6" customFormat="1" x14ac:dyDescent="0.25">
      <c r="E331" s="27"/>
      <c r="F331" s="27"/>
    </row>
    <row r="332" spans="5:6" customFormat="1" x14ac:dyDescent="0.25">
      <c r="E332" s="27"/>
      <c r="F332" s="27"/>
    </row>
    <row r="333" spans="5:6" customFormat="1" x14ac:dyDescent="0.25">
      <c r="E333" s="27"/>
      <c r="F333" s="27"/>
    </row>
    <row r="334" spans="5:6" customFormat="1" x14ac:dyDescent="0.25">
      <c r="E334" s="27"/>
      <c r="F334" s="27"/>
    </row>
    <row r="335" spans="5:6" customFormat="1" x14ac:dyDescent="0.25">
      <c r="E335" s="27"/>
      <c r="F335" s="27"/>
    </row>
    <row r="336" spans="5:6" customFormat="1" x14ac:dyDescent="0.25">
      <c r="E336" s="27"/>
      <c r="F336" s="27"/>
    </row>
    <row r="337" spans="5:6" customFormat="1" x14ac:dyDescent="0.25">
      <c r="E337" s="27"/>
      <c r="F337" s="27"/>
    </row>
    <row r="338" spans="5:6" customFormat="1" x14ac:dyDescent="0.25">
      <c r="E338" s="27"/>
      <c r="F338" s="27"/>
    </row>
    <row r="339" spans="5:6" customFormat="1" x14ac:dyDescent="0.25">
      <c r="E339" s="27"/>
      <c r="F339" s="27"/>
    </row>
    <row r="340" spans="5:6" customFormat="1" x14ac:dyDescent="0.25">
      <c r="E340" s="27"/>
      <c r="F340" s="27"/>
    </row>
    <row r="341" spans="5:6" customFormat="1" x14ac:dyDescent="0.25">
      <c r="E341" s="27"/>
      <c r="F341" s="27"/>
    </row>
    <row r="342" spans="5:6" customFormat="1" x14ac:dyDescent="0.25">
      <c r="E342" s="27"/>
      <c r="F342" s="27"/>
    </row>
    <row r="343" spans="5:6" customFormat="1" x14ac:dyDescent="0.25">
      <c r="E343" s="27"/>
      <c r="F343" s="27"/>
    </row>
    <row r="344" spans="5:6" customFormat="1" x14ac:dyDescent="0.25">
      <c r="E344" s="27"/>
      <c r="F344" s="27"/>
    </row>
    <row r="345" spans="5:6" customFormat="1" x14ac:dyDescent="0.25">
      <c r="E345" s="27"/>
      <c r="F345" s="27"/>
    </row>
    <row r="346" spans="5:6" customFormat="1" x14ac:dyDescent="0.25">
      <c r="E346" s="27"/>
      <c r="F346" s="27"/>
    </row>
    <row r="347" spans="5:6" customFormat="1" x14ac:dyDescent="0.25">
      <c r="E347" s="27"/>
      <c r="F347" s="27"/>
    </row>
    <row r="348" spans="5:6" customFormat="1" x14ac:dyDescent="0.25">
      <c r="E348" s="27"/>
      <c r="F348" s="27"/>
    </row>
    <row r="349" spans="5:6" customFormat="1" x14ac:dyDescent="0.25">
      <c r="E349" s="27"/>
      <c r="F349" s="27"/>
    </row>
    <row r="350" spans="5:6" customFormat="1" x14ac:dyDescent="0.25">
      <c r="E350" s="27"/>
      <c r="F350" s="27"/>
    </row>
    <row r="351" spans="5:6" customFormat="1" x14ac:dyDescent="0.25">
      <c r="E351" s="27"/>
      <c r="F351" s="27"/>
    </row>
    <row r="352" spans="5:6" customFormat="1" x14ac:dyDescent="0.25">
      <c r="E352" s="27"/>
      <c r="F352" s="27"/>
    </row>
    <row r="353" spans="5:6" customFormat="1" x14ac:dyDescent="0.25">
      <c r="E353" s="27"/>
      <c r="F353" s="27"/>
    </row>
    <row r="354" spans="5:6" customFormat="1" x14ac:dyDescent="0.25">
      <c r="E354" s="27"/>
      <c r="F354" s="27"/>
    </row>
    <row r="355" spans="5:6" customFormat="1" x14ac:dyDescent="0.25">
      <c r="E355" s="27"/>
      <c r="F355" s="27"/>
    </row>
    <row r="356" spans="5:6" customFormat="1" x14ac:dyDescent="0.25">
      <c r="E356" s="27"/>
      <c r="F356" s="27"/>
    </row>
    <row r="357" spans="5:6" customFormat="1" x14ac:dyDescent="0.25">
      <c r="E357" s="27"/>
      <c r="F357" s="27"/>
    </row>
    <row r="358" spans="5:6" customFormat="1" x14ac:dyDescent="0.25">
      <c r="E358" s="27"/>
      <c r="F358" s="27"/>
    </row>
    <row r="359" spans="5:6" customFormat="1" x14ac:dyDescent="0.25">
      <c r="E359" s="27"/>
      <c r="F359" s="27"/>
    </row>
    <row r="360" spans="5:6" customFormat="1" x14ac:dyDescent="0.25">
      <c r="E360" s="27"/>
      <c r="F360" s="27"/>
    </row>
    <row r="361" spans="5:6" customFormat="1" x14ac:dyDescent="0.25">
      <c r="E361" s="27"/>
      <c r="F361" s="27"/>
    </row>
    <row r="362" spans="5:6" customFormat="1" x14ac:dyDescent="0.25">
      <c r="E362" s="27"/>
      <c r="F362" s="27"/>
    </row>
    <row r="363" spans="5:6" customFormat="1" x14ac:dyDescent="0.25">
      <c r="E363" s="27"/>
      <c r="F363" s="27"/>
    </row>
    <row r="364" spans="5:6" customFormat="1" x14ac:dyDescent="0.25">
      <c r="E364" s="27"/>
      <c r="F364" s="27"/>
    </row>
    <row r="365" spans="5:6" customFormat="1" x14ac:dyDescent="0.25">
      <c r="E365" s="27"/>
      <c r="F365" s="27"/>
    </row>
    <row r="366" spans="5:6" customFormat="1" x14ac:dyDescent="0.25">
      <c r="E366" s="27"/>
      <c r="F366" s="27"/>
    </row>
    <row r="367" spans="5:6" customFormat="1" x14ac:dyDescent="0.25">
      <c r="E367" s="27"/>
      <c r="F367" s="27"/>
    </row>
    <row r="368" spans="5:6" customFormat="1" x14ac:dyDescent="0.25">
      <c r="E368" s="27"/>
      <c r="F368" s="27"/>
    </row>
    <row r="369" spans="5:6" customFormat="1" x14ac:dyDescent="0.25">
      <c r="E369" s="27"/>
      <c r="F369" s="27"/>
    </row>
    <row r="370" spans="5:6" customFormat="1" x14ac:dyDescent="0.25">
      <c r="E370" s="27"/>
      <c r="F370" s="27"/>
    </row>
    <row r="371" spans="5:6" customFormat="1" x14ac:dyDescent="0.25">
      <c r="E371" s="27"/>
      <c r="F371" s="27"/>
    </row>
    <row r="372" spans="5:6" customFormat="1" x14ac:dyDescent="0.25">
      <c r="E372" s="27"/>
      <c r="F372" s="27"/>
    </row>
    <row r="373" spans="5:6" customFormat="1" x14ac:dyDescent="0.25">
      <c r="E373" s="27"/>
      <c r="F373" s="27"/>
    </row>
    <row r="374" spans="5:6" customFormat="1" x14ac:dyDescent="0.25">
      <c r="E374" s="27"/>
      <c r="F374" s="27"/>
    </row>
    <row r="375" spans="5:6" customFormat="1" x14ac:dyDescent="0.25">
      <c r="E375" s="27"/>
      <c r="F375" s="27"/>
    </row>
    <row r="376" spans="5:6" customFormat="1" x14ac:dyDescent="0.25">
      <c r="E376" s="27"/>
      <c r="F376" s="27"/>
    </row>
    <row r="377" spans="5:6" customFormat="1" x14ac:dyDescent="0.25">
      <c r="E377" s="27"/>
      <c r="F377" s="27"/>
    </row>
    <row r="378" spans="5:6" customFormat="1" x14ac:dyDescent="0.25">
      <c r="E378" s="27"/>
      <c r="F378" s="27"/>
    </row>
    <row r="379" spans="5:6" customFormat="1" x14ac:dyDescent="0.25">
      <c r="E379" s="27"/>
      <c r="F379" s="27"/>
    </row>
    <row r="380" spans="5:6" customFormat="1" x14ac:dyDescent="0.25">
      <c r="E380" s="27"/>
      <c r="F380" s="27"/>
    </row>
    <row r="381" spans="5:6" customFormat="1" x14ac:dyDescent="0.25">
      <c r="E381" s="27"/>
      <c r="F381" s="27"/>
    </row>
    <row r="382" spans="5:6" customFormat="1" x14ac:dyDescent="0.25">
      <c r="E382" s="27"/>
      <c r="F382" s="27"/>
    </row>
    <row r="383" spans="5:6" customFormat="1" x14ac:dyDescent="0.25">
      <c r="E383" s="27"/>
      <c r="F383" s="27"/>
    </row>
    <row r="384" spans="5:6" customFormat="1" x14ac:dyDescent="0.25">
      <c r="E384" s="27"/>
      <c r="F384" s="27"/>
    </row>
    <row r="385" spans="5:6" customFormat="1" x14ac:dyDescent="0.25">
      <c r="E385" s="27"/>
      <c r="F385" s="27"/>
    </row>
    <row r="386" spans="5:6" customFormat="1" x14ac:dyDescent="0.25">
      <c r="E386" s="27"/>
      <c r="F386" s="27"/>
    </row>
    <row r="387" spans="5:6" customFormat="1" x14ac:dyDescent="0.25">
      <c r="E387" s="27"/>
      <c r="F387" s="27"/>
    </row>
    <row r="388" spans="5:6" customFormat="1" x14ac:dyDescent="0.25">
      <c r="E388" s="27"/>
      <c r="F388" s="27"/>
    </row>
    <row r="389" spans="5:6" customFormat="1" x14ac:dyDescent="0.25">
      <c r="E389" s="27"/>
      <c r="F389" s="27"/>
    </row>
    <row r="390" spans="5:6" customFormat="1" x14ac:dyDescent="0.25">
      <c r="E390" s="27"/>
      <c r="F390" s="27"/>
    </row>
    <row r="391" spans="5:6" customFormat="1" x14ac:dyDescent="0.25">
      <c r="E391" s="27"/>
      <c r="F391" s="27"/>
    </row>
    <row r="392" spans="5:6" customFormat="1" x14ac:dyDescent="0.25">
      <c r="E392" s="27"/>
      <c r="F392" s="27"/>
    </row>
    <row r="393" spans="5:6" customFormat="1" x14ac:dyDescent="0.25">
      <c r="E393" s="27"/>
      <c r="F393" s="27"/>
    </row>
    <row r="394" spans="5:6" customFormat="1" x14ac:dyDescent="0.25">
      <c r="E394" s="27"/>
      <c r="F394" s="27"/>
    </row>
    <row r="395" spans="5:6" customFormat="1" x14ac:dyDescent="0.25">
      <c r="E395" s="27"/>
      <c r="F395" s="27"/>
    </row>
    <row r="396" spans="5:6" customFormat="1" x14ac:dyDescent="0.25">
      <c r="E396" s="27"/>
      <c r="F396" s="27"/>
    </row>
    <row r="397" spans="5:6" customFormat="1" x14ac:dyDescent="0.25">
      <c r="E397" s="27"/>
      <c r="F397" s="27"/>
    </row>
    <row r="398" spans="5:6" customFormat="1" x14ac:dyDescent="0.25">
      <c r="E398" s="27"/>
      <c r="F398" s="27"/>
    </row>
    <row r="399" spans="5:6" customFormat="1" x14ac:dyDescent="0.25">
      <c r="E399" s="27"/>
      <c r="F399" s="27"/>
    </row>
    <row r="400" spans="5:6" customFormat="1" x14ac:dyDescent="0.25">
      <c r="E400" s="27"/>
      <c r="F400" s="27"/>
    </row>
    <row r="401" spans="5:6" customFormat="1" x14ac:dyDescent="0.25">
      <c r="E401" s="27"/>
      <c r="F401" s="27"/>
    </row>
    <row r="402" spans="5:6" customFormat="1" x14ac:dyDescent="0.25">
      <c r="E402" s="27"/>
      <c r="F402" s="27"/>
    </row>
    <row r="403" spans="5:6" customFormat="1" x14ac:dyDescent="0.25">
      <c r="E403" s="27"/>
      <c r="F403" s="27"/>
    </row>
    <row r="404" spans="5:6" customFormat="1" x14ac:dyDescent="0.25">
      <c r="E404" s="27"/>
      <c r="F404" s="27"/>
    </row>
    <row r="405" spans="5:6" customFormat="1" x14ac:dyDescent="0.25">
      <c r="E405" s="27"/>
      <c r="F405" s="27"/>
    </row>
    <row r="406" spans="5:6" customFormat="1" x14ac:dyDescent="0.25">
      <c r="E406" s="27"/>
      <c r="F406" s="27"/>
    </row>
    <row r="407" spans="5:6" customFormat="1" x14ac:dyDescent="0.25">
      <c r="E407" s="27"/>
      <c r="F407" s="27"/>
    </row>
    <row r="408" spans="5:6" customFormat="1" x14ac:dyDescent="0.25">
      <c r="E408" s="27"/>
      <c r="F408" s="27"/>
    </row>
    <row r="409" spans="5:6" customFormat="1" x14ac:dyDescent="0.25">
      <c r="E409" s="27"/>
      <c r="F409" s="27"/>
    </row>
    <row r="410" spans="5:6" customFormat="1" x14ac:dyDescent="0.25">
      <c r="E410" s="27"/>
      <c r="F410" s="27"/>
    </row>
    <row r="411" spans="5:6" customFormat="1" x14ac:dyDescent="0.25">
      <c r="E411" s="27"/>
      <c r="F411" s="27"/>
    </row>
    <row r="412" spans="5:6" customFormat="1" x14ac:dyDescent="0.25">
      <c r="E412" s="27"/>
      <c r="F412" s="27"/>
    </row>
    <row r="413" spans="5:6" customFormat="1" x14ac:dyDescent="0.25">
      <c r="E413" s="27"/>
      <c r="F413" s="27"/>
    </row>
    <row r="414" spans="5:6" customFormat="1" x14ac:dyDescent="0.25">
      <c r="E414" s="27"/>
      <c r="F414" s="27"/>
    </row>
    <row r="415" spans="5:6" customFormat="1" x14ac:dyDescent="0.25">
      <c r="E415" s="27"/>
      <c r="F415" s="27"/>
    </row>
    <row r="416" spans="5:6" customFormat="1" x14ac:dyDescent="0.25">
      <c r="E416" s="27"/>
      <c r="F416" s="27"/>
    </row>
    <row r="417" spans="5:6" customFormat="1" x14ac:dyDescent="0.25">
      <c r="E417" s="27"/>
      <c r="F417" s="27"/>
    </row>
    <row r="418" spans="5:6" customFormat="1" x14ac:dyDescent="0.25">
      <c r="E418" s="27"/>
      <c r="F418" s="27"/>
    </row>
    <row r="419" spans="5:6" customFormat="1" x14ac:dyDescent="0.25">
      <c r="E419" s="27"/>
      <c r="F419" s="27"/>
    </row>
    <row r="420" spans="5:6" customFormat="1" x14ac:dyDescent="0.25">
      <c r="E420" s="27"/>
      <c r="F420" s="27"/>
    </row>
    <row r="421" spans="5:6" customFormat="1" x14ac:dyDescent="0.25">
      <c r="E421" s="27"/>
      <c r="F421" s="27"/>
    </row>
    <row r="422" spans="5:6" customFormat="1" x14ac:dyDescent="0.25">
      <c r="E422" s="27"/>
      <c r="F422" s="27"/>
    </row>
    <row r="423" spans="5:6" customFormat="1" x14ac:dyDescent="0.25">
      <c r="E423" s="27"/>
      <c r="F423" s="27"/>
    </row>
    <row r="424" spans="5:6" customFormat="1" x14ac:dyDescent="0.25">
      <c r="E424" s="27"/>
      <c r="F424" s="27"/>
    </row>
    <row r="425" spans="5:6" customFormat="1" x14ac:dyDescent="0.25">
      <c r="E425" s="27"/>
      <c r="F425" s="27"/>
    </row>
    <row r="426" spans="5:6" customFormat="1" x14ac:dyDescent="0.25">
      <c r="E426" s="27"/>
      <c r="F426" s="27"/>
    </row>
    <row r="427" spans="5:6" customFormat="1" x14ac:dyDescent="0.25">
      <c r="E427" s="27"/>
      <c r="F427" s="27"/>
    </row>
    <row r="428" spans="5:6" customFormat="1" x14ac:dyDescent="0.25">
      <c r="E428" s="27"/>
      <c r="F428" s="27"/>
    </row>
    <row r="429" spans="5:6" customFormat="1" x14ac:dyDescent="0.25">
      <c r="E429" s="27"/>
      <c r="F429" s="27"/>
    </row>
    <row r="430" spans="5:6" customFormat="1" x14ac:dyDescent="0.25">
      <c r="E430" s="27"/>
      <c r="F430" s="27"/>
    </row>
    <row r="431" spans="5:6" customFormat="1" x14ac:dyDescent="0.25">
      <c r="E431" s="27"/>
      <c r="F431" s="27"/>
    </row>
    <row r="432" spans="5:6" customFormat="1" x14ac:dyDescent="0.25">
      <c r="E432" s="27"/>
      <c r="F432" s="27"/>
    </row>
    <row r="433" spans="5:6" customFormat="1" x14ac:dyDescent="0.25">
      <c r="E433" s="27"/>
      <c r="F433" s="27"/>
    </row>
    <row r="434" spans="5:6" customFormat="1" x14ac:dyDescent="0.25">
      <c r="E434" s="27"/>
      <c r="F434" s="27"/>
    </row>
    <row r="435" spans="5:6" customFormat="1" x14ac:dyDescent="0.25">
      <c r="E435" s="27"/>
      <c r="F435" s="27"/>
    </row>
    <row r="436" spans="5:6" customFormat="1" x14ac:dyDescent="0.25">
      <c r="E436" s="27"/>
      <c r="F436" s="27"/>
    </row>
    <row r="437" spans="5:6" customFormat="1" x14ac:dyDescent="0.25">
      <c r="E437" s="27"/>
      <c r="F437" s="27"/>
    </row>
    <row r="438" spans="5:6" customFormat="1" x14ac:dyDescent="0.25">
      <c r="E438" s="27"/>
      <c r="F438" s="27"/>
    </row>
    <row r="439" spans="5:6" customFormat="1" x14ac:dyDescent="0.25">
      <c r="E439" s="27"/>
      <c r="F439" s="27"/>
    </row>
    <row r="440" spans="5:6" customFormat="1" x14ac:dyDescent="0.25">
      <c r="E440" s="27"/>
      <c r="F440" s="27"/>
    </row>
    <row r="441" spans="5:6" customFormat="1" x14ac:dyDescent="0.25">
      <c r="E441" s="27"/>
      <c r="F441" s="27"/>
    </row>
    <row r="442" spans="5:6" customFormat="1" x14ac:dyDescent="0.25">
      <c r="E442" s="27"/>
      <c r="F442" s="27"/>
    </row>
    <row r="443" spans="5:6" customFormat="1" x14ac:dyDescent="0.25">
      <c r="E443" s="27"/>
      <c r="F443" s="27"/>
    </row>
    <row r="444" spans="5:6" customFormat="1" x14ac:dyDescent="0.25">
      <c r="E444" s="27"/>
      <c r="F444" s="27"/>
    </row>
    <row r="445" spans="5:6" customFormat="1" x14ac:dyDescent="0.25">
      <c r="E445" s="27"/>
      <c r="F445" s="27"/>
    </row>
    <row r="446" spans="5:6" customFormat="1" x14ac:dyDescent="0.25">
      <c r="E446" s="27"/>
      <c r="F446" s="27"/>
    </row>
    <row r="447" spans="5:6" customFormat="1" x14ac:dyDescent="0.25">
      <c r="E447" s="27"/>
      <c r="F447" s="27"/>
    </row>
    <row r="448" spans="5:6" customFormat="1" x14ac:dyDescent="0.25">
      <c r="E448" s="27"/>
      <c r="F448" s="27"/>
    </row>
    <row r="449" spans="5:6" customFormat="1" x14ac:dyDescent="0.25">
      <c r="E449" s="27"/>
      <c r="F449" s="27"/>
    </row>
    <row r="450" spans="5:6" customFormat="1" x14ac:dyDescent="0.25">
      <c r="E450" s="27"/>
      <c r="F450" s="27"/>
    </row>
    <row r="451" spans="5:6" customFormat="1" x14ac:dyDescent="0.25">
      <c r="E451" s="27"/>
      <c r="F451" s="27"/>
    </row>
    <row r="452" spans="5:6" customFormat="1" x14ac:dyDescent="0.25">
      <c r="E452" s="27"/>
      <c r="F452" s="27"/>
    </row>
    <row r="453" spans="5:6" customFormat="1" x14ac:dyDescent="0.25">
      <c r="E453" s="27"/>
      <c r="F453" s="27"/>
    </row>
    <row r="454" spans="5:6" customFormat="1" x14ac:dyDescent="0.25">
      <c r="E454" s="27"/>
      <c r="F454" s="27"/>
    </row>
    <row r="455" spans="5:6" customFormat="1" x14ac:dyDescent="0.25">
      <c r="E455" s="27"/>
      <c r="F455" s="27"/>
    </row>
    <row r="456" spans="5:6" customFormat="1" x14ac:dyDescent="0.25">
      <c r="E456" s="27"/>
      <c r="F456" s="27"/>
    </row>
    <row r="457" spans="5:6" customFormat="1" x14ac:dyDescent="0.25">
      <c r="E457" s="27"/>
      <c r="F457" s="27"/>
    </row>
    <row r="458" spans="5:6" customFormat="1" x14ac:dyDescent="0.25">
      <c r="E458" s="27"/>
      <c r="F458" s="27"/>
    </row>
    <row r="459" spans="5:6" customFormat="1" x14ac:dyDescent="0.25">
      <c r="E459" s="27"/>
      <c r="F459" s="27"/>
    </row>
    <row r="460" spans="5:6" customFormat="1" x14ac:dyDescent="0.25">
      <c r="E460" s="27"/>
      <c r="F460" s="27"/>
    </row>
    <row r="461" spans="5:6" customFormat="1" x14ac:dyDescent="0.25">
      <c r="E461" s="27"/>
      <c r="F461" s="27"/>
    </row>
    <row r="462" spans="5:6" customFormat="1" x14ac:dyDescent="0.25">
      <c r="E462" s="27"/>
      <c r="F462" s="27"/>
    </row>
    <row r="463" spans="5:6" customFormat="1" x14ac:dyDescent="0.25">
      <c r="E463" s="27"/>
      <c r="F463" s="27"/>
    </row>
    <row r="464" spans="5:6" customFormat="1" x14ac:dyDescent="0.25">
      <c r="E464" s="27"/>
      <c r="F464" s="27"/>
    </row>
    <row r="465" spans="5:6" customFormat="1" x14ac:dyDescent="0.25">
      <c r="E465" s="27"/>
      <c r="F465" s="27"/>
    </row>
    <row r="466" spans="5:6" customFormat="1" x14ac:dyDescent="0.25">
      <c r="E466" s="27"/>
      <c r="F466" s="27"/>
    </row>
    <row r="467" spans="5:6" customFormat="1" x14ac:dyDescent="0.25">
      <c r="E467" s="27"/>
      <c r="F467" s="27"/>
    </row>
    <row r="468" spans="5:6" customFormat="1" x14ac:dyDescent="0.25">
      <c r="E468" s="27"/>
      <c r="F468" s="27"/>
    </row>
    <row r="469" spans="5:6" customFormat="1" x14ac:dyDescent="0.25">
      <c r="E469" s="27"/>
      <c r="F469" s="27"/>
    </row>
    <row r="470" spans="5:6" customFormat="1" x14ac:dyDescent="0.25">
      <c r="E470" s="27"/>
      <c r="F470" s="27"/>
    </row>
    <row r="471" spans="5:6" customFormat="1" x14ac:dyDescent="0.25">
      <c r="E471" s="27"/>
      <c r="F471" s="27"/>
    </row>
    <row r="472" spans="5:6" customFormat="1" x14ac:dyDescent="0.25">
      <c r="E472" s="27"/>
      <c r="F472" s="27"/>
    </row>
    <row r="473" spans="5:6" customFormat="1" x14ac:dyDescent="0.25">
      <c r="E473" s="27"/>
      <c r="F473" s="27"/>
    </row>
    <row r="474" spans="5:6" customFormat="1" x14ac:dyDescent="0.25">
      <c r="E474" s="27"/>
      <c r="F474" s="27"/>
    </row>
    <row r="475" spans="5:6" customFormat="1" x14ac:dyDescent="0.25">
      <c r="E475" s="27"/>
      <c r="F475" s="27"/>
    </row>
    <row r="476" spans="5:6" customFormat="1" x14ac:dyDescent="0.25">
      <c r="E476" s="27"/>
      <c r="F476" s="27"/>
    </row>
    <row r="477" spans="5:6" customFormat="1" x14ac:dyDescent="0.25">
      <c r="E477" s="27"/>
      <c r="F477" s="27"/>
    </row>
    <row r="478" spans="5:6" customFormat="1" x14ac:dyDescent="0.25">
      <c r="E478" s="27"/>
      <c r="F478" s="27"/>
    </row>
    <row r="479" spans="5:6" customFormat="1" x14ac:dyDescent="0.25">
      <c r="E479" s="27"/>
      <c r="F479" s="27"/>
    </row>
    <row r="480" spans="5:6" customFormat="1" x14ac:dyDescent="0.25">
      <c r="E480" s="27"/>
      <c r="F480" s="27"/>
    </row>
    <row r="481" spans="5:6" customFormat="1" x14ac:dyDescent="0.25">
      <c r="E481" s="27"/>
      <c r="F481" s="27"/>
    </row>
    <row r="482" spans="5:6" customFormat="1" x14ac:dyDescent="0.25">
      <c r="E482" s="27"/>
      <c r="F482" s="27"/>
    </row>
    <row r="483" spans="5:6" customFormat="1" x14ac:dyDescent="0.25">
      <c r="E483" s="27"/>
      <c r="F483" s="27"/>
    </row>
    <row r="484" spans="5:6" customFormat="1" x14ac:dyDescent="0.25">
      <c r="E484" s="27"/>
      <c r="F484" s="27"/>
    </row>
    <row r="485" spans="5:6" customFormat="1" x14ac:dyDescent="0.25">
      <c r="E485" s="27"/>
      <c r="F485" s="27"/>
    </row>
    <row r="486" spans="5:6" customFormat="1" x14ac:dyDescent="0.25">
      <c r="E486" s="27"/>
      <c r="F486" s="27"/>
    </row>
    <row r="487" spans="5:6" customFormat="1" x14ac:dyDescent="0.25">
      <c r="E487" s="27"/>
      <c r="F487" s="27"/>
    </row>
    <row r="488" spans="5:6" customFormat="1" x14ac:dyDescent="0.25">
      <c r="E488" s="27"/>
      <c r="F488" s="27"/>
    </row>
    <row r="489" spans="5:6" customFormat="1" x14ac:dyDescent="0.25">
      <c r="E489" s="27"/>
      <c r="F489" s="27"/>
    </row>
    <row r="490" spans="5:6" customFormat="1" x14ac:dyDescent="0.25">
      <c r="E490" s="27"/>
      <c r="F490" s="27"/>
    </row>
    <row r="491" spans="5:6" customFormat="1" x14ac:dyDescent="0.25">
      <c r="E491" s="27"/>
      <c r="F491" s="27"/>
    </row>
    <row r="492" spans="5:6" customFormat="1" x14ac:dyDescent="0.25">
      <c r="E492" s="27"/>
      <c r="F492" s="27"/>
    </row>
    <row r="493" spans="5:6" customFormat="1" x14ac:dyDescent="0.25">
      <c r="E493" s="27"/>
      <c r="F493" s="27"/>
    </row>
    <row r="494" spans="5:6" customFormat="1" x14ac:dyDescent="0.25">
      <c r="E494" s="27"/>
      <c r="F494" s="27"/>
    </row>
    <row r="495" spans="5:6" customFormat="1" x14ac:dyDescent="0.25">
      <c r="E495" s="27"/>
      <c r="F495" s="27"/>
    </row>
    <row r="496" spans="5:6" customFormat="1" x14ac:dyDescent="0.25">
      <c r="E496" s="27"/>
      <c r="F496" s="27"/>
    </row>
    <row r="497" spans="5:6" customFormat="1" x14ac:dyDescent="0.25">
      <c r="E497" s="27"/>
      <c r="F497" s="27"/>
    </row>
    <row r="498" spans="5:6" customFormat="1" x14ac:dyDescent="0.25">
      <c r="E498" s="27"/>
      <c r="F498" s="27"/>
    </row>
    <row r="499" spans="5:6" customFormat="1" x14ac:dyDescent="0.25">
      <c r="E499" s="27"/>
      <c r="F499" s="27"/>
    </row>
    <row r="500" spans="5:6" customFormat="1" x14ac:dyDescent="0.25">
      <c r="E500" s="27"/>
      <c r="F500" s="27"/>
    </row>
    <row r="501" spans="5:6" customFormat="1" x14ac:dyDescent="0.25">
      <c r="E501" s="27"/>
      <c r="F501" s="27"/>
    </row>
    <row r="502" spans="5:6" customFormat="1" x14ac:dyDescent="0.25">
      <c r="E502" s="27"/>
      <c r="F502" s="27"/>
    </row>
    <row r="503" spans="5:6" customFormat="1" x14ac:dyDescent="0.25">
      <c r="E503" s="27"/>
      <c r="F503" s="27"/>
    </row>
    <row r="504" spans="5:6" customFormat="1" x14ac:dyDescent="0.25">
      <c r="E504" s="27"/>
      <c r="F504" s="27"/>
    </row>
    <row r="505" spans="5:6" customFormat="1" x14ac:dyDescent="0.25">
      <c r="E505" s="27"/>
      <c r="F505" s="27"/>
    </row>
    <row r="506" spans="5:6" customFormat="1" x14ac:dyDescent="0.25">
      <c r="E506" s="27"/>
      <c r="F506" s="27"/>
    </row>
    <row r="507" spans="5:6" customFormat="1" x14ac:dyDescent="0.25">
      <c r="E507" s="27"/>
      <c r="F507" s="27"/>
    </row>
    <row r="508" spans="5:6" customFormat="1" x14ac:dyDescent="0.25">
      <c r="E508" s="27"/>
      <c r="F508" s="27"/>
    </row>
    <row r="509" spans="5:6" customFormat="1" x14ac:dyDescent="0.25">
      <c r="E509" s="27"/>
      <c r="F509" s="27"/>
    </row>
    <row r="510" spans="5:6" customFormat="1" x14ac:dyDescent="0.25">
      <c r="E510" s="27"/>
      <c r="F510" s="27"/>
    </row>
    <row r="511" spans="5:6" customFormat="1" x14ac:dyDescent="0.25">
      <c r="E511" s="27"/>
      <c r="F511" s="27"/>
    </row>
    <row r="512" spans="5:6" customFormat="1" x14ac:dyDescent="0.25">
      <c r="E512" s="27"/>
      <c r="F512" s="27"/>
    </row>
    <row r="513" spans="5:6" customFormat="1" x14ac:dyDescent="0.25">
      <c r="E513" s="27"/>
      <c r="F513" s="27"/>
    </row>
    <row r="514" spans="5:6" customFormat="1" x14ac:dyDescent="0.25">
      <c r="E514" s="27"/>
      <c r="F514" s="27"/>
    </row>
    <row r="515" spans="5:6" customFormat="1" x14ac:dyDescent="0.25">
      <c r="E515" s="27"/>
      <c r="F515" s="27"/>
    </row>
    <row r="516" spans="5:6" customFormat="1" x14ac:dyDescent="0.25">
      <c r="E516" s="27"/>
      <c r="F516" s="27"/>
    </row>
    <row r="517" spans="5:6" customFormat="1" x14ac:dyDescent="0.25">
      <c r="E517" s="27"/>
      <c r="F517" s="27"/>
    </row>
    <row r="518" spans="5:6" customFormat="1" x14ac:dyDescent="0.25">
      <c r="E518" s="27"/>
      <c r="F518" s="27"/>
    </row>
    <row r="519" spans="5:6" customFormat="1" x14ac:dyDescent="0.25">
      <c r="E519" s="27"/>
      <c r="F519" s="27"/>
    </row>
    <row r="520" spans="5:6" customFormat="1" x14ac:dyDescent="0.25">
      <c r="E520" s="27"/>
      <c r="F520" s="27"/>
    </row>
    <row r="521" spans="5:6" customFormat="1" x14ac:dyDescent="0.25">
      <c r="E521" s="27"/>
      <c r="F521" s="27"/>
    </row>
    <row r="522" spans="5:6" customFormat="1" x14ac:dyDescent="0.25">
      <c r="E522" s="27"/>
      <c r="F522" s="27"/>
    </row>
    <row r="523" spans="5:6" customFormat="1" x14ac:dyDescent="0.25">
      <c r="E523" s="27"/>
      <c r="F523" s="27"/>
    </row>
    <row r="524" spans="5:6" customFormat="1" x14ac:dyDescent="0.25">
      <c r="E524" s="27"/>
      <c r="F524" s="27"/>
    </row>
    <row r="525" spans="5:6" customFormat="1" x14ac:dyDescent="0.25">
      <c r="E525" s="27"/>
      <c r="F525" s="27"/>
    </row>
    <row r="526" spans="5:6" customFormat="1" x14ac:dyDescent="0.25">
      <c r="E526" s="27"/>
      <c r="F526" s="27"/>
    </row>
    <row r="527" spans="5:6" customFormat="1" x14ac:dyDescent="0.25">
      <c r="E527" s="27"/>
      <c r="F527" s="27"/>
    </row>
    <row r="528" spans="5:6" customFormat="1" x14ac:dyDescent="0.25">
      <c r="E528" s="27"/>
      <c r="F528" s="27"/>
    </row>
    <row r="529" spans="5:6" customFormat="1" x14ac:dyDescent="0.25">
      <c r="E529" s="27"/>
      <c r="F529" s="27"/>
    </row>
    <row r="530" spans="5:6" customFormat="1" x14ac:dyDescent="0.25">
      <c r="E530" s="27"/>
      <c r="F530" s="27"/>
    </row>
    <row r="531" spans="5:6" customFormat="1" x14ac:dyDescent="0.25">
      <c r="E531" s="27"/>
      <c r="F531" s="27"/>
    </row>
    <row r="532" spans="5:6" customFormat="1" x14ac:dyDescent="0.25">
      <c r="E532" s="27"/>
      <c r="F532" s="27"/>
    </row>
    <row r="533" spans="5:6" customFormat="1" x14ac:dyDescent="0.25">
      <c r="E533" s="27"/>
      <c r="F533" s="27"/>
    </row>
    <row r="534" spans="5:6" customFormat="1" x14ac:dyDescent="0.25">
      <c r="E534" s="27"/>
      <c r="F534" s="27"/>
    </row>
    <row r="535" spans="5:6" customFormat="1" x14ac:dyDescent="0.25">
      <c r="E535" s="27"/>
      <c r="F535" s="27"/>
    </row>
    <row r="536" spans="5:6" customFormat="1" x14ac:dyDescent="0.25">
      <c r="E536" s="27"/>
      <c r="F536" s="27"/>
    </row>
    <row r="537" spans="5:6" customFormat="1" x14ac:dyDescent="0.25">
      <c r="E537" s="27"/>
      <c r="F537" s="27"/>
    </row>
    <row r="538" spans="5:6" customFormat="1" x14ac:dyDescent="0.25">
      <c r="E538" s="27"/>
      <c r="F538" s="27"/>
    </row>
    <row r="539" spans="5:6" customFormat="1" x14ac:dyDescent="0.25">
      <c r="E539" s="27"/>
      <c r="F539" s="27"/>
    </row>
    <row r="540" spans="5:6" customFormat="1" x14ac:dyDescent="0.25">
      <c r="E540" s="27"/>
      <c r="F540" s="27"/>
    </row>
    <row r="541" spans="5:6" customFormat="1" x14ac:dyDescent="0.25">
      <c r="E541" s="27"/>
      <c r="F541" s="27"/>
    </row>
    <row r="542" spans="5:6" customFormat="1" x14ac:dyDescent="0.25">
      <c r="E542" s="27"/>
      <c r="F542" s="27"/>
    </row>
    <row r="543" spans="5:6" customFormat="1" x14ac:dyDescent="0.25">
      <c r="E543" s="27"/>
      <c r="F543" s="27"/>
    </row>
    <row r="544" spans="5:6" customFormat="1" x14ac:dyDescent="0.25">
      <c r="E544" s="27"/>
      <c r="F544" s="27"/>
    </row>
    <row r="545" spans="5:6" customFormat="1" x14ac:dyDescent="0.25">
      <c r="E545" s="27"/>
      <c r="F545" s="27"/>
    </row>
    <row r="546" spans="5:6" customFormat="1" x14ac:dyDescent="0.25">
      <c r="E546" s="27"/>
      <c r="F546" s="27"/>
    </row>
    <row r="547" spans="5:6" customFormat="1" x14ac:dyDescent="0.25">
      <c r="E547" s="27"/>
      <c r="F547" s="27"/>
    </row>
    <row r="548" spans="5:6" customFormat="1" x14ac:dyDescent="0.25">
      <c r="E548" s="27"/>
      <c r="F548" s="27"/>
    </row>
    <row r="549" spans="5:6" customFormat="1" x14ac:dyDescent="0.25">
      <c r="E549" s="27"/>
      <c r="F549" s="27"/>
    </row>
    <row r="550" spans="5:6" customFormat="1" x14ac:dyDescent="0.25">
      <c r="E550" s="27"/>
      <c r="F550" s="27"/>
    </row>
    <row r="551" spans="5:6" customFormat="1" x14ac:dyDescent="0.25">
      <c r="E551" s="27"/>
      <c r="F551" s="27"/>
    </row>
    <row r="552" spans="5:6" customFormat="1" x14ac:dyDescent="0.25">
      <c r="E552" s="27"/>
      <c r="F552" s="27"/>
    </row>
    <row r="553" spans="5:6" customFormat="1" x14ac:dyDescent="0.25">
      <c r="E553" s="27"/>
      <c r="F553" s="27"/>
    </row>
    <row r="554" spans="5:6" customFormat="1" x14ac:dyDescent="0.25">
      <c r="E554" s="27"/>
      <c r="F554" s="27"/>
    </row>
    <row r="555" spans="5:6" customFormat="1" x14ac:dyDescent="0.25">
      <c r="E555" s="27"/>
      <c r="F555" s="27"/>
    </row>
    <row r="556" spans="5:6" customFormat="1" x14ac:dyDescent="0.25">
      <c r="E556" s="27"/>
      <c r="F556" s="27"/>
    </row>
    <row r="557" spans="5:6" customFormat="1" x14ac:dyDescent="0.25">
      <c r="E557" s="27"/>
      <c r="F557" s="27"/>
    </row>
    <row r="558" spans="5:6" customFormat="1" x14ac:dyDescent="0.25">
      <c r="E558" s="27"/>
      <c r="F558" s="27"/>
    </row>
    <row r="559" spans="5:6" customFormat="1" x14ac:dyDescent="0.25">
      <c r="E559" s="27"/>
      <c r="F559" s="27"/>
    </row>
    <row r="560" spans="5:6" customFormat="1" x14ac:dyDescent="0.25">
      <c r="E560" s="27"/>
      <c r="F560" s="27"/>
    </row>
    <row r="561" spans="5:6" customFormat="1" x14ac:dyDescent="0.25">
      <c r="E561" s="27"/>
      <c r="F561" s="27"/>
    </row>
    <row r="562" spans="5:6" customFormat="1" x14ac:dyDescent="0.25">
      <c r="E562" s="27"/>
      <c r="F562" s="27"/>
    </row>
    <row r="563" spans="5:6" customFormat="1" x14ac:dyDescent="0.25">
      <c r="E563" s="27"/>
      <c r="F563" s="27"/>
    </row>
    <row r="564" spans="5:6" customFormat="1" x14ac:dyDescent="0.25">
      <c r="E564" s="27"/>
      <c r="F564" s="27"/>
    </row>
    <row r="565" spans="5:6" customFormat="1" x14ac:dyDescent="0.25">
      <c r="E565" s="27"/>
      <c r="F565" s="27"/>
    </row>
    <row r="566" spans="5:6" customFormat="1" x14ac:dyDescent="0.25">
      <c r="E566" s="27"/>
      <c r="F566" s="27"/>
    </row>
    <row r="567" spans="5:6" customFormat="1" x14ac:dyDescent="0.25">
      <c r="E567" s="27"/>
      <c r="F567" s="27"/>
    </row>
    <row r="568" spans="5:6" customFormat="1" x14ac:dyDescent="0.25">
      <c r="E568" s="27"/>
      <c r="F568" s="27"/>
    </row>
    <row r="569" spans="5:6" customFormat="1" x14ac:dyDescent="0.25">
      <c r="E569" s="27"/>
      <c r="F569" s="27"/>
    </row>
    <row r="570" spans="5:6" customFormat="1" x14ac:dyDescent="0.25">
      <c r="E570" s="27"/>
      <c r="F570" s="27"/>
    </row>
    <row r="571" spans="5:6" customFormat="1" x14ac:dyDescent="0.25">
      <c r="E571" s="27"/>
      <c r="F571" s="27"/>
    </row>
    <row r="572" spans="5:6" customFormat="1" x14ac:dyDescent="0.25">
      <c r="E572" s="27"/>
      <c r="F572" s="27"/>
    </row>
    <row r="573" spans="5:6" customFormat="1" x14ac:dyDescent="0.25">
      <c r="E573" s="27"/>
      <c r="F573" s="27"/>
    </row>
    <row r="574" spans="5:6" customFormat="1" x14ac:dyDescent="0.25">
      <c r="E574" s="27"/>
      <c r="F574" s="27"/>
    </row>
    <row r="575" spans="5:6" customFormat="1" x14ac:dyDescent="0.25">
      <c r="E575" s="27"/>
      <c r="F575" s="27"/>
    </row>
    <row r="576" spans="5:6" customFormat="1" x14ac:dyDescent="0.25">
      <c r="E576" s="27"/>
      <c r="F576" s="27"/>
    </row>
    <row r="577" spans="5:6" customFormat="1" x14ac:dyDescent="0.25">
      <c r="E577" s="27"/>
      <c r="F577" s="27"/>
    </row>
    <row r="578" spans="5:6" customFormat="1" x14ac:dyDescent="0.25">
      <c r="E578" s="27"/>
      <c r="F578" s="27"/>
    </row>
    <row r="579" spans="5:6" customFormat="1" x14ac:dyDescent="0.25">
      <c r="E579" s="27"/>
      <c r="F579" s="27"/>
    </row>
    <row r="580" spans="5:6" customFormat="1" x14ac:dyDescent="0.25">
      <c r="E580" s="27"/>
      <c r="F580" s="27"/>
    </row>
    <row r="581" spans="5:6" customFormat="1" x14ac:dyDescent="0.25">
      <c r="E581" s="27"/>
      <c r="F581" s="27"/>
    </row>
    <row r="582" spans="5:6" customFormat="1" x14ac:dyDescent="0.25">
      <c r="E582" s="27"/>
      <c r="F582" s="27"/>
    </row>
    <row r="583" spans="5:6" customFormat="1" x14ac:dyDescent="0.25">
      <c r="E583" s="27"/>
      <c r="F583" s="27"/>
    </row>
    <row r="584" spans="5:6" customFormat="1" x14ac:dyDescent="0.25">
      <c r="E584" s="27"/>
      <c r="F584" s="27"/>
    </row>
    <row r="585" spans="5:6" customFormat="1" x14ac:dyDescent="0.25">
      <c r="E585" s="27"/>
      <c r="F585" s="27"/>
    </row>
    <row r="586" spans="5:6" customFormat="1" x14ac:dyDescent="0.25">
      <c r="E586" s="27"/>
      <c r="F586" s="27"/>
    </row>
    <row r="587" spans="5:6" customFormat="1" x14ac:dyDescent="0.25">
      <c r="E587" s="27"/>
      <c r="F587" s="27"/>
    </row>
    <row r="588" spans="5:6" customFormat="1" x14ac:dyDescent="0.25">
      <c r="E588" s="27"/>
      <c r="F588" s="27"/>
    </row>
    <row r="589" spans="5:6" customFormat="1" x14ac:dyDescent="0.25">
      <c r="E589" s="27"/>
      <c r="F589" s="27"/>
    </row>
    <row r="590" spans="5:6" customFormat="1" x14ac:dyDescent="0.25">
      <c r="E590" s="27"/>
      <c r="F590" s="27"/>
    </row>
    <row r="591" spans="5:6" customFormat="1" x14ac:dyDescent="0.25">
      <c r="E591" s="27"/>
      <c r="F591" s="27"/>
    </row>
    <row r="592" spans="5:6" customFormat="1" x14ac:dyDescent="0.25">
      <c r="E592" s="27"/>
      <c r="F592" s="27"/>
    </row>
    <row r="593" spans="5:6" customFormat="1" x14ac:dyDescent="0.25">
      <c r="E593" s="27"/>
      <c r="F593" s="27"/>
    </row>
    <row r="594" spans="5:6" customFormat="1" x14ac:dyDescent="0.25">
      <c r="E594" s="27"/>
      <c r="F594" s="27"/>
    </row>
    <row r="595" spans="5:6" customFormat="1" x14ac:dyDescent="0.25">
      <c r="E595" s="27"/>
      <c r="F595" s="27"/>
    </row>
    <row r="596" spans="5:6" customFormat="1" x14ac:dyDescent="0.25">
      <c r="E596" s="27"/>
      <c r="F596" s="27"/>
    </row>
    <row r="597" spans="5:6" customFormat="1" x14ac:dyDescent="0.25">
      <c r="E597" s="27"/>
      <c r="F597" s="27"/>
    </row>
    <row r="598" spans="5:6" customFormat="1" x14ac:dyDescent="0.25">
      <c r="E598" s="27"/>
      <c r="F598" s="27"/>
    </row>
    <row r="599" spans="5:6" customFormat="1" x14ac:dyDescent="0.25">
      <c r="E599" s="27"/>
      <c r="F599" s="27"/>
    </row>
    <row r="600" spans="5:6" customFormat="1" x14ac:dyDescent="0.25">
      <c r="E600" s="27"/>
      <c r="F600" s="27"/>
    </row>
    <row r="601" spans="5:6" customFormat="1" x14ac:dyDescent="0.25">
      <c r="E601" s="27"/>
      <c r="F601" s="27"/>
    </row>
    <row r="602" spans="5:6" customFormat="1" x14ac:dyDescent="0.25">
      <c r="E602" s="27"/>
      <c r="F602" s="27"/>
    </row>
    <row r="603" spans="5:6" customFormat="1" x14ac:dyDescent="0.25">
      <c r="E603" s="27"/>
      <c r="F603" s="27"/>
    </row>
    <row r="604" spans="5:6" customFormat="1" x14ac:dyDescent="0.25">
      <c r="E604" s="27"/>
      <c r="F604" s="27"/>
    </row>
    <row r="605" spans="5:6" customFormat="1" x14ac:dyDescent="0.25">
      <c r="E605" s="27"/>
      <c r="F605" s="27"/>
    </row>
    <row r="606" spans="5:6" customFormat="1" x14ac:dyDescent="0.25">
      <c r="E606" s="27"/>
      <c r="F606" s="27"/>
    </row>
    <row r="607" spans="5:6" customFormat="1" x14ac:dyDescent="0.25">
      <c r="E607" s="27"/>
      <c r="F607" s="27"/>
    </row>
    <row r="608" spans="5:6" customFormat="1" x14ac:dyDescent="0.25">
      <c r="E608" s="27"/>
      <c r="F608" s="27"/>
    </row>
    <row r="609" spans="5:6" customFormat="1" x14ac:dyDescent="0.25">
      <c r="E609" s="27"/>
      <c r="F609" s="27"/>
    </row>
    <row r="610" spans="5:6" customFormat="1" x14ac:dyDescent="0.25">
      <c r="E610" s="27"/>
      <c r="F610" s="27"/>
    </row>
    <row r="611" spans="5:6" customFormat="1" x14ac:dyDescent="0.25">
      <c r="E611" s="27"/>
      <c r="F611" s="27"/>
    </row>
    <row r="612" spans="5:6" customFormat="1" x14ac:dyDescent="0.25">
      <c r="E612" s="27"/>
      <c r="F612" s="27"/>
    </row>
    <row r="613" spans="5:6" customFormat="1" x14ac:dyDescent="0.25">
      <c r="E613" s="27"/>
      <c r="F613" s="27"/>
    </row>
    <row r="614" spans="5:6" customFormat="1" x14ac:dyDescent="0.25">
      <c r="E614" s="27"/>
      <c r="F614" s="27"/>
    </row>
    <row r="615" spans="5:6" customFormat="1" x14ac:dyDescent="0.25">
      <c r="E615" s="27"/>
      <c r="F615" s="27"/>
    </row>
    <row r="616" spans="5:6" customFormat="1" x14ac:dyDescent="0.25">
      <c r="E616" s="27"/>
      <c r="F616" s="27"/>
    </row>
    <row r="617" spans="5:6" customFormat="1" x14ac:dyDescent="0.25">
      <c r="E617" s="27"/>
      <c r="F617" s="27"/>
    </row>
    <row r="618" spans="5:6" customFormat="1" x14ac:dyDescent="0.25">
      <c r="E618" s="27"/>
      <c r="F618" s="27"/>
    </row>
    <row r="619" spans="5:6" customFormat="1" x14ac:dyDescent="0.25">
      <c r="E619" s="27"/>
      <c r="F619" s="27"/>
    </row>
    <row r="620" spans="5:6" customFormat="1" x14ac:dyDescent="0.25">
      <c r="E620" s="27"/>
      <c r="F620" s="27"/>
    </row>
    <row r="621" spans="5:6" customFormat="1" x14ac:dyDescent="0.25">
      <c r="E621" s="27"/>
      <c r="F621" s="27"/>
    </row>
    <row r="622" spans="5:6" customFormat="1" x14ac:dyDescent="0.25">
      <c r="E622" s="27"/>
      <c r="F622" s="27"/>
    </row>
    <row r="623" spans="5:6" customFormat="1" x14ac:dyDescent="0.25">
      <c r="E623" s="27"/>
      <c r="F623" s="27"/>
    </row>
    <row r="624" spans="5:6" customFormat="1" x14ac:dyDescent="0.25">
      <c r="E624" s="27"/>
      <c r="F624" s="27"/>
    </row>
    <row r="625" spans="5:6" customFormat="1" x14ac:dyDescent="0.25">
      <c r="E625" s="27"/>
      <c r="F625" s="27"/>
    </row>
    <row r="626" spans="5:6" customFormat="1" x14ac:dyDescent="0.25">
      <c r="E626" s="27"/>
      <c r="F626" s="27"/>
    </row>
    <row r="627" spans="5:6" customFormat="1" x14ac:dyDescent="0.25">
      <c r="E627" s="27"/>
      <c r="F627" s="27"/>
    </row>
    <row r="628" spans="5:6" customFormat="1" x14ac:dyDescent="0.25">
      <c r="E628" s="27"/>
      <c r="F628" s="27"/>
    </row>
    <row r="629" spans="5:6" customFormat="1" x14ac:dyDescent="0.25">
      <c r="E629" s="27"/>
      <c r="F629" s="27"/>
    </row>
    <row r="630" spans="5:6" customFormat="1" x14ac:dyDescent="0.25">
      <c r="E630" s="27"/>
      <c r="F630" s="27"/>
    </row>
    <row r="631" spans="5:6" customFormat="1" x14ac:dyDescent="0.25">
      <c r="E631" s="27"/>
      <c r="F631" s="27"/>
    </row>
    <row r="632" spans="5:6" customFormat="1" x14ac:dyDescent="0.25">
      <c r="E632" s="27"/>
      <c r="F632" s="27"/>
    </row>
    <row r="633" spans="5:6" customFormat="1" x14ac:dyDescent="0.25">
      <c r="E633" s="27"/>
      <c r="F633" s="27"/>
    </row>
    <row r="634" spans="5:6" customFormat="1" x14ac:dyDescent="0.25">
      <c r="E634" s="27"/>
      <c r="F634" s="27"/>
    </row>
    <row r="635" spans="5:6" customFormat="1" x14ac:dyDescent="0.25">
      <c r="E635" s="27"/>
      <c r="F635" s="27"/>
    </row>
    <row r="636" spans="5:6" customFormat="1" x14ac:dyDescent="0.25">
      <c r="E636" s="27"/>
      <c r="F636" s="27"/>
    </row>
    <row r="637" spans="5:6" customFormat="1" x14ac:dyDescent="0.25">
      <c r="E637" s="27"/>
      <c r="F637" s="27"/>
    </row>
    <row r="638" spans="5:6" customFormat="1" x14ac:dyDescent="0.25">
      <c r="E638" s="27"/>
      <c r="F638" s="27"/>
    </row>
    <row r="639" spans="5:6" customFormat="1" x14ac:dyDescent="0.25">
      <c r="E639" s="27"/>
      <c r="F639" s="27"/>
    </row>
    <row r="640" spans="5:6" customFormat="1" x14ac:dyDescent="0.25">
      <c r="E640" s="27"/>
      <c r="F640" s="27"/>
    </row>
    <row r="641" spans="5:6" customFormat="1" x14ac:dyDescent="0.25">
      <c r="E641" s="27"/>
      <c r="F641" s="27"/>
    </row>
    <row r="642" spans="5:6" customFormat="1" x14ac:dyDescent="0.25">
      <c r="E642" s="27"/>
      <c r="F642" s="27"/>
    </row>
    <row r="643" spans="5:6" customFormat="1" x14ac:dyDescent="0.25">
      <c r="E643" s="27"/>
      <c r="F643" s="27"/>
    </row>
    <row r="644" spans="5:6" customFormat="1" x14ac:dyDescent="0.25">
      <c r="E644" s="27"/>
      <c r="F644" s="27"/>
    </row>
    <row r="645" spans="5:6" customFormat="1" x14ac:dyDescent="0.25">
      <c r="E645" s="27"/>
      <c r="F645" s="27"/>
    </row>
    <row r="646" spans="5:6" customFormat="1" x14ac:dyDescent="0.25">
      <c r="E646" s="27"/>
      <c r="F646" s="27"/>
    </row>
    <row r="647" spans="5:6" customFormat="1" x14ac:dyDescent="0.25">
      <c r="E647" s="27"/>
      <c r="F647" s="27"/>
    </row>
    <row r="648" spans="5:6" customFormat="1" x14ac:dyDescent="0.25">
      <c r="E648" s="27"/>
      <c r="F648" s="27"/>
    </row>
    <row r="649" spans="5:6" customFormat="1" x14ac:dyDescent="0.25">
      <c r="E649" s="27"/>
      <c r="F649" s="27"/>
    </row>
    <row r="650" spans="5:6" customFormat="1" x14ac:dyDescent="0.25">
      <c r="E650" s="27"/>
      <c r="F650" s="27"/>
    </row>
    <row r="651" spans="5:6" customFormat="1" x14ac:dyDescent="0.25">
      <c r="E651" s="27"/>
      <c r="F651" s="27"/>
    </row>
    <row r="652" spans="5:6" customFormat="1" x14ac:dyDescent="0.25">
      <c r="E652" s="27"/>
      <c r="F652" s="27"/>
    </row>
    <row r="653" spans="5:6" customFormat="1" x14ac:dyDescent="0.25">
      <c r="E653" s="27"/>
      <c r="F653" s="27"/>
    </row>
    <row r="654" spans="5:6" customFormat="1" x14ac:dyDescent="0.25">
      <c r="E654" s="27"/>
      <c r="F654" s="27"/>
    </row>
    <row r="655" spans="5:6" customFormat="1" x14ac:dyDescent="0.25">
      <c r="E655" s="27"/>
      <c r="F655" s="27"/>
    </row>
    <row r="656" spans="5:6" customFormat="1" x14ac:dyDescent="0.25">
      <c r="E656" s="27"/>
      <c r="F656" s="27"/>
    </row>
    <row r="657" spans="5:6" customFormat="1" x14ac:dyDescent="0.25">
      <c r="E657" s="27"/>
      <c r="F657" s="27"/>
    </row>
    <row r="658" spans="5:6" customFormat="1" x14ac:dyDescent="0.25">
      <c r="E658" s="27"/>
      <c r="F658" s="27"/>
    </row>
    <row r="659" spans="5:6" customFormat="1" x14ac:dyDescent="0.25">
      <c r="E659" s="27"/>
      <c r="F659" s="27"/>
    </row>
    <row r="660" spans="5:6" customFormat="1" x14ac:dyDescent="0.25">
      <c r="E660" s="27"/>
      <c r="F660" s="27"/>
    </row>
    <row r="661" spans="5:6" customFormat="1" x14ac:dyDescent="0.25">
      <c r="E661" s="27"/>
      <c r="F661" s="27"/>
    </row>
    <row r="662" spans="5:6" customFormat="1" x14ac:dyDescent="0.25">
      <c r="E662" s="27"/>
      <c r="F662" s="27"/>
    </row>
    <row r="663" spans="5:6" customFormat="1" x14ac:dyDescent="0.25">
      <c r="E663" s="27"/>
      <c r="F663" s="27"/>
    </row>
    <row r="664" spans="5:6" customFormat="1" x14ac:dyDescent="0.25">
      <c r="E664" s="27"/>
      <c r="F664" s="27"/>
    </row>
    <row r="665" spans="5:6" customFormat="1" x14ac:dyDescent="0.25">
      <c r="E665" s="27"/>
      <c r="F665" s="27"/>
    </row>
    <row r="666" spans="5:6" customFormat="1" x14ac:dyDescent="0.25">
      <c r="E666" s="27"/>
      <c r="F666" s="27"/>
    </row>
    <row r="667" spans="5:6" customFormat="1" x14ac:dyDescent="0.25">
      <c r="E667" s="27"/>
      <c r="F667" s="27"/>
    </row>
    <row r="668" spans="5:6" customFormat="1" x14ac:dyDescent="0.25">
      <c r="E668" s="27"/>
      <c r="F668" s="27"/>
    </row>
    <row r="669" spans="5:6" customFormat="1" x14ac:dyDescent="0.25">
      <c r="E669" s="27"/>
      <c r="F669" s="27"/>
    </row>
    <row r="670" spans="5:6" customFormat="1" x14ac:dyDescent="0.25">
      <c r="E670" s="27"/>
      <c r="F670" s="27"/>
    </row>
    <row r="671" spans="5:6" customFormat="1" x14ac:dyDescent="0.25">
      <c r="E671" s="27"/>
      <c r="F671" s="27"/>
    </row>
    <row r="672" spans="5:6" customFormat="1" x14ac:dyDescent="0.25">
      <c r="E672" s="27"/>
      <c r="F672" s="27"/>
    </row>
    <row r="673" spans="5:6" customFormat="1" x14ac:dyDescent="0.25">
      <c r="E673" s="27"/>
      <c r="F673" s="27"/>
    </row>
    <row r="674" spans="5:6" customFormat="1" x14ac:dyDescent="0.25">
      <c r="E674" s="27"/>
      <c r="F674" s="27"/>
    </row>
    <row r="675" spans="5:6" customFormat="1" x14ac:dyDescent="0.25">
      <c r="E675" s="27"/>
      <c r="F675" s="27"/>
    </row>
    <row r="676" spans="5:6" customFormat="1" x14ac:dyDescent="0.25">
      <c r="E676" s="27"/>
      <c r="F676" s="27"/>
    </row>
    <row r="677" spans="5:6" customFormat="1" x14ac:dyDescent="0.25">
      <c r="E677" s="27"/>
      <c r="F677" s="27"/>
    </row>
    <row r="678" spans="5:6" customFormat="1" x14ac:dyDescent="0.25">
      <c r="E678" s="27"/>
      <c r="F678" s="27"/>
    </row>
    <row r="679" spans="5:6" customFormat="1" x14ac:dyDescent="0.25">
      <c r="E679" s="27"/>
      <c r="F679" s="27"/>
    </row>
    <row r="680" spans="5:6" customFormat="1" x14ac:dyDescent="0.25">
      <c r="E680" s="27"/>
      <c r="F680" s="27"/>
    </row>
    <row r="681" spans="5:6" customFormat="1" x14ac:dyDescent="0.25">
      <c r="E681" s="27"/>
      <c r="F681" s="27"/>
    </row>
    <row r="682" spans="5:6" customFormat="1" x14ac:dyDescent="0.25">
      <c r="E682" s="27"/>
      <c r="F682" s="27"/>
    </row>
    <row r="683" spans="5:6" customFormat="1" x14ac:dyDescent="0.25">
      <c r="E683" s="27"/>
      <c r="F683" s="27"/>
    </row>
    <row r="684" spans="5:6" customFormat="1" x14ac:dyDescent="0.25">
      <c r="E684" s="27"/>
      <c r="F684" s="27"/>
    </row>
    <row r="685" spans="5:6" customFormat="1" x14ac:dyDescent="0.25">
      <c r="E685" s="27"/>
      <c r="F685" s="27"/>
    </row>
    <row r="686" spans="5:6" customFormat="1" x14ac:dyDescent="0.25">
      <c r="E686" s="27"/>
      <c r="F686" s="27"/>
    </row>
    <row r="687" spans="5:6" customFormat="1" x14ac:dyDescent="0.25">
      <c r="E687" s="27"/>
      <c r="F687" s="27"/>
    </row>
    <row r="688" spans="5:6" customFormat="1" x14ac:dyDescent="0.25">
      <c r="E688" s="27"/>
      <c r="F688" s="27"/>
    </row>
    <row r="689" spans="5:6" customFormat="1" x14ac:dyDescent="0.25">
      <c r="E689" s="27"/>
      <c r="F689" s="27"/>
    </row>
    <row r="690" spans="5:6" customFormat="1" x14ac:dyDescent="0.25">
      <c r="E690" s="27"/>
      <c r="F690" s="27"/>
    </row>
    <row r="691" spans="5:6" customFormat="1" x14ac:dyDescent="0.25">
      <c r="E691" s="27"/>
      <c r="F691" s="27"/>
    </row>
    <row r="692" spans="5:6" customFormat="1" x14ac:dyDescent="0.25">
      <c r="E692" s="27"/>
      <c r="F692" s="27"/>
    </row>
    <row r="693" spans="5:6" customFormat="1" x14ac:dyDescent="0.25">
      <c r="E693" s="27"/>
      <c r="F693" s="27"/>
    </row>
    <row r="694" spans="5:6" customFormat="1" x14ac:dyDescent="0.25">
      <c r="E694" s="27"/>
      <c r="F694" s="27"/>
    </row>
    <row r="695" spans="5:6" customFormat="1" x14ac:dyDescent="0.25">
      <c r="E695" s="27"/>
      <c r="F695" s="27"/>
    </row>
    <row r="696" spans="5:6" customFormat="1" x14ac:dyDescent="0.25">
      <c r="E696" s="27"/>
      <c r="F696" s="27"/>
    </row>
    <row r="697" spans="5:6" customFormat="1" x14ac:dyDescent="0.25">
      <c r="E697" s="27"/>
      <c r="F697" s="27"/>
    </row>
    <row r="698" spans="5:6" customFormat="1" x14ac:dyDescent="0.25">
      <c r="E698" s="27"/>
      <c r="F698" s="27"/>
    </row>
    <row r="699" spans="5:6" customFormat="1" x14ac:dyDescent="0.25">
      <c r="E699" s="27"/>
      <c r="F699" s="27"/>
    </row>
    <row r="700" spans="5:6" customFormat="1" x14ac:dyDescent="0.25">
      <c r="E700" s="27"/>
      <c r="F700" s="27"/>
    </row>
    <row r="701" spans="5:6" customFormat="1" x14ac:dyDescent="0.25">
      <c r="E701" s="27"/>
      <c r="F701" s="27"/>
    </row>
    <row r="702" spans="5:6" customFormat="1" x14ac:dyDescent="0.25">
      <c r="E702" s="27"/>
      <c r="F702" s="27"/>
    </row>
    <row r="703" spans="5:6" customFormat="1" x14ac:dyDescent="0.25">
      <c r="E703" s="27"/>
      <c r="F703" s="27"/>
    </row>
    <row r="704" spans="5:6" customFormat="1" x14ac:dyDescent="0.25">
      <c r="E704" s="27"/>
      <c r="F704" s="27"/>
    </row>
    <row r="705" spans="5:6" customFormat="1" x14ac:dyDescent="0.25">
      <c r="E705" s="27"/>
      <c r="F705" s="27"/>
    </row>
    <row r="706" spans="5:6" customFormat="1" x14ac:dyDescent="0.25">
      <c r="E706" s="27"/>
      <c r="F706" s="27"/>
    </row>
    <row r="707" spans="5:6" customFormat="1" x14ac:dyDescent="0.25">
      <c r="E707" s="27"/>
      <c r="F707" s="27"/>
    </row>
    <row r="708" spans="5:6" customFormat="1" x14ac:dyDescent="0.25">
      <c r="E708" s="27"/>
      <c r="F708" s="27"/>
    </row>
    <row r="709" spans="5:6" customFormat="1" x14ac:dyDescent="0.25">
      <c r="E709" s="27"/>
      <c r="F709" s="27"/>
    </row>
    <row r="710" spans="5:6" customFormat="1" x14ac:dyDescent="0.25">
      <c r="E710" s="27"/>
      <c r="F710" s="27"/>
    </row>
    <row r="711" spans="5:6" customFormat="1" x14ac:dyDescent="0.25">
      <c r="E711" s="27"/>
      <c r="F711" s="27"/>
    </row>
    <row r="712" spans="5:6" customFormat="1" x14ac:dyDescent="0.25">
      <c r="E712" s="27"/>
      <c r="F712" s="27"/>
    </row>
    <row r="713" spans="5:6" customFormat="1" x14ac:dyDescent="0.25">
      <c r="E713" s="27"/>
      <c r="F713" s="27"/>
    </row>
    <row r="714" spans="5:6" customFormat="1" x14ac:dyDescent="0.25">
      <c r="E714" s="27"/>
      <c r="F714" s="27"/>
    </row>
    <row r="715" spans="5:6" customFormat="1" x14ac:dyDescent="0.25">
      <c r="E715" s="27"/>
      <c r="F715" s="27"/>
    </row>
    <row r="716" spans="5:6" customFormat="1" x14ac:dyDescent="0.25">
      <c r="E716" s="27"/>
      <c r="F716" s="27"/>
    </row>
    <row r="717" spans="5:6" customFormat="1" x14ac:dyDescent="0.25">
      <c r="E717" s="27"/>
      <c r="F717" s="27"/>
    </row>
    <row r="718" spans="5:6" customFormat="1" x14ac:dyDescent="0.25">
      <c r="E718" s="27"/>
      <c r="F718" s="27"/>
    </row>
    <row r="719" spans="5:6" customFormat="1" x14ac:dyDescent="0.25">
      <c r="E719" s="27"/>
      <c r="F719" s="27"/>
    </row>
    <row r="720" spans="5:6" customFormat="1" x14ac:dyDescent="0.25">
      <c r="E720" s="27"/>
      <c r="F720" s="27"/>
    </row>
    <row r="721" spans="5:6" customFormat="1" x14ac:dyDescent="0.25">
      <c r="E721" s="27"/>
      <c r="F721" s="27"/>
    </row>
    <row r="722" spans="5:6" customFormat="1" x14ac:dyDescent="0.25">
      <c r="E722" s="27"/>
      <c r="F722" s="27"/>
    </row>
    <row r="723" spans="5:6" customFormat="1" x14ac:dyDescent="0.25">
      <c r="E723" s="27"/>
      <c r="F723" s="27"/>
    </row>
    <row r="724" spans="5:6" customFormat="1" x14ac:dyDescent="0.25">
      <c r="E724" s="27"/>
      <c r="F724" s="27"/>
    </row>
    <row r="725" spans="5:6" customFormat="1" x14ac:dyDescent="0.25">
      <c r="E725" s="27"/>
      <c r="F725" s="27"/>
    </row>
    <row r="726" spans="5:6" customFormat="1" x14ac:dyDescent="0.25">
      <c r="E726" s="27"/>
      <c r="F726" s="27"/>
    </row>
    <row r="727" spans="5:6" customFormat="1" x14ac:dyDescent="0.25">
      <c r="E727" s="27"/>
      <c r="F727" s="27"/>
    </row>
    <row r="728" spans="5:6" customFormat="1" x14ac:dyDescent="0.25">
      <c r="E728" s="27"/>
      <c r="F728" s="27"/>
    </row>
    <row r="729" spans="5:6" customFormat="1" x14ac:dyDescent="0.25">
      <c r="E729" s="27"/>
      <c r="F729" s="27"/>
    </row>
    <row r="730" spans="5:6" customFormat="1" x14ac:dyDescent="0.25">
      <c r="E730" s="27"/>
      <c r="F730" s="27"/>
    </row>
    <row r="731" spans="5:6" customFormat="1" x14ac:dyDescent="0.25">
      <c r="E731" s="27"/>
      <c r="F731" s="27"/>
    </row>
    <row r="732" spans="5:6" customFormat="1" x14ac:dyDescent="0.25">
      <c r="E732" s="27"/>
      <c r="F732" s="27"/>
    </row>
    <row r="733" spans="5:6" customFormat="1" x14ac:dyDescent="0.25">
      <c r="E733" s="27"/>
      <c r="F733" s="27"/>
    </row>
    <row r="734" spans="5:6" customFormat="1" x14ac:dyDescent="0.25">
      <c r="E734" s="27"/>
      <c r="F734" s="27"/>
    </row>
    <row r="735" spans="5:6" customFormat="1" x14ac:dyDescent="0.25">
      <c r="E735" s="27"/>
      <c r="F735" s="27"/>
    </row>
    <row r="736" spans="5:6" customFormat="1" x14ac:dyDescent="0.25">
      <c r="E736" s="27"/>
      <c r="F736" s="27"/>
    </row>
    <row r="737" spans="5:6" customFormat="1" x14ac:dyDescent="0.25">
      <c r="E737" s="27"/>
      <c r="F737" s="27"/>
    </row>
    <row r="738" spans="5:6" customFormat="1" x14ac:dyDescent="0.25">
      <c r="E738" s="27"/>
      <c r="F738" s="27"/>
    </row>
    <row r="739" spans="5:6" customFormat="1" x14ac:dyDescent="0.25">
      <c r="E739" s="27"/>
      <c r="F739" s="27"/>
    </row>
    <row r="740" spans="5:6" customFormat="1" x14ac:dyDescent="0.25">
      <c r="E740" s="27"/>
      <c r="F740" s="27"/>
    </row>
    <row r="741" spans="5:6" customFormat="1" x14ac:dyDescent="0.25">
      <c r="E741" s="27"/>
      <c r="F741" s="27"/>
    </row>
    <row r="742" spans="5:6" customFormat="1" x14ac:dyDescent="0.25">
      <c r="E742" s="27"/>
      <c r="F742" s="27"/>
    </row>
    <row r="743" spans="5:6" customFormat="1" x14ac:dyDescent="0.25">
      <c r="E743" s="27"/>
      <c r="F743" s="27"/>
    </row>
    <row r="744" spans="5:6" customFormat="1" x14ac:dyDescent="0.25">
      <c r="E744" s="27"/>
      <c r="F744" s="27"/>
    </row>
    <row r="745" spans="5:6" customFormat="1" x14ac:dyDescent="0.25">
      <c r="E745" s="27"/>
      <c r="F745" s="27"/>
    </row>
    <row r="746" spans="5:6" customFormat="1" x14ac:dyDescent="0.25">
      <c r="E746" s="27"/>
      <c r="F746" s="27"/>
    </row>
    <row r="747" spans="5:6" customFormat="1" x14ac:dyDescent="0.25">
      <c r="E747" s="27"/>
      <c r="F747" s="27"/>
    </row>
    <row r="748" spans="5:6" customFormat="1" x14ac:dyDescent="0.25">
      <c r="E748" s="27"/>
      <c r="F748" s="27"/>
    </row>
    <row r="749" spans="5:6" customFormat="1" x14ac:dyDescent="0.25">
      <c r="E749" s="27"/>
      <c r="F749" s="27"/>
    </row>
    <row r="750" spans="5:6" customFormat="1" x14ac:dyDescent="0.25">
      <c r="E750" s="27"/>
      <c r="F750" s="27"/>
    </row>
    <row r="751" spans="5:6" customFormat="1" x14ac:dyDescent="0.25">
      <c r="E751" s="27"/>
      <c r="F751" s="27"/>
    </row>
    <row r="752" spans="5:6" customFormat="1" x14ac:dyDescent="0.25">
      <c r="E752" s="27"/>
      <c r="F752" s="27"/>
    </row>
    <row r="753" spans="5:6" customFormat="1" x14ac:dyDescent="0.25">
      <c r="E753" s="27"/>
      <c r="F753" s="27"/>
    </row>
    <row r="754" spans="5:6" customFormat="1" x14ac:dyDescent="0.25">
      <c r="E754" s="27"/>
      <c r="F754" s="27"/>
    </row>
    <row r="755" spans="5:6" customFormat="1" x14ac:dyDescent="0.25">
      <c r="E755" s="27"/>
      <c r="F755" s="27"/>
    </row>
    <row r="756" spans="5:6" customFormat="1" x14ac:dyDescent="0.25">
      <c r="E756" s="27"/>
      <c r="F756" s="27"/>
    </row>
    <row r="757" spans="5:6" customFormat="1" x14ac:dyDescent="0.25">
      <c r="E757" s="27"/>
      <c r="F757" s="27"/>
    </row>
    <row r="758" spans="5:6" customFormat="1" x14ac:dyDescent="0.25">
      <c r="E758" s="27"/>
      <c r="F758" s="27"/>
    </row>
    <row r="759" spans="5:6" customFormat="1" x14ac:dyDescent="0.25">
      <c r="E759" s="27"/>
      <c r="F759" s="27"/>
    </row>
    <row r="760" spans="5:6" customFormat="1" x14ac:dyDescent="0.25">
      <c r="E760" s="27"/>
      <c r="F760" s="27"/>
    </row>
    <row r="761" spans="5:6" customFormat="1" x14ac:dyDescent="0.25">
      <c r="E761" s="27"/>
      <c r="F761" s="27"/>
    </row>
    <row r="762" spans="5:6" customFormat="1" x14ac:dyDescent="0.25">
      <c r="E762" s="27"/>
      <c r="F762" s="27"/>
    </row>
    <row r="763" spans="5:6" customFormat="1" x14ac:dyDescent="0.25">
      <c r="E763" s="27"/>
      <c r="F763" s="27"/>
    </row>
    <row r="764" spans="5:6" customFormat="1" x14ac:dyDescent="0.25">
      <c r="E764" s="27"/>
      <c r="F764" s="27"/>
    </row>
    <row r="765" spans="5:6" customFormat="1" x14ac:dyDescent="0.25">
      <c r="E765" s="27"/>
      <c r="F765" s="27"/>
    </row>
    <row r="766" spans="5:6" customFormat="1" x14ac:dyDescent="0.25">
      <c r="E766" s="27"/>
      <c r="F766" s="27"/>
    </row>
    <row r="767" spans="5:6" customFormat="1" x14ac:dyDescent="0.25">
      <c r="E767" s="27"/>
      <c r="F767" s="27"/>
    </row>
    <row r="768" spans="5:6" customFormat="1" x14ac:dyDescent="0.25">
      <c r="E768" s="27"/>
      <c r="F768" s="27"/>
    </row>
    <row r="769" spans="5:6" customFormat="1" x14ac:dyDescent="0.25">
      <c r="E769" s="27"/>
      <c r="F769" s="27"/>
    </row>
    <row r="770" spans="5:6" customFormat="1" x14ac:dyDescent="0.25">
      <c r="E770" s="27"/>
      <c r="F770" s="27"/>
    </row>
    <row r="771" spans="5:6" customFormat="1" x14ac:dyDescent="0.25">
      <c r="E771" s="27"/>
      <c r="F771" s="27"/>
    </row>
    <row r="772" spans="5:6" customFormat="1" x14ac:dyDescent="0.25">
      <c r="E772" s="27"/>
      <c r="F772" s="27"/>
    </row>
    <row r="773" spans="5:6" customFormat="1" x14ac:dyDescent="0.25">
      <c r="E773" s="27"/>
      <c r="F773" s="27"/>
    </row>
    <row r="774" spans="5:6" customFormat="1" x14ac:dyDescent="0.25">
      <c r="E774" s="27"/>
      <c r="F774" s="27"/>
    </row>
    <row r="775" spans="5:6" customFormat="1" x14ac:dyDescent="0.25">
      <c r="E775" s="27"/>
      <c r="F775" s="27"/>
    </row>
    <row r="776" spans="5:6" customFormat="1" x14ac:dyDescent="0.25">
      <c r="E776" s="27"/>
      <c r="F776" s="27"/>
    </row>
    <row r="777" spans="5:6" customFormat="1" x14ac:dyDescent="0.25">
      <c r="E777" s="27"/>
      <c r="F777" s="27"/>
    </row>
    <row r="778" spans="5:6" customFormat="1" x14ac:dyDescent="0.25">
      <c r="E778" s="27"/>
      <c r="F778" s="27"/>
    </row>
    <row r="779" spans="5:6" customFormat="1" x14ac:dyDescent="0.25">
      <c r="E779" s="27"/>
      <c r="F779" s="27"/>
    </row>
    <row r="780" spans="5:6" customFormat="1" x14ac:dyDescent="0.25">
      <c r="E780" s="27"/>
      <c r="F780" s="27"/>
    </row>
    <row r="781" spans="5:6" customFormat="1" x14ac:dyDescent="0.25">
      <c r="E781" s="27"/>
      <c r="F781" s="27"/>
    </row>
    <row r="782" spans="5:6" customFormat="1" x14ac:dyDescent="0.25">
      <c r="E782" s="27"/>
      <c r="F782" s="27"/>
    </row>
    <row r="783" spans="5:6" customFormat="1" x14ac:dyDescent="0.25">
      <c r="E783" s="27"/>
      <c r="F783" s="27"/>
    </row>
    <row r="784" spans="5:6" customFormat="1" x14ac:dyDescent="0.25">
      <c r="E784" s="27"/>
      <c r="F784" s="27"/>
    </row>
    <row r="785" spans="5:6" customFormat="1" x14ac:dyDescent="0.25">
      <c r="E785" s="27"/>
      <c r="F785" s="27"/>
    </row>
    <row r="786" spans="5:6" customFormat="1" x14ac:dyDescent="0.25">
      <c r="E786" s="27"/>
      <c r="F786" s="27"/>
    </row>
    <row r="787" spans="5:6" customFormat="1" x14ac:dyDescent="0.25">
      <c r="E787" s="27"/>
      <c r="F787" s="27"/>
    </row>
    <row r="788" spans="5:6" customFormat="1" x14ac:dyDescent="0.25">
      <c r="E788" s="27"/>
      <c r="F788" s="27"/>
    </row>
    <row r="789" spans="5:6" customFormat="1" x14ac:dyDescent="0.25">
      <c r="E789" s="27"/>
      <c r="F789" s="27"/>
    </row>
    <row r="790" spans="5:6" customFormat="1" x14ac:dyDescent="0.25">
      <c r="E790" s="27"/>
      <c r="F790" s="27"/>
    </row>
    <row r="791" spans="5:6" customFormat="1" x14ac:dyDescent="0.25">
      <c r="E791" s="27"/>
      <c r="F791" s="27"/>
    </row>
    <row r="792" spans="5:6" customFormat="1" x14ac:dyDescent="0.25">
      <c r="E792" s="27"/>
      <c r="F792" s="27"/>
    </row>
    <row r="793" spans="5:6" customFormat="1" x14ac:dyDescent="0.25">
      <c r="E793" s="27"/>
      <c r="F793" s="27"/>
    </row>
    <row r="794" spans="5:6" customFormat="1" x14ac:dyDescent="0.25">
      <c r="E794" s="27"/>
      <c r="F794" s="27"/>
    </row>
    <row r="795" spans="5:6" customFormat="1" x14ac:dyDescent="0.25">
      <c r="E795" s="27"/>
      <c r="F795" s="27"/>
    </row>
    <row r="796" spans="5:6" customFormat="1" x14ac:dyDescent="0.25">
      <c r="E796" s="27"/>
      <c r="F796" s="27"/>
    </row>
    <row r="797" spans="5:6" customFormat="1" x14ac:dyDescent="0.25">
      <c r="E797" s="27"/>
      <c r="F797" s="27"/>
    </row>
    <row r="798" spans="5:6" customFormat="1" x14ac:dyDescent="0.25">
      <c r="E798" s="27"/>
      <c r="F798" s="27"/>
    </row>
    <row r="799" spans="5:6" customFormat="1" x14ac:dyDescent="0.25">
      <c r="E799" s="27"/>
      <c r="F799" s="27"/>
    </row>
    <row r="800" spans="5:6" customFormat="1" x14ac:dyDescent="0.25">
      <c r="E800" s="27"/>
      <c r="F800" s="27"/>
    </row>
    <row r="801" spans="5:6" customFormat="1" x14ac:dyDescent="0.25">
      <c r="E801" s="27"/>
      <c r="F801" s="27"/>
    </row>
    <row r="802" spans="5:6" customFormat="1" x14ac:dyDescent="0.25">
      <c r="E802" s="27"/>
      <c r="F802" s="27"/>
    </row>
    <row r="803" spans="5:6" customFormat="1" x14ac:dyDescent="0.25">
      <c r="E803" s="27"/>
      <c r="F803" s="27"/>
    </row>
    <row r="804" spans="5:6" customFormat="1" x14ac:dyDescent="0.25">
      <c r="E804" s="27"/>
      <c r="F804" s="27"/>
    </row>
    <row r="805" spans="5:6" customFormat="1" x14ac:dyDescent="0.25">
      <c r="E805" s="27"/>
      <c r="F805" s="27"/>
    </row>
    <row r="806" spans="5:6" customFormat="1" x14ac:dyDescent="0.25">
      <c r="E806" s="27"/>
      <c r="F806" s="27"/>
    </row>
    <row r="807" spans="5:6" customFormat="1" x14ac:dyDescent="0.25">
      <c r="E807" s="27"/>
      <c r="F807" s="27"/>
    </row>
    <row r="808" spans="5:6" customFormat="1" x14ac:dyDescent="0.25">
      <c r="E808" s="27"/>
      <c r="F808" s="27"/>
    </row>
    <row r="809" spans="5:6" customFormat="1" x14ac:dyDescent="0.25">
      <c r="E809" s="27"/>
      <c r="F809" s="27"/>
    </row>
    <row r="810" spans="5:6" customFormat="1" x14ac:dyDescent="0.25">
      <c r="E810" s="27"/>
      <c r="F810" s="27"/>
    </row>
    <row r="811" spans="5:6" customFormat="1" x14ac:dyDescent="0.25">
      <c r="E811" s="27"/>
      <c r="F811" s="27"/>
    </row>
    <row r="812" spans="5:6" customFormat="1" x14ac:dyDescent="0.25">
      <c r="E812" s="27"/>
      <c r="F812" s="27"/>
    </row>
    <row r="813" spans="5:6" customFormat="1" x14ac:dyDescent="0.25">
      <c r="E813" s="27"/>
      <c r="F813" s="27"/>
    </row>
    <row r="814" spans="5:6" customFormat="1" x14ac:dyDescent="0.25">
      <c r="E814" s="27"/>
      <c r="F814" s="27"/>
    </row>
    <row r="815" spans="5:6" customFormat="1" x14ac:dyDescent="0.25">
      <c r="E815" s="27"/>
      <c r="F815" s="27"/>
    </row>
    <row r="816" spans="5:6" customFormat="1" x14ac:dyDescent="0.25">
      <c r="E816" s="27"/>
      <c r="F816" s="27"/>
    </row>
    <row r="817" spans="5:6" customFormat="1" x14ac:dyDescent="0.25">
      <c r="E817" s="27"/>
      <c r="F817" s="27"/>
    </row>
    <row r="818" spans="5:6" customFormat="1" x14ac:dyDescent="0.25">
      <c r="E818" s="27"/>
      <c r="F818" s="27"/>
    </row>
    <row r="819" spans="5:6" customFormat="1" x14ac:dyDescent="0.25">
      <c r="E819" s="27"/>
      <c r="F819" s="27"/>
    </row>
    <row r="820" spans="5:6" customFormat="1" x14ac:dyDescent="0.25">
      <c r="E820" s="27"/>
      <c r="F820" s="27"/>
    </row>
    <row r="821" spans="5:6" customFormat="1" x14ac:dyDescent="0.25">
      <c r="E821" s="27"/>
      <c r="F821" s="27"/>
    </row>
    <row r="822" spans="5:6" customFormat="1" x14ac:dyDescent="0.25">
      <c r="E822" s="27"/>
      <c r="F822" s="27"/>
    </row>
    <row r="823" spans="5:6" customFormat="1" x14ac:dyDescent="0.25">
      <c r="E823" s="27"/>
      <c r="F823" s="27"/>
    </row>
    <row r="824" spans="5:6" customFormat="1" x14ac:dyDescent="0.25">
      <c r="E824" s="27"/>
      <c r="F824" s="27"/>
    </row>
    <row r="825" spans="5:6" customFormat="1" x14ac:dyDescent="0.25">
      <c r="E825" s="27"/>
      <c r="F825" s="27"/>
    </row>
    <row r="826" spans="5:6" customFormat="1" x14ac:dyDescent="0.25">
      <c r="E826" s="27"/>
      <c r="F826" s="27"/>
    </row>
    <row r="827" spans="5:6" customFormat="1" x14ac:dyDescent="0.25">
      <c r="E827" s="27"/>
      <c r="F827" s="27"/>
    </row>
    <row r="828" spans="5:6" customFormat="1" x14ac:dyDescent="0.25">
      <c r="E828" s="27"/>
      <c r="F828" s="27"/>
    </row>
    <row r="829" spans="5:6" customFormat="1" x14ac:dyDescent="0.25">
      <c r="E829" s="27"/>
      <c r="F829" s="27"/>
    </row>
    <row r="830" spans="5:6" customFormat="1" x14ac:dyDescent="0.25">
      <c r="E830" s="27"/>
      <c r="F830" s="27"/>
    </row>
    <row r="831" spans="5:6" customFormat="1" x14ac:dyDescent="0.25">
      <c r="E831" s="27"/>
      <c r="F831" s="27"/>
    </row>
    <row r="832" spans="5:6" customFormat="1" x14ac:dyDescent="0.25">
      <c r="E832" s="27"/>
      <c r="F832" s="27"/>
    </row>
    <row r="833" spans="5:6" customFormat="1" x14ac:dyDescent="0.25">
      <c r="E833" s="27"/>
      <c r="F833" s="27"/>
    </row>
    <row r="834" spans="5:6" customFormat="1" x14ac:dyDescent="0.25">
      <c r="E834" s="27"/>
      <c r="F834" s="27"/>
    </row>
    <row r="835" spans="5:6" customFormat="1" x14ac:dyDescent="0.25">
      <c r="E835" s="27"/>
      <c r="F835" s="27"/>
    </row>
    <row r="836" spans="5:6" customFormat="1" x14ac:dyDescent="0.25">
      <c r="E836" s="27"/>
      <c r="F836" s="27"/>
    </row>
    <row r="837" spans="5:6" customFormat="1" x14ac:dyDescent="0.25">
      <c r="E837" s="27"/>
      <c r="F837" s="27"/>
    </row>
    <row r="838" spans="5:6" customFormat="1" x14ac:dyDescent="0.25">
      <c r="E838" s="27"/>
      <c r="F838" s="27"/>
    </row>
    <row r="839" spans="5:6" customFormat="1" x14ac:dyDescent="0.25">
      <c r="E839" s="27"/>
      <c r="F839" s="27"/>
    </row>
    <row r="840" spans="5:6" customFormat="1" x14ac:dyDescent="0.25">
      <c r="E840" s="27"/>
      <c r="F840" s="27"/>
    </row>
    <row r="841" spans="5:6" customFormat="1" x14ac:dyDescent="0.25">
      <c r="E841" s="27"/>
      <c r="F841" s="27"/>
    </row>
    <row r="842" spans="5:6" customFormat="1" x14ac:dyDescent="0.25">
      <c r="E842" s="27"/>
      <c r="F842" s="27"/>
    </row>
    <row r="843" spans="5:6" customFormat="1" x14ac:dyDescent="0.25">
      <c r="E843" s="27"/>
      <c r="F843" s="27"/>
    </row>
    <row r="844" spans="5:6" customFormat="1" x14ac:dyDescent="0.25">
      <c r="E844" s="27"/>
      <c r="F844" s="27"/>
    </row>
    <row r="845" spans="5:6" customFormat="1" x14ac:dyDescent="0.25">
      <c r="E845" s="27"/>
      <c r="F845" s="27"/>
    </row>
    <row r="846" spans="5:6" customFormat="1" x14ac:dyDescent="0.25">
      <c r="E846" s="27"/>
      <c r="F846" s="27"/>
    </row>
    <row r="847" spans="5:6" customFormat="1" x14ac:dyDescent="0.25">
      <c r="E847" s="27"/>
      <c r="F847" s="27"/>
    </row>
    <row r="848" spans="5:6" customFormat="1" x14ac:dyDescent="0.25">
      <c r="E848" s="27"/>
      <c r="F848" s="27"/>
    </row>
    <row r="849" spans="5:6" customFormat="1" x14ac:dyDescent="0.25">
      <c r="E849" s="27"/>
      <c r="F849" s="27"/>
    </row>
    <row r="850" spans="5:6" customFormat="1" x14ac:dyDescent="0.25">
      <c r="E850" s="27"/>
      <c r="F850" s="27"/>
    </row>
    <row r="851" spans="5:6" customFormat="1" x14ac:dyDescent="0.25">
      <c r="E851" s="27"/>
      <c r="F851" s="27"/>
    </row>
    <row r="852" spans="5:6" customFormat="1" x14ac:dyDescent="0.25">
      <c r="E852" s="27"/>
      <c r="F852" s="27"/>
    </row>
    <row r="853" spans="5:6" customFormat="1" x14ac:dyDescent="0.25">
      <c r="E853" s="27"/>
      <c r="F853" s="27"/>
    </row>
    <row r="854" spans="5:6" customFormat="1" x14ac:dyDescent="0.25">
      <c r="E854" s="27"/>
      <c r="F854" s="27"/>
    </row>
    <row r="855" spans="5:6" customFormat="1" x14ac:dyDescent="0.25">
      <c r="E855" s="27"/>
      <c r="F855" s="27"/>
    </row>
    <row r="856" spans="5:6" customFormat="1" x14ac:dyDescent="0.25">
      <c r="E856" s="27"/>
      <c r="F856" s="27"/>
    </row>
    <row r="857" spans="5:6" customFormat="1" x14ac:dyDescent="0.25">
      <c r="E857" s="27"/>
      <c r="F857" s="27"/>
    </row>
    <row r="858" spans="5:6" customFormat="1" x14ac:dyDescent="0.25">
      <c r="E858" s="27"/>
      <c r="F858" s="27"/>
    </row>
    <row r="859" spans="5:6" customFormat="1" x14ac:dyDescent="0.25">
      <c r="E859" s="27"/>
      <c r="F859" s="27"/>
    </row>
    <row r="860" spans="5:6" customFormat="1" x14ac:dyDescent="0.25">
      <c r="E860" s="27"/>
      <c r="F860" s="27"/>
    </row>
    <row r="861" spans="5:6" customFormat="1" x14ac:dyDescent="0.25">
      <c r="E861" s="27"/>
      <c r="F861" s="27"/>
    </row>
    <row r="862" spans="5:6" customFormat="1" x14ac:dyDescent="0.25">
      <c r="E862" s="27"/>
      <c r="F862" s="27"/>
    </row>
    <row r="863" spans="5:6" customFormat="1" x14ac:dyDescent="0.25">
      <c r="E863" s="27"/>
      <c r="F863" s="27"/>
    </row>
    <row r="864" spans="5:6" customFormat="1" x14ac:dyDescent="0.25">
      <c r="E864" s="27"/>
      <c r="F864" s="27"/>
    </row>
    <row r="865" spans="5:6" customFormat="1" x14ac:dyDescent="0.25">
      <c r="E865" s="27"/>
      <c r="F865" s="27"/>
    </row>
    <row r="866" spans="5:6" customFormat="1" x14ac:dyDescent="0.25">
      <c r="E866" s="27"/>
      <c r="F866" s="27"/>
    </row>
    <row r="867" spans="5:6" customFormat="1" x14ac:dyDescent="0.25">
      <c r="E867" s="27"/>
      <c r="F867" s="27"/>
    </row>
    <row r="868" spans="5:6" customFormat="1" x14ac:dyDescent="0.25">
      <c r="E868" s="27"/>
      <c r="F868" s="27"/>
    </row>
    <row r="869" spans="5:6" customFormat="1" x14ac:dyDescent="0.25">
      <c r="E869" s="27"/>
      <c r="F869" s="27"/>
    </row>
    <row r="870" spans="5:6" customFormat="1" x14ac:dyDescent="0.25">
      <c r="E870" s="27"/>
      <c r="F870" s="27"/>
    </row>
    <row r="871" spans="5:6" customFormat="1" x14ac:dyDescent="0.25">
      <c r="E871" s="27"/>
      <c r="F871" s="27"/>
    </row>
    <row r="872" spans="5:6" customFormat="1" x14ac:dyDescent="0.25">
      <c r="E872" s="27"/>
      <c r="F872" s="27"/>
    </row>
    <row r="873" spans="5:6" customFormat="1" x14ac:dyDescent="0.25">
      <c r="E873" s="27"/>
      <c r="F873" s="27"/>
    </row>
    <row r="874" spans="5:6" customFormat="1" x14ac:dyDescent="0.25">
      <c r="E874" s="27"/>
      <c r="F874" s="27"/>
    </row>
    <row r="875" spans="5:6" customFormat="1" x14ac:dyDescent="0.25">
      <c r="E875" s="27"/>
      <c r="F875" s="27"/>
    </row>
    <row r="876" spans="5:6" customFormat="1" x14ac:dyDescent="0.25">
      <c r="E876" s="27"/>
      <c r="F876" s="27"/>
    </row>
    <row r="877" spans="5:6" customFormat="1" x14ac:dyDescent="0.25">
      <c r="E877" s="27"/>
      <c r="F877" s="27"/>
    </row>
    <row r="878" spans="5:6" customFormat="1" x14ac:dyDescent="0.25">
      <c r="E878" s="27"/>
      <c r="F878" s="27"/>
    </row>
    <row r="879" spans="5:6" customFormat="1" x14ac:dyDescent="0.25">
      <c r="E879" s="27"/>
      <c r="F879" s="27"/>
    </row>
    <row r="880" spans="5:6" customFormat="1" x14ac:dyDescent="0.25">
      <c r="E880" s="27"/>
      <c r="F880" s="27"/>
    </row>
    <row r="881" spans="5:6" customFormat="1" x14ac:dyDescent="0.25">
      <c r="E881" s="27"/>
      <c r="F881" s="27"/>
    </row>
    <row r="882" spans="5:6" customFormat="1" x14ac:dyDescent="0.25">
      <c r="E882" s="27"/>
      <c r="F882" s="27"/>
    </row>
    <row r="883" spans="5:6" customFormat="1" x14ac:dyDescent="0.25">
      <c r="E883" s="27"/>
      <c r="F883" s="27"/>
    </row>
    <row r="884" spans="5:6" customFormat="1" x14ac:dyDescent="0.25">
      <c r="E884" s="27"/>
      <c r="F884" s="27"/>
    </row>
    <row r="885" spans="5:6" customFormat="1" x14ac:dyDescent="0.25">
      <c r="E885" s="27"/>
      <c r="F885" s="27"/>
    </row>
    <row r="886" spans="5:6" customFormat="1" x14ac:dyDescent="0.25">
      <c r="E886" s="27"/>
      <c r="F886" s="27"/>
    </row>
    <row r="887" spans="5:6" customFormat="1" x14ac:dyDescent="0.25">
      <c r="E887" s="27"/>
      <c r="F887" s="27"/>
    </row>
    <row r="888" spans="5:6" customFormat="1" x14ac:dyDescent="0.25">
      <c r="E888" s="27"/>
      <c r="F888" s="27"/>
    </row>
    <row r="889" spans="5:6" customFormat="1" x14ac:dyDescent="0.25">
      <c r="E889" s="27"/>
      <c r="F889" s="27"/>
    </row>
    <row r="890" spans="5:6" customFormat="1" x14ac:dyDescent="0.25">
      <c r="E890" s="27"/>
      <c r="F890" s="27"/>
    </row>
    <row r="891" spans="5:6" customFormat="1" x14ac:dyDescent="0.25">
      <c r="E891" s="27"/>
      <c r="F891" s="27"/>
    </row>
    <row r="892" spans="5:6" customFormat="1" x14ac:dyDescent="0.25">
      <c r="E892" s="27"/>
      <c r="F892" s="27"/>
    </row>
    <row r="893" spans="5:6" customFormat="1" x14ac:dyDescent="0.25">
      <c r="E893" s="27"/>
      <c r="F893" s="27"/>
    </row>
    <row r="894" spans="5:6" customFormat="1" x14ac:dyDescent="0.25">
      <c r="E894" s="27"/>
      <c r="F894" s="27"/>
    </row>
    <row r="895" spans="5:6" customFormat="1" x14ac:dyDescent="0.25">
      <c r="E895" s="27"/>
      <c r="F895" s="27"/>
    </row>
    <row r="896" spans="5:6" customFormat="1" x14ac:dyDescent="0.25">
      <c r="E896" s="27"/>
      <c r="F896" s="27"/>
    </row>
    <row r="897" spans="5:6" customFormat="1" x14ac:dyDescent="0.25">
      <c r="E897" s="27"/>
      <c r="F897" s="27"/>
    </row>
    <row r="898" spans="5:6" customFormat="1" x14ac:dyDescent="0.25">
      <c r="E898" s="27"/>
      <c r="F898" s="27"/>
    </row>
    <row r="899" spans="5:6" customFormat="1" x14ac:dyDescent="0.25">
      <c r="E899" s="27"/>
      <c r="F899" s="27"/>
    </row>
    <row r="900" spans="5:6" customFormat="1" x14ac:dyDescent="0.25">
      <c r="E900" s="27"/>
      <c r="F900" s="27"/>
    </row>
    <row r="901" spans="5:6" customFormat="1" x14ac:dyDescent="0.25">
      <c r="E901" s="27"/>
      <c r="F901" s="27"/>
    </row>
    <row r="902" spans="5:6" customFormat="1" x14ac:dyDescent="0.25">
      <c r="E902" s="27"/>
      <c r="F902" s="27"/>
    </row>
    <row r="903" spans="5:6" customFormat="1" x14ac:dyDescent="0.25">
      <c r="E903" s="27"/>
      <c r="F903" s="27"/>
    </row>
    <row r="904" spans="5:6" customFormat="1" x14ac:dyDescent="0.25">
      <c r="E904" s="27"/>
      <c r="F904" s="27"/>
    </row>
    <row r="905" spans="5:6" customFormat="1" x14ac:dyDescent="0.25">
      <c r="E905" s="27"/>
      <c r="F905" s="27"/>
    </row>
    <row r="906" spans="5:6" customFormat="1" x14ac:dyDescent="0.25">
      <c r="E906" s="27"/>
      <c r="F906" s="27"/>
    </row>
    <row r="907" spans="5:6" customFormat="1" x14ac:dyDescent="0.25">
      <c r="E907" s="27"/>
      <c r="F907" s="27"/>
    </row>
    <row r="908" spans="5:6" customFormat="1" x14ac:dyDescent="0.25">
      <c r="E908" s="27"/>
      <c r="F908" s="27"/>
    </row>
    <row r="909" spans="5:6" customFormat="1" x14ac:dyDescent="0.25">
      <c r="E909" s="27"/>
      <c r="F909" s="27"/>
    </row>
    <row r="910" spans="5:6" customFormat="1" x14ac:dyDescent="0.25">
      <c r="E910" s="27"/>
      <c r="F910" s="27"/>
    </row>
    <row r="911" spans="5:6" customFormat="1" x14ac:dyDescent="0.25">
      <c r="E911" s="27"/>
      <c r="F911" s="27"/>
    </row>
    <row r="912" spans="5:6" customFormat="1" x14ac:dyDescent="0.25">
      <c r="E912" s="27"/>
      <c r="F912" s="27"/>
    </row>
    <row r="913" spans="5:6" customFormat="1" x14ac:dyDescent="0.25">
      <c r="E913" s="27"/>
      <c r="F913" s="27"/>
    </row>
    <row r="914" spans="5:6" customFormat="1" x14ac:dyDescent="0.25">
      <c r="E914" s="27"/>
      <c r="F914" s="27"/>
    </row>
    <row r="915" spans="5:6" customFormat="1" x14ac:dyDescent="0.25">
      <c r="E915" s="27"/>
      <c r="F915" s="27"/>
    </row>
    <row r="916" spans="5:6" customFormat="1" x14ac:dyDescent="0.25">
      <c r="E916" s="27"/>
      <c r="F916" s="27"/>
    </row>
    <row r="917" spans="5:6" customFormat="1" x14ac:dyDescent="0.25">
      <c r="E917" s="27"/>
      <c r="F917" s="27"/>
    </row>
    <row r="918" spans="5:6" customFormat="1" x14ac:dyDescent="0.25">
      <c r="E918" s="27"/>
      <c r="F918" s="27"/>
    </row>
    <row r="919" spans="5:6" customFormat="1" x14ac:dyDescent="0.25">
      <c r="E919" s="27"/>
      <c r="F919" s="27"/>
    </row>
    <row r="920" spans="5:6" customFormat="1" x14ac:dyDescent="0.25">
      <c r="E920" s="27"/>
      <c r="F920" s="27"/>
    </row>
    <row r="921" spans="5:6" customFormat="1" x14ac:dyDescent="0.25">
      <c r="E921" s="27"/>
      <c r="F921" s="27"/>
    </row>
    <row r="922" spans="5:6" customFormat="1" x14ac:dyDescent="0.25">
      <c r="E922" s="27"/>
      <c r="F922" s="27"/>
    </row>
    <row r="923" spans="5:6" customFormat="1" x14ac:dyDescent="0.25">
      <c r="E923" s="27"/>
      <c r="F923" s="27"/>
    </row>
    <row r="924" spans="5:6" customFormat="1" x14ac:dyDescent="0.25">
      <c r="E924" s="27"/>
      <c r="F924" s="27"/>
    </row>
    <row r="925" spans="5:6" customFormat="1" x14ac:dyDescent="0.25">
      <c r="E925" s="27"/>
      <c r="F925" s="27"/>
    </row>
    <row r="926" spans="5:6" customFormat="1" x14ac:dyDescent="0.25">
      <c r="E926" s="27"/>
      <c r="F926" s="27"/>
    </row>
    <row r="927" spans="5:6" customFormat="1" x14ac:dyDescent="0.25">
      <c r="E927" s="27"/>
      <c r="F927" s="27"/>
    </row>
    <row r="928" spans="5:6" customFormat="1" x14ac:dyDescent="0.25">
      <c r="E928" s="27"/>
      <c r="F928" s="27"/>
    </row>
    <row r="929" spans="5:6" customFormat="1" x14ac:dyDescent="0.25">
      <c r="E929" s="27"/>
      <c r="F929" s="27"/>
    </row>
    <row r="930" spans="5:6" customFormat="1" x14ac:dyDescent="0.25">
      <c r="E930" s="27"/>
      <c r="F930" s="27"/>
    </row>
    <row r="931" spans="5:6" customFormat="1" x14ac:dyDescent="0.25">
      <c r="E931" s="27"/>
      <c r="F931" s="27"/>
    </row>
    <row r="932" spans="5:6" customFormat="1" x14ac:dyDescent="0.25">
      <c r="E932" s="27"/>
      <c r="F932" s="27"/>
    </row>
    <row r="933" spans="5:6" customFormat="1" x14ac:dyDescent="0.25">
      <c r="E933" s="27"/>
      <c r="F933" s="27"/>
    </row>
    <row r="934" spans="5:6" customFormat="1" x14ac:dyDescent="0.25">
      <c r="E934" s="27"/>
      <c r="F934" s="27"/>
    </row>
    <row r="935" spans="5:6" customFormat="1" x14ac:dyDescent="0.25">
      <c r="E935" s="27"/>
      <c r="F935" s="27"/>
    </row>
    <row r="936" spans="5:6" customFormat="1" x14ac:dyDescent="0.25">
      <c r="E936" s="27"/>
      <c r="F936" s="27"/>
    </row>
    <row r="937" spans="5:6" customFormat="1" x14ac:dyDescent="0.25">
      <c r="E937" s="27"/>
      <c r="F937" s="27"/>
    </row>
    <row r="938" spans="5:6" customFormat="1" x14ac:dyDescent="0.25">
      <c r="E938" s="27"/>
      <c r="F938" s="27"/>
    </row>
    <row r="939" spans="5:6" customFormat="1" x14ac:dyDescent="0.25">
      <c r="E939" s="27"/>
      <c r="F939" s="27"/>
    </row>
    <row r="940" spans="5:6" customFormat="1" x14ac:dyDescent="0.25">
      <c r="E940" s="27"/>
      <c r="F940" s="27"/>
    </row>
    <row r="941" spans="5:6" customFormat="1" x14ac:dyDescent="0.25">
      <c r="E941" s="27"/>
      <c r="F941" s="27"/>
    </row>
    <row r="942" spans="5:6" customFormat="1" x14ac:dyDescent="0.25">
      <c r="E942" s="27"/>
      <c r="F942" s="27"/>
    </row>
    <row r="943" spans="5:6" customFormat="1" x14ac:dyDescent="0.25">
      <c r="E943" s="27"/>
      <c r="F943" s="27"/>
    </row>
    <row r="944" spans="5:6" customFormat="1" x14ac:dyDescent="0.25">
      <c r="E944" s="27"/>
      <c r="F944" s="27"/>
    </row>
    <row r="945" spans="5:6" customFormat="1" x14ac:dyDescent="0.25">
      <c r="E945" s="27"/>
      <c r="F945" s="27"/>
    </row>
    <row r="946" spans="5:6" customFormat="1" x14ac:dyDescent="0.25">
      <c r="E946" s="27"/>
      <c r="F946" s="27"/>
    </row>
    <row r="947" spans="5:6" customFormat="1" x14ac:dyDescent="0.25">
      <c r="E947" s="27"/>
      <c r="F947" s="27"/>
    </row>
    <row r="948" spans="5:6" customFormat="1" x14ac:dyDescent="0.25">
      <c r="E948" s="27"/>
      <c r="F948" s="27"/>
    </row>
    <row r="949" spans="5:6" customFormat="1" x14ac:dyDescent="0.25">
      <c r="E949" s="27"/>
      <c r="F949" s="27"/>
    </row>
    <row r="950" spans="5:6" customFormat="1" x14ac:dyDescent="0.25">
      <c r="E950" s="27"/>
      <c r="F950" s="27"/>
    </row>
    <row r="951" spans="5:6" customFormat="1" x14ac:dyDescent="0.25">
      <c r="E951" s="27"/>
      <c r="F951" s="27"/>
    </row>
    <row r="952" spans="5:6" customFormat="1" x14ac:dyDescent="0.25">
      <c r="E952" s="27"/>
      <c r="F952" s="27"/>
    </row>
    <row r="953" spans="5:6" customFormat="1" x14ac:dyDescent="0.25">
      <c r="E953" s="27"/>
      <c r="F953" s="27"/>
    </row>
    <row r="954" spans="5:6" customFormat="1" x14ac:dyDescent="0.25">
      <c r="E954" s="27"/>
      <c r="F954" s="27"/>
    </row>
    <row r="955" spans="5:6" customFormat="1" x14ac:dyDescent="0.25">
      <c r="E955" s="27"/>
      <c r="F955" s="27"/>
    </row>
    <row r="956" spans="5:6" customFormat="1" x14ac:dyDescent="0.25">
      <c r="E956" s="27"/>
      <c r="F956" s="27"/>
    </row>
    <row r="957" spans="5:6" customFormat="1" x14ac:dyDescent="0.25">
      <c r="E957" s="27"/>
      <c r="F957" s="27"/>
    </row>
    <row r="958" spans="5:6" customFormat="1" x14ac:dyDescent="0.25">
      <c r="E958" s="27"/>
      <c r="F958" s="27"/>
    </row>
    <row r="959" spans="5:6" customFormat="1" x14ac:dyDescent="0.25">
      <c r="E959" s="27"/>
      <c r="F959" s="27"/>
    </row>
    <row r="960" spans="5:6" customFormat="1" x14ac:dyDescent="0.25">
      <c r="E960" s="27"/>
      <c r="F960" s="27"/>
    </row>
    <row r="961" spans="5:6" customFormat="1" x14ac:dyDescent="0.25">
      <c r="E961" s="27"/>
      <c r="F961" s="27"/>
    </row>
    <row r="962" spans="5:6" customFormat="1" x14ac:dyDescent="0.25">
      <c r="E962" s="27"/>
      <c r="F962" s="27"/>
    </row>
    <row r="963" spans="5:6" customFormat="1" x14ac:dyDescent="0.25">
      <c r="E963" s="27"/>
      <c r="F963" s="27"/>
    </row>
    <row r="964" spans="5:6" customFormat="1" x14ac:dyDescent="0.25">
      <c r="E964" s="27"/>
      <c r="F964" s="27"/>
    </row>
    <row r="965" spans="5:6" customFormat="1" x14ac:dyDescent="0.25">
      <c r="E965" s="27"/>
      <c r="F965" s="27"/>
    </row>
    <row r="966" spans="5:6" customFormat="1" x14ac:dyDescent="0.25">
      <c r="E966" s="27"/>
      <c r="F966" s="27"/>
    </row>
    <row r="967" spans="5:6" customFormat="1" x14ac:dyDescent="0.25">
      <c r="E967" s="27"/>
      <c r="F967" s="27"/>
    </row>
    <row r="968" spans="5:6" customFormat="1" x14ac:dyDescent="0.25">
      <c r="E968" s="27"/>
      <c r="F968" s="27"/>
    </row>
    <row r="969" spans="5:6" customFormat="1" x14ac:dyDescent="0.25">
      <c r="E969" s="27"/>
      <c r="F969" s="27"/>
    </row>
    <row r="970" spans="5:6" customFormat="1" x14ac:dyDescent="0.25">
      <c r="E970" s="27"/>
      <c r="F970" s="27"/>
    </row>
    <row r="971" spans="5:6" customFormat="1" x14ac:dyDescent="0.25">
      <c r="E971" s="27"/>
      <c r="F971" s="27"/>
    </row>
    <row r="972" spans="5:6" customFormat="1" x14ac:dyDescent="0.25">
      <c r="E972" s="27"/>
      <c r="F972" s="27"/>
    </row>
    <row r="973" spans="5:6" customFormat="1" x14ac:dyDescent="0.25">
      <c r="E973" s="27"/>
      <c r="F973" s="27"/>
    </row>
    <row r="974" spans="5:6" customFormat="1" x14ac:dyDescent="0.25">
      <c r="E974" s="27"/>
      <c r="F974" s="27"/>
    </row>
    <row r="975" spans="5:6" customFormat="1" x14ac:dyDescent="0.25">
      <c r="E975" s="27"/>
      <c r="F975" s="27"/>
    </row>
    <row r="976" spans="5:6" customFormat="1" x14ac:dyDescent="0.25">
      <c r="E976" s="27"/>
      <c r="F976" s="27"/>
    </row>
    <row r="977" spans="5:6" customFormat="1" x14ac:dyDescent="0.25">
      <c r="E977" s="27"/>
      <c r="F977" s="27"/>
    </row>
    <row r="978" spans="5:6" customFormat="1" x14ac:dyDescent="0.25">
      <c r="E978" s="27"/>
      <c r="F978" s="27"/>
    </row>
    <row r="979" spans="5:6" customFormat="1" x14ac:dyDescent="0.25">
      <c r="E979" s="27"/>
      <c r="F979" s="27"/>
    </row>
    <row r="980" spans="5:6" customFormat="1" x14ac:dyDescent="0.25">
      <c r="E980" s="27"/>
      <c r="F980" s="27"/>
    </row>
    <row r="981" spans="5:6" customFormat="1" x14ac:dyDescent="0.25">
      <c r="E981" s="27"/>
      <c r="F981" s="27"/>
    </row>
    <row r="982" spans="5:6" customFormat="1" x14ac:dyDescent="0.25">
      <c r="E982" s="27"/>
      <c r="F982" s="27"/>
    </row>
    <row r="983" spans="5:6" customFormat="1" x14ac:dyDescent="0.25">
      <c r="E983" s="27"/>
      <c r="F983" s="27"/>
    </row>
    <row r="984" spans="5:6" customFormat="1" x14ac:dyDescent="0.25">
      <c r="E984" s="27"/>
      <c r="F984" s="27"/>
    </row>
    <row r="985" spans="5:6" customFormat="1" x14ac:dyDescent="0.25">
      <c r="E985" s="27"/>
      <c r="F985" s="27"/>
    </row>
    <row r="986" spans="5:6" customFormat="1" x14ac:dyDescent="0.25">
      <c r="E986" s="27"/>
      <c r="F986" s="27"/>
    </row>
    <row r="987" spans="5:6" customFormat="1" x14ac:dyDescent="0.25">
      <c r="E987" s="27"/>
      <c r="F987" s="27"/>
    </row>
    <row r="988" spans="5:6" customFormat="1" x14ac:dyDescent="0.25">
      <c r="E988" s="27"/>
      <c r="F988" s="27"/>
    </row>
    <row r="989" spans="5:6" customFormat="1" x14ac:dyDescent="0.25">
      <c r="E989" s="27"/>
      <c r="F989" s="27"/>
    </row>
    <row r="990" spans="5:6" customFormat="1" x14ac:dyDescent="0.25">
      <c r="E990" s="27"/>
      <c r="F990" s="27"/>
    </row>
    <row r="991" spans="5:6" customFormat="1" x14ac:dyDescent="0.25">
      <c r="E991" s="27"/>
      <c r="F991" s="27"/>
    </row>
    <row r="992" spans="5:6" customFormat="1" x14ac:dyDescent="0.25">
      <c r="E992" s="27"/>
      <c r="F992" s="27"/>
    </row>
    <row r="993" spans="5:6" customFormat="1" x14ac:dyDescent="0.25">
      <c r="E993" s="27"/>
      <c r="F993" s="27"/>
    </row>
    <row r="994" spans="5:6" customFormat="1" x14ac:dyDescent="0.25">
      <c r="E994" s="27"/>
      <c r="F994" s="27"/>
    </row>
    <row r="995" spans="5:6" customFormat="1" x14ac:dyDescent="0.25">
      <c r="E995" s="27"/>
      <c r="F995" s="27"/>
    </row>
    <row r="996" spans="5:6" customFormat="1" x14ac:dyDescent="0.25">
      <c r="E996" s="27"/>
      <c r="F996" s="27"/>
    </row>
    <row r="997" spans="5:6" customFormat="1" x14ac:dyDescent="0.25">
      <c r="E997" s="27"/>
      <c r="F997" s="27"/>
    </row>
    <row r="998" spans="5:6" customFormat="1" x14ac:dyDescent="0.25">
      <c r="E998" s="27"/>
      <c r="F998" s="27"/>
    </row>
    <row r="999" spans="5:6" customFormat="1" x14ac:dyDescent="0.25">
      <c r="E999" s="27"/>
      <c r="F999" s="27"/>
    </row>
    <row r="1000" spans="5:6" customFormat="1" x14ac:dyDescent="0.25">
      <c r="E1000" s="27"/>
      <c r="F1000" s="27"/>
    </row>
    <row r="1001" spans="5:6" customFormat="1" x14ac:dyDescent="0.25">
      <c r="E1001" s="27"/>
      <c r="F1001" s="27"/>
    </row>
    <row r="1002" spans="5:6" customFormat="1" x14ac:dyDescent="0.25">
      <c r="E1002" s="27"/>
      <c r="F1002" s="27"/>
    </row>
    <row r="1003" spans="5:6" customFormat="1" x14ac:dyDescent="0.25">
      <c r="E1003" s="27"/>
      <c r="F1003" s="27"/>
    </row>
    <row r="1004" spans="5:6" customFormat="1" x14ac:dyDescent="0.25">
      <c r="E1004" s="27"/>
      <c r="F1004" s="27"/>
    </row>
    <row r="1005" spans="5:6" customFormat="1" x14ac:dyDescent="0.25">
      <c r="E1005" s="27"/>
      <c r="F1005" s="27"/>
    </row>
    <row r="1006" spans="5:6" customFormat="1" x14ac:dyDescent="0.25">
      <c r="E1006" s="27"/>
      <c r="F1006" s="27"/>
    </row>
    <row r="1007" spans="5:6" customFormat="1" x14ac:dyDescent="0.25">
      <c r="E1007" s="27"/>
      <c r="F1007" s="27"/>
    </row>
    <row r="1008" spans="5:6" customFormat="1" x14ac:dyDescent="0.25">
      <c r="E1008" s="27"/>
      <c r="F1008" s="27"/>
    </row>
    <row r="1009" spans="5:6" customFormat="1" x14ac:dyDescent="0.25">
      <c r="E1009" s="27"/>
      <c r="F1009" s="27"/>
    </row>
    <row r="1010" spans="5:6" customFormat="1" x14ac:dyDescent="0.25">
      <c r="E1010" s="27"/>
      <c r="F1010" s="27"/>
    </row>
    <row r="1011" spans="5:6" customFormat="1" x14ac:dyDescent="0.25">
      <c r="E1011" s="27"/>
      <c r="F1011" s="27"/>
    </row>
    <row r="1012" spans="5:6" customFormat="1" x14ac:dyDescent="0.25">
      <c r="E1012" s="27"/>
      <c r="F1012" s="27"/>
    </row>
    <row r="1013" spans="5:6" customFormat="1" x14ac:dyDescent="0.25">
      <c r="E1013" s="27"/>
      <c r="F1013" s="27"/>
    </row>
    <row r="1014" spans="5:6" customFormat="1" x14ac:dyDescent="0.25">
      <c r="E1014" s="27"/>
      <c r="F1014" s="27"/>
    </row>
    <row r="1015" spans="5:6" customFormat="1" x14ac:dyDescent="0.25">
      <c r="E1015" s="27"/>
      <c r="F1015" s="27"/>
    </row>
    <row r="1016" spans="5:6" customFormat="1" x14ac:dyDescent="0.25">
      <c r="E1016" s="27"/>
      <c r="F1016" s="27"/>
    </row>
    <row r="1017" spans="5:6" customFormat="1" x14ac:dyDescent="0.25">
      <c r="E1017" s="27"/>
      <c r="F1017" s="27"/>
    </row>
    <row r="1018" spans="5:6" customFormat="1" x14ac:dyDescent="0.25">
      <c r="E1018" s="27"/>
      <c r="F1018" s="27"/>
    </row>
    <row r="1019" spans="5:6" customFormat="1" x14ac:dyDescent="0.25">
      <c r="E1019" s="27"/>
      <c r="F1019" s="27"/>
    </row>
    <row r="1020" spans="5:6" customFormat="1" x14ac:dyDescent="0.25">
      <c r="E1020" s="27"/>
      <c r="F1020" s="27"/>
    </row>
    <row r="1021" spans="5:6" customFormat="1" x14ac:dyDescent="0.25">
      <c r="E1021" s="27"/>
      <c r="F1021" s="27"/>
    </row>
    <row r="1022" spans="5:6" customFormat="1" x14ac:dyDescent="0.25">
      <c r="E1022" s="27"/>
      <c r="F1022" s="27"/>
    </row>
    <row r="1023" spans="5:6" customFormat="1" x14ac:dyDescent="0.25">
      <c r="E1023" s="27"/>
      <c r="F1023" s="27"/>
    </row>
    <row r="1024" spans="5:6" customFormat="1" x14ac:dyDescent="0.25">
      <c r="E1024" s="27"/>
      <c r="F1024" s="27"/>
    </row>
    <row r="1025" spans="5:6" customFormat="1" x14ac:dyDescent="0.25">
      <c r="E1025" s="27"/>
      <c r="F1025" s="27"/>
    </row>
    <row r="1026" spans="5:6" customFormat="1" x14ac:dyDescent="0.25">
      <c r="E1026" s="27"/>
      <c r="F1026" s="27"/>
    </row>
    <row r="1027" spans="5:6" customFormat="1" x14ac:dyDescent="0.25">
      <c r="E1027" s="27"/>
      <c r="F1027" s="27"/>
    </row>
    <row r="1028" spans="5:6" customFormat="1" x14ac:dyDescent="0.25">
      <c r="E1028" s="27"/>
      <c r="F1028" s="27"/>
    </row>
    <row r="1029" spans="5:6" customFormat="1" x14ac:dyDescent="0.25">
      <c r="E1029" s="27"/>
      <c r="F1029" s="27"/>
    </row>
    <row r="1030" spans="5:6" customFormat="1" x14ac:dyDescent="0.25">
      <c r="E1030" s="27"/>
      <c r="F1030" s="27"/>
    </row>
    <row r="1031" spans="5:6" customFormat="1" x14ac:dyDescent="0.25">
      <c r="E1031" s="27"/>
      <c r="F1031" s="27"/>
    </row>
    <row r="1032" spans="5:6" customFormat="1" x14ac:dyDescent="0.25">
      <c r="E1032" s="27"/>
      <c r="F1032" s="27"/>
    </row>
    <row r="1033" spans="5:6" customFormat="1" x14ac:dyDescent="0.25">
      <c r="E1033" s="27"/>
      <c r="F1033" s="27"/>
    </row>
    <row r="1034" spans="5:6" customFormat="1" x14ac:dyDescent="0.25">
      <c r="E1034" s="27"/>
      <c r="F1034" s="27"/>
    </row>
    <row r="1035" spans="5:6" customFormat="1" x14ac:dyDescent="0.25">
      <c r="E1035" s="27"/>
      <c r="F1035" s="27"/>
    </row>
    <row r="1036" spans="5:6" customFormat="1" x14ac:dyDescent="0.25">
      <c r="E1036" s="27"/>
      <c r="F1036" s="27"/>
    </row>
    <row r="1037" spans="5:6" customFormat="1" x14ac:dyDescent="0.25">
      <c r="E1037" s="27"/>
      <c r="F1037" s="27"/>
    </row>
    <row r="1038" spans="5:6" customFormat="1" x14ac:dyDescent="0.25">
      <c r="E1038" s="27"/>
      <c r="F1038" s="27"/>
    </row>
    <row r="1039" spans="5:6" customFormat="1" x14ac:dyDescent="0.25">
      <c r="E1039" s="27"/>
      <c r="F1039" s="27"/>
    </row>
    <row r="1040" spans="5:6" customFormat="1" x14ac:dyDescent="0.25">
      <c r="E1040" s="27"/>
      <c r="F1040" s="27"/>
    </row>
    <row r="1041" spans="5:6" customFormat="1" x14ac:dyDescent="0.25">
      <c r="E1041" s="27"/>
      <c r="F1041" s="27"/>
    </row>
    <row r="1042" spans="5:6" customFormat="1" x14ac:dyDescent="0.25">
      <c r="E1042" s="27"/>
      <c r="F1042" s="27"/>
    </row>
    <row r="1043" spans="5:6" customFormat="1" x14ac:dyDescent="0.25">
      <c r="E1043" s="27"/>
      <c r="F1043" s="27"/>
    </row>
    <row r="1044" spans="5:6" customFormat="1" x14ac:dyDescent="0.25">
      <c r="E1044" s="27"/>
      <c r="F1044" s="27"/>
    </row>
    <row r="1045" spans="5:6" customFormat="1" x14ac:dyDescent="0.25">
      <c r="E1045" s="27"/>
      <c r="F1045" s="27"/>
    </row>
    <row r="1046" spans="5:6" customFormat="1" x14ac:dyDescent="0.25">
      <c r="E1046" s="27"/>
      <c r="F1046" s="27"/>
    </row>
    <row r="1047" spans="5:6" customFormat="1" x14ac:dyDescent="0.25">
      <c r="E1047" s="27"/>
      <c r="F1047" s="27"/>
    </row>
    <row r="1048" spans="5:6" customFormat="1" x14ac:dyDescent="0.25">
      <c r="E1048" s="27"/>
      <c r="F1048" s="27"/>
    </row>
    <row r="1049" spans="5:6" customFormat="1" x14ac:dyDescent="0.25">
      <c r="E1049" s="27"/>
      <c r="F1049" s="27"/>
    </row>
    <row r="1050" spans="5:6" customFormat="1" x14ac:dyDescent="0.25">
      <c r="E1050" s="27"/>
      <c r="F1050" s="27"/>
    </row>
    <row r="1051" spans="5:6" customFormat="1" x14ac:dyDescent="0.25">
      <c r="E1051" s="27"/>
      <c r="F1051" s="27"/>
    </row>
    <row r="1052" spans="5:6" customFormat="1" x14ac:dyDescent="0.25">
      <c r="E1052" s="27"/>
      <c r="F1052" s="27"/>
    </row>
    <row r="1053" spans="5:6" customFormat="1" x14ac:dyDescent="0.25">
      <c r="E1053" s="27"/>
      <c r="F1053" s="27"/>
    </row>
    <row r="1054" spans="5:6" customFormat="1" x14ac:dyDescent="0.25">
      <c r="E1054" s="27"/>
      <c r="F1054" s="27"/>
    </row>
    <row r="1055" spans="5:6" customFormat="1" x14ac:dyDescent="0.25">
      <c r="E1055" s="27"/>
      <c r="F1055" s="27"/>
    </row>
    <row r="1056" spans="5:6" customFormat="1" x14ac:dyDescent="0.25">
      <c r="E1056" s="27"/>
      <c r="F1056" s="27"/>
    </row>
    <row r="1057" spans="5:6" customFormat="1" x14ac:dyDescent="0.25">
      <c r="E1057" s="27"/>
      <c r="F1057" s="27"/>
    </row>
    <row r="1058" spans="5:6" customFormat="1" x14ac:dyDescent="0.25">
      <c r="E1058" s="27"/>
      <c r="F1058" s="27"/>
    </row>
    <row r="1059" spans="5:6" customFormat="1" x14ac:dyDescent="0.25">
      <c r="E1059" s="27"/>
      <c r="F1059" s="27"/>
    </row>
    <row r="1060" spans="5:6" customFormat="1" x14ac:dyDescent="0.25">
      <c r="E1060" s="27"/>
      <c r="F1060" s="27"/>
    </row>
    <row r="1061" spans="5:6" customFormat="1" x14ac:dyDescent="0.25">
      <c r="E1061" s="27"/>
      <c r="F1061" s="27"/>
    </row>
    <row r="1062" spans="5:6" customFormat="1" x14ac:dyDescent="0.25">
      <c r="E1062" s="27"/>
      <c r="F1062" s="27"/>
    </row>
    <row r="1063" spans="5:6" customFormat="1" x14ac:dyDescent="0.25">
      <c r="E1063" s="27"/>
      <c r="F1063" s="27"/>
    </row>
    <row r="1064" spans="5:6" customFormat="1" x14ac:dyDescent="0.25">
      <c r="E1064" s="27"/>
      <c r="F1064" s="27"/>
    </row>
    <row r="1065" spans="5:6" customFormat="1" x14ac:dyDescent="0.25">
      <c r="E1065" s="27"/>
      <c r="F1065" s="27"/>
    </row>
    <row r="1066" spans="5:6" customFormat="1" x14ac:dyDescent="0.25">
      <c r="E1066" s="27"/>
      <c r="F1066" s="27"/>
    </row>
    <row r="1067" spans="5:6" customFormat="1" x14ac:dyDescent="0.25">
      <c r="E1067" s="27"/>
      <c r="F1067" s="27"/>
    </row>
    <row r="1068" spans="5:6" customFormat="1" x14ac:dyDescent="0.25">
      <c r="E1068" s="27"/>
      <c r="F1068" s="27"/>
    </row>
    <row r="1069" spans="5:6" customFormat="1" x14ac:dyDescent="0.25">
      <c r="E1069" s="27"/>
      <c r="F1069" s="27"/>
    </row>
    <row r="1070" spans="5:6" customFormat="1" x14ac:dyDescent="0.25">
      <c r="E1070" s="27"/>
      <c r="F1070" s="27"/>
    </row>
    <row r="1071" spans="5:6" customFormat="1" x14ac:dyDescent="0.25">
      <c r="E1071" s="27"/>
      <c r="F1071" s="27"/>
    </row>
    <row r="1072" spans="5:6" customFormat="1" x14ac:dyDescent="0.25">
      <c r="E1072" s="27"/>
      <c r="F1072" s="27"/>
    </row>
    <row r="1073" spans="5:6" customFormat="1" x14ac:dyDescent="0.25">
      <c r="E1073" s="27"/>
      <c r="F1073" s="27"/>
    </row>
    <row r="1074" spans="5:6" customFormat="1" x14ac:dyDescent="0.25">
      <c r="E1074" s="27"/>
      <c r="F1074" s="27"/>
    </row>
    <row r="1075" spans="5:6" customFormat="1" x14ac:dyDescent="0.25">
      <c r="E1075" s="27"/>
      <c r="F1075" s="27"/>
    </row>
    <row r="1076" spans="5:6" customFormat="1" x14ac:dyDescent="0.25">
      <c r="E1076" s="27"/>
      <c r="F1076" s="27"/>
    </row>
    <row r="1077" spans="5:6" customFormat="1" x14ac:dyDescent="0.25">
      <c r="E1077" s="27"/>
      <c r="F1077" s="27"/>
    </row>
    <row r="1078" spans="5:6" customFormat="1" x14ac:dyDescent="0.25">
      <c r="E1078" s="27"/>
      <c r="F1078" s="27"/>
    </row>
    <row r="1079" spans="5:6" customFormat="1" x14ac:dyDescent="0.25">
      <c r="E1079" s="27"/>
      <c r="F1079" s="27"/>
    </row>
    <row r="1080" spans="5:6" customFormat="1" x14ac:dyDescent="0.25">
      <c r="E1080" s="27"/>
      <c r="F1080" s="27"/>
    </row>
    <row r="1081" spans="5:6" customFormat="1" x14ac:dyDescent="0.25">
      <c r="E1081" s="27"/>
      <c r="F1081" s="27"/>
    </row>
    <row r="1082" spans="5:6" customFormat="1" x14ac:dyDescent="0.25">
      <c r="E1082" s="27"/>
      <c r="F1082" s="27"/>
    </row>
    <row r="1083" spans="5:6" customFormat="1" x14ac:dyDescent="0.25">
      <c r="E1083" s="27"/>
      <c r="F1083" s="27"/>
    </row>
    <row r="1084" spans="5:6" customFormat="1" x14ac:dyDescent="0.25">
      <c r="E1084" s="27"/>
      <c r="F1084" s="27"/>
    </row>
    <row r="1085" spans="5:6" customFormat="1" x14ac:dyDescent="0.25">
      <c r="E1085" s="27"/>
      <c r="F1085" s="27"/>
    </row>
    <row r="1086" spans="5:6" customFormat="1" x14ac:dyDescent="0.25">
      <c r="E1086" s="27"/>
      <c r="F1086" s="27"/>
    </row>
    <row r="1087" spans="5:6" customFormat="1" x14ac:dyDescent="0.25">
      <c r="E1087" s="27"/>
      <c r="F1087" s="27"/>
    </row>
    <row r="1088" spans="5:6" customFormat="1" x14ac:dyDescent="0.25">
      <c r="E1088" s="27"/>
      <c r="F1088" s="27"/>
    </row>
    <row r="1089" spans="5:6" customFormat="1" x14ac:dyDescent="0.25">
      <c r="E1089" s="27"/>
      <c r="F1089" s="27"/>
    </row>
    <row r="1090" spans="5:6" customFormat="1" x14ac:dyDescent="0.25">
      <c r="E1090" s="27"/>
      <c r="F1090" s="27"/>
    </row>
    <row r="1091" spans="5:6" customFormat="1" x14ac:dyDescent="0.25">
      <c r="E1091" s="27"/>
      <c r="F1091" s="27"/>
    </row>
    <row r="1092" spans="5:6" customFormat="1" x14ac:dyDescent="0.25">
      <c r="E1092" s="27"/>
      <c r="F1092" s="27"/>
    </row>
    <row r="1093" spans="5:6" customFormat="1" x14ac:dyDescent="0.25">
      <c r="E1093" s="27"/>
      <c r="F1093" s="27"/>
    </row>
    <row r="1094" spans="5:6" customFormat="1" x14ac:dyDescent="0.25">
      <c r="E1094" s="27"/>
      <c r="F1094" s="27"/>
    </row>
    <row r="1095" spans="5:6" customFormat="1" x14ac:dyDescent="0.25">
      <c r="E1095" s="27"/>
      <c r="F1095" s="27"/>
    </row>
    <row r="1096" spans="5:6" customFormat="1" x14ac:dyDescent="0.25">
      <c r="E1096" s="27"/>
      <c r="F1096" s="27"/>
    </row>
    <row r="1097" spans="5:6" customFormat="1" x14ac:dyDescent="0.25">
      <c r="E1097" s="27"/>
      <c r="F1097" s="27"/>
    </row>
    <row r="1098" spans="5:6" customFormat="1" x14ac:dyDescent="0.25">
      <c r="E1098" s="27"/>
      <c r="F1098" s="27"/>
    </row>
    <row r="1099" spans="5:6" customFormat="1" x14ac:dyDescent="0.25">
      <c r="E1099" s="27"/>
      <c r="F1099" s="27"/>
    </row>
    <row r="1100" spans="5:6" customFormat="1" x14ac:dyDescent="0.25">
      <c r="E1100" s="27"/>
      <c r="F1100" s="27"/>
    </row>
    <row r="1101" spans="5:6" customFormat="1" x14ac:dyDescent="0.25">
      <c r="E1101" s="27"/>
      <c r="F1101" s="27"/>
    </row>
    <row r="1102" spans="5:6" customFormat="1" x14ac:dyDescent="0.25">
      <c r="E1102" s="27"/>
      <c r="F1102" s="27"/>
    </row>
    <row r="1103" spans="5:6" customFormat="1" x14ac:dyDescent="0.25">
      <c r="E1103" s="27"/>
      <c r="F1103" s="27"/>
    </row>
    <row r="1104" spans="5:6" customFormat="1" x14ac:dyDescent="0.25">
      <c r="E1104" s="27"/>
      <c r="F1104" s="27"/>
    </row>
    <row r="1105" spans="5:6" customFormat="1" x14ac:dyDescent="0.25">
      <c r="E1105" s="27"/>
      <c r="F1105" s="27"/>
    </row>
    <row r="1106" spans="5:6" customFormat="1" x14ac:dyDescent="0.25">
      <c r="E1106" s="27"/>
      <c r="F1106" s="27"/>
    </row>
    <row r="1107" spans="5:6" customFormat="1" x14ac:dyDescent="0.25">
      <c r="E1107" s="27"/>
      <c r="F1107" s="27"/>
    </row>
    <row r="1108" spans="5:6" customFormat="1" x14ac:dyDescent="0.25">
      <c r="E1108" s="27"/>
      <c r="F1108" s="27"/>
    </row>
    <row r="1109" spans="5:6" customFormat="1" x14ac:dyDescent="0.25">
      <c r="E1109" s="27"/>
      <c r="F1109" s="27"/>
    </row>
    <row r="1110" spans="5:6" customFormat="1" x14ac:dyDescent="0.25">
      <c r="E1110" s="27"/>
      <c r="F1110" s="27"/>
    </row>
    <row r="1111" spans="5:6" customFormat="1" x14ac:dyDescent="0.25">
      <c r="E1111" s="27"/>
      <c r="F1111" s="27"/>
    </row>
    <row r="1112" spans="5:6" customFormat="1" x14ac:dyDescent="0.25">
      <c r="E1112" s="27"/>
      <c r="F1112" s="27"/>
    </row>
    <row r="1113" spans="5:6" customFormat="1" x14ac:dyDescent="0.25">
      <c r="E1113" s="27"/>
      <c r="F1113" s="27"/>
    </row>
    <row r="1114" spans="5:6" customFormat="1" x14ac:dyDescent="0.25">
      <c r="E1114" s="27"/>
      <c r="F1114" s="27"/>
    </row>
    <row r="1115" spans="5:6" customFormat="1" x14ac:dyDescent="0.25">
      <c r="E1115" s="27"/>
      <c r="F1115" s="27"/>
    </row>
    <row r="1116" spans="5:6" customFormat="1" x14ac:dyDescent="0.25">
      <c r="E1116" s="27"/>
      <c r="F1116" s="27"/>
    </row>
    <row r="1117" spans="5:6" customFormat="1" x14ac:dyDescent="0.25">
      <c r="E1117" s="27"/>
      <c r="F1117" s="27"/>
    </row>
    <row r="1118" spans="5:6" customFormat="1" x14ac:dyDescent="0.25">
      <c r="E1118" s="27"/>
      <c r="F1118" s="27"/>
    </row>
    <row r="1119" spans="5:6" customFormat="1" x14ac:dyDescent="0.25">
      <c r="E1119" s="27"/>
      <c r="F1119" s="27"/>
    </row>
    <row r="1120" spans="5:6" customFormat="1" x14ac:dyDescent="0.25">
      <c r="E1120" s="27"/>
      <c r="F1120" s="27"/>
    </row>
    <row r="1121" spans="5:6" customFormat="1" x14ac:dyDescent="0.25">
      <c r="E1121" s="27"/>
      <c r="F1121" s="27"/>
    </row>
    <row r="1122" spans="5:6" customFormat="1" x14ac:dyDescent="0.25">
      <c r="E1122" s="27"/>
      <c r="F1122" s="27"/>
    </row>
    <row r="1123" spans="5:6" customFormat="1" x14ac:dyDescent="0.25">
      <c r="E1123" s="27"/>
      <c r="F1123" s="27"/>
    </row>
    <row r="1124" spans="5:6" customFormat="1" x14ac:dyDescent="0.25">
      <c r="E1124" s="27"/>
      <c r="F1124" s="27"/>
    </row>
    <row r="1125" spans="5:6" customFormat="1" x14ac:dyDescent="0.25">
      <c r="E1125" s="27"/>
      <c r="F1125" s="27"/>
    </row>
    <row r="1126" spans="5:6" customFormat="1" x14ac:dyDescent="0.25">
      <c r="E1126" s="27"/>
      <c r="F1126" s="27"/>
    </row>
    <row r="1127" spans="5:6" customFormat="1" x14ac:dyDescent="0.25">
      <c r="E1127" s="27"/>
      <c r="F1127" s="27"/>
    </row>
    <row r="1128" spans="5:6" customFormat="1" x14ac:dyDescent="0.25">
      <c r="E1128" s="27"/>
      <c r="F1128" s="27"/>
    </row>
    <row r="1129" spans="5:6" customFormat="1" x14ac:dyDescent="0.25">
      <c r="E1129" s="27"/>
      <c r="F1129" s="27"/>
    </row>
    <row r="1130" spans="5:6" customFormat="1" x14ac:dyDescent="0.25">
      <c r="E1130" s="27"/>
      <c r="F1130" s="27"/>
    </row>
    <row r="1131" spans="5:6" customFormat="1" x14ac:dyDescent="0.25">
      <c r="E1131" s="27"/>
      <c r="F1131" s="27"/>
    </row>
    <row r="1132" spans="5:6" customFormat="1" x14ac:dyDescent="0.25">
      <c r="E1132" s="27"/>
      <c r="F1132" s="27"/>
    </row>
    <row r="1133" spans="5:6" customFormat="1" x14ac:dyDescent="0.25">
      <c r="E1133" s="27"/>
      <c r="F1133" s="27"/>
    </row>
    <row r="1134" spans="5:6" customFormat="1" x14ac:dyDescent="0.25">
      <c r="E1134" s="27"/>
      <c r="F1134" s="27"/>
    </row>
    <row r="1135" spans="5:6" customFormat="1" x14ac:dyDescent="0.25">
      <c r="E1135" s="27"/>
      <c r="F1135" s="27"/>
    </row>
    <row r="1136" spans="5:6" customFormat="1" x14ac:dyDescent="0.25">
      <c r="E1136" s="27"/>
      <c r="F1136" s="27"/>
    </row>
    <row r="1137" spans="5:6" customFormat="1" x14ac:dyDescent="0.25">
      <c r="E1137" s="27"/>
      <c r="F1137" s="27"/>
    </row>
    <row r="1138" spans="5:6" customFormat="1" x14ac:dyDescent="0.25">
      <c r="E1138" s="27"/>
      <c r="F1138" s="27"/>
    </row>
    <row r="1139" spans="5:6" customFormat="1" x14ac:dyDescent="0.25">
      <c r="E1139" s="27"/>
      <c r="F1139" s="27"/>
    </row>
    <row r="1140" spans="5:6" customFormat="1" x14ac:dyDescent="0.25">
      <c r="E1140" s="27"/>
      <c r="F1140" s="27"/>
    </row>
    <row r="1141" spans="5:6" customFormat="1" x14ac:dyDescent="0.25">
      <c r="E1141" s="27"/>
      <c r="F1141" s="27"/>
    </row>
    <row r="1142" spans="5:6" customFormat="1" x14ac:dyDescent="0.25">
      <c r="E1142" s="27"/>
      <c r="F1142" s="27"/>
    </row>
    <row r="1143" spans="5:6" customFormat="1" x14ac:dyDescent="0.25">
      <c r="E1143" s="27"/>
      <c r="F1143" s="27"/>
    </row>
    <row r="1144" spans="5:6" customFormat="1" x14ac:dyDescent="0.25">
      <c r="E1144" s="27"/>
      <c r="F1144" s="27"/>
    </row>
    <row r="1145" spans="5:6" customFormat="1" x14ac:dyDescent="0.25">
      <c r="E1145" s="27"/>
      <c r="F1145" s="27"/>
    </row>
    <row r="1146" spans="5:6" customFormat="1" x14ac:dyDescent="0.25">
      <c r="E1146" s="27"/>
      <c r="F1146" s="27"/>
    </row>
    <row r="1147" spans="5:6" customFormat="1" x14ac:dyDescent="0.25">
      <c r="E1147" s="27"/>
      <c r="F1147" s="27"/>
    </row>
    <row r="1148" spans="5:6" customFormat="1" x14ac:dyDescent="0.25">
      <c r="E1148" s="27"/>
      <c r="F1148" s="27"/>
    </row>
    <row r="1149" spans="5:6" customFormat="1" x14ac:dyDescent="0.25">
      <c r="E1149" s="27"/>
      <c r="F1149" s="27"/>
    </row>
    <row r="1150" spans="5:6" customFormat="1" x14ac:dyDescent="0.25">
      <c r="E1150" s="27"/>
      <c r="F1150" s="27"/>
    </row>
    <row r="1151" spans="5:6" customFormat="1" x14ac:dyDescent="0.25">
      <c r="E1151" s="27"/>
      <c r="F1151" s="27"/>
    </row>
    <row r="1152" spans="5:6" customFormat="1" x14ac:dyDescent="0.25">
      <c r="E1152" s="27"/>
      <c r="F1152" s="27"/>
    </row>
    <row r="1153" spans="5:6" customFormat="1" x14ac:dyDescent="0.25">
      <c r="E1153" s="27"/>
      <c r="F1153" s="27"/>
    </row>
    <row r="1154" spans="5:6" customFormat="1" x14ac:dyDescent="0.25">
      <c r="E1154" s="27"/>
      <c r="F1154" s="27"/>
    </row>
    <row r="1155" spans="5:6" customFormat="1" x14ac:dyDescent="0.25">
      <c r="E1155" s="27"/>
      <c r="F1155" s="27"/>
    </row>
    <row r="1156" spans="5:6" customFormat="1" x14ac:dyDescent="0.25">
      <c r="E1156" s="27"/>
      <c r="F1156" s="27"/>
    </row>
    <row r="1157" spans="5:6" customFormat="1" x14ac:dyDescent="0.25">
      <c r="E1157" s="27"/>
      <c r="F1157" s="27"/>
    </row>
    <row r="1158" spans="5:6" customFormat="1" x14ac:dyDescent="0.25">
      <c r="E1158" s="27"/>
      <c r="F1158" s="27"/>
    </row>
    <row r="1159" spans="5:6" customFormat="1" x14ac:dyDescent="0.25">
      <c r="E1159" s="27"/>
      <c r="F1159" s="27"/>
    </row>
    <row r="1160" spans="5:6" customFormat="1" x14ac:dyDescent="0.25">
      <c r="E1160" s="27"/>
      <c r="F1160" s="27"/>
    </row>
    <row r="1161" spans="5:6" customFormat="1" x14ac:dyDescent="0.25">
      <c r="E1161" s="27"/>
      <c r="F1161" s="27"/>
    </row>
    <row r="1162" spans="5:6" customFormat="1" x14ac:dyDescent="0.25">
      <c r="E1162" s="27"/>
      <c r="F1162" s="27"/>
    </row>
    <row r="1163" spans="5:6" customFormat="1" x14ac:dyDescent="0.25">
      <c r="E1163" s="27"/>
      <c r="F1163" s="27"/>
    </row>
    <row r="1164" spans="5:6" customFormat="1" x14ac:dyDescent="0.25">
      <c r="E1164" s="27"/>
      <c r="F1164" s="27"/>
    </row>
    <row r="1165" spans="5:6" customFormat="1" x14ac:dyDescent="0.25">
      <c r="E1165" s="27"/>
      <c r="F1165" s="27"/>
    </row>
    <row r="1166" spans="5:6" customFormat="1" x14ac:dyDescent="0.25">
      <c r="E1166" s="27"/>
      <c r="F1166" s="27"/>
    </row>
    <row r="1167" spans="5:6" customFormat="1" x14ac:dyDescent="0.25">
      <c r="E1167" s="27"/>
      <c r="F1167" s="27"/>
    </row>
    <row r="1168" spans="5:6" customFormat="1" x14ac:dyDescent="0.25">
      <c r="E1168" s="27"/>
      <c r="F1168" s="27"/>
    </row>
    <row r="1169" spans="5:6" customFormat="1" x14ac:dyDescent="0.25">
      <c r="E1169" s="27"/>
      <c r="F1169" s="27"/>
    </row>
    <row r="1170" spans="5:6" customFormat="1" x14ac:dyDescent="0.25">
      <c r="E1170" s="27"/>
      <c r="F1170" s="27"/>
    </row>
    <row r="1171" spans="5:6" customFormat="1" x14ac:dyDescent="0.25">
      <c r="E1171" s="27"/>
      <c r="F1171" s="27"/>
    </row>
    <row r="1172" spans="5:6" customFormat="1" x14ac:dyDescent="0.25">
      <c r="E1172" s="27"/>
      <c r="F1172" s="27"/>
    </row>
    <row r="1173" spans="5:6" customFormat="1" x14ac:dyDescent="0.25">
      <c r="E1173" s="27"/>
      <c r="F1173" s="27"/>
    </row>
    <row r="1174" spans="5:6" customFormat="1" x14ac:dyDescent="0.25">
      <c r="E1174" s="27"/>
      <c r="F1174" s="27"/>
    </row>
    <row r="1175" spans="5:6" customFormat="1" x14ac:dyDescent="0.25">
      <c r="E1175" s="27"/>
      <c r="F1175" s="27"/>
    </row>
    <row r="1176" spans="5:6" customFormat="1" x14ac:dyDescent="0.25">
      <c r="E1176" s="27"/>
      <c r="F1176" s="27"/>
    </row>
    <row r="1177" spans="5:6" customFormat="1" x14ac:dyDescent="0.25">
      <c r="E1177" s="27"/>
      <c r="F1177" s="27"/>
    </row>
    <row r="1178" spans="5:6" customFormat="1" x14ac:dyDescent="0.25">
      <c r="E1178" s="27"/>
      <c r="F1178" s="27"/>
    </row>
    <row r="1179" spans="5:6" customFormat="1" x14ac:dyDescent="0.25">
      <c r="E1179" s="27"/>
      <c r="F1179" s="27"/>
    </row>
    <row r="1180" spans="5:6" customFormat="1" x14ac:dyDescent="0.25">
      <c r="E1180" s="27"/>
      <c r="F1180" s="27"/>
    </row>
    <row r="1181" spans="5:6" customFormat="1" x14ac:dyDescent="0.25">
      <c r="E1181" s="27"/>
      <c r="F1181" s="27"/>
    </row>
    <row r="1182" spans="5:6" customFormat="1" x14ac:dyDescent="0.25">
      <c r="E1182" s="27"/>
      <c r="F1182" s="27"/>
    </row>
    <row r="1183" spans="5:6" customFormat="1" x14ac:dyDescent="0.25">
      <c r="E1183" s="27"/>
      <c r="F1183" s="27"/>
    </row>
    <row r="1184" spans="5:6" customFormat="1" x14ac:dyDescent="0.25">
      <c r="E1184" s="27"/>
      <c r="F1184" s="27"/>
    </row>
    <row r="1185" spans="5:6" customFormat="1" x14ac:dyDescent="0.25">
      <c r="E1185" s="27"/>
      <c r="F1185" s="27"/>
    </row>
    <row r="1186" spans="5:6" customFormat="1" x14ac:dyDescent="0.25">
      <c r="E1186" s="27"/>
      <c r="F1186" s="27"/>
    </row>
    <row r="1187" spans="5:6" customFormat="1" x14ac:dyDescent="0.25">
      <c r="E1187" s="27"/>
      <c r="F1187" s="27"/>
    </row>
    <row r="1188" spans="5:6" customFormat="1" x14ac:dyDescent="0.25">
      <c r="E1188" s="27"/>
      <c r="F1188" s="27"/>
    </row>
    <row r="1189" spans="5:6" customFormat="1" x14ac:dyDescent="0.25">
      <c r="E1189" s="27"/>
      <c r="F1189" s="27"/>
    </row>
    <row r="1190" spans="5:6" customFormat="1" x14ac:dyDescent="0.25">
      <c r="E1190" s="27"/>
      <c r="F1190" s="27"/>
    </row>
    <row r="1191" spans="5:6" customFormat="1" x14ac:dyDescent="0.25">
      <c r="E1191" s="27"/>
      <c r="F1191" s="27"/>
    </row>
    <row r="1192" spans="5:6" customFormat="1" x14ac:dyDescent="0.25">
      <c r="E1192" s="27"/>
      <c r="F1192" s="27"/>
    </row>
    <row r="1193" spans="5:6" customFormat="1" x14ac:dyDescent="0.25">
      <c r="E1193" s="27"/>
      <c r="F1193" s="27"/>
    </row>
    <row r="1194" spans="5:6" customFormat="1" x14ac:dyDescent="0.25">
      <c r="E1194" s="27"/>
      <c r="F1194" s="27"/>
    </row>
    <row r="1195" spans="5:6" customFormat="1" x14ac:dyDescent="0.25">
      <c r="E1195" s="27"/>
      <c r="F1195" s="27"/>
    </row>
    <row r="1196" spans="5:6" customFormat="1" x14ac:dyDescent="0.25">
      <c r="E1196" s="27"/>
      <c r="F1196" s="27"/>
    </row>
    <row r="1197" spans="5:6" customFormat="1" x14ac:dyDescent="0.25">
      <c r="E1197" s="27"/>
      <c r="F1197" s="27"/>
    </row>
    <row r="1198" spans="5:6" customFormat="1" x14ac:dyDescent="0.25">
      <c r="E1198" s="27"/>
      <c r="F1198" s="27"/>
    </row>
    <row r="1199" spans="5:6" customFormat="1" x14ac:dyDescent="0.25">
      <c r="E1199" s="27"/>
      <c r="F1199" s="27"/>
    </row>
    <row r="1200" spans="5:6" customFormat="1" x14ac:dyDescent="0.25">
      <c r="E1200" s="27"/>
      <c r="F1200" s="27"/>
    </row>
    <row r="1201" spans="5:6" customFormat="1" x14ac:dyDescent="0.25">
      <c r="E1201" s="27"/>
      <c r="F1201" s="27"/>
    </row>
    <row r="1202" spans="5:6" customFormat="1" x14ac:dyDescent="0.25">
      <c r="E1202" s="27"/>
      <c r="F1202" s="27"/>
    </row>
    <row r="1203" spans="5:6" customFormat="1" x14ac:dyDescent="0.25">
      <c r="E1203" s="27"/>
      <c r="F1203" s="27"/>
    </row>
    <row r="1204" spans="5:6" customFormat="1" x14ac:dyDescent="0.25">
      <c r="E1204" s="27"/>
      <c r="F1204" s="27"/>
    </row>
    <row r="1205" spans="5:6" customFormat="1" x14ac:dyDescent="0.25">
      <c r="E1205" s="27"/>
      <c r="F1205" s="27"/>
    </row>
    <row r="1206" spans="5:6" customFormat="1" x14ac:dyDescent="0.25">
      <c r="E1206" s="27"/>
      <c r="F1206" s="27"/>
    </row>
    <row r="1207" spans="5:6" customFormat="1" x14ac:dyDescent="0.25">
      <c r="E1207" s="27"/>
      <c r="F1207" s="27"/>
    </row>
    <row r="1208" spans="5:6" customFormat="1" x14ac:dyDescent="0.25">
      <c r="E1208" s="27"/>
      <c r="F1208" s="27"/>
    </row>
    <row r="1209" spans="5:6" customFormat="1" x14ac:dyDescent="0.25">
      <c r="E1209" s="27"/>
      <c r="F1209" s="27"/>
    </row>
    <row r="1210" spans="5:6" customFormat="1" x14ac:dyDescent="0.25">
      <c r="E1210" s="27"/>
      <c r="F1210" s="27"/>
    </row>
    <row r="1211" spans="5:6" customFormat="1" x14ac:dyDescent="0.25">
      <c r="E1211" s="27"/>
      <c r="F1211" s="27"/>
    </row>
    <row r="1212" spans="5:6" customFormat="1" x14ac:dyDescent="0.25">
      <c r="E1212" s="27"/>
      <c r="F1212" s="27"/>
    </row>
    <row r="1213" spans="5:6" customFormat="1" x14ac:dyDescent="0.25">
      <c r="E1213" s="27"/>
      <c r="F1213" s="27"/>
    </row>
    <row r="1214" spans="5:6" customFormat="1" x14ac:dyDescent="0.25">
      <c r="E1214" s="27"/>
      <c r="F1214" s="27"/>
    </row>
    <row r="1215" spans="5:6" customFormat="1" x14ac:dyDescent="0.25">
      <c r="E1215" s="27"/>
      <c r="F1215" s="27"/>
    </row>
    <row r="1216" spans="5:6" customFormat="1" x14ac:dyDescent="0.25">
      <c r="E1216" s="27"/>
      <c r="F1216" s="27"/>
    </row>
    <row r="1217" spans="5:6" customFormat="1" x14ac:dyDescent="0.25">
      <c r="E1217" s="27"/>
      <c r="F1217" s="27"/>
    </row>
    <row r="1218" spans="5:6" customFormat="1" x14ac:dyDescent="0.25">
      <c r="E1218" s="27"/>
      <c r="F1218" s="27"/>
    </row>
    <row r="1219" spans="5:6" customFormat="1" x14ac:dyDescent="0.25">
      <c r="E1219" s="27"/>
      <c r="F1219" s="27"/>
    </row>
    <row r="1220" spans="5:6" customFormat="1" x14ac:dyDescent="0.25">
      <c r="E1220" s="27"/>
      <c r="F1220" s="27"/>
    </row>
    <row r="1221" spans="5:6" customFormat="1" x14ac:dyDescent="0.25">
      <c r="E1221" s="27"/>
      <c r="F1221" s="27"/>
    </row>
    <row r="1222" spans="5:6" customFormat="1" x14ac:dyDescent="0.25">
      <c r="E1222" s="27"/>
      <c r="F1222" s="27"/>
    </row>
    <row r="1223" spans="5:6" customFormat="1" x14ac:dyDescent="0.25">
      <c r="E1223" s="27"/>
      <c r="F1223" s="27"/>
    </row>
    <row r="1224" spans="5:6" customFormat="1" x14ac:dyDescent="0.25">
      <c r="E1224" s="27"/>
      <c r="F1224" s="27"/>
    </row>
    <row r="1225" spans="5:6" customFormat="1" x14ac:dyDescent="0.25">
      <c r="E1225" s="27"/>
      <c r="F1225" s="27"/>
    </row>
    <row r="1226" spans="5:6" customFormat="1" x14ac:dyDescent="0.25">
      <c r="E1226" s="27"/>
      <c r="F1226" s="27"/>
    </row>
    <row r="1227" spans="5:6" customFormat="1" x14ac:dyDescent="0.25">
      <c r="E1227" s="27"/>
      <c r="F1227" s="27"/>
    </row>
    <row r="1228" spans="5:6" customFormat="1" x14ac:dyDescent="0.25">
      <c r="E1228" s="27"/>
      <c r="F1228" s="27"/>
    </row>
    <row r="1229" spans="5:6" customFormat="1" x14ac:dyDescent="0.25">
      <c r="E1229" s="27"/>
      <c r="F1229" s="27"/>
    </row>
    <row r="1230" spans="5:6" customFormat="1" x14ac:dyDescent="0.25">
      <c r="E1230" s="27"/>
      <c r="F1230" s="27"/>
    </row>
    <row r="1231" spans="5:6" customFormat="1" x14ac:dyDescent="0.25">
      <c r="E1231" s="27"/>
      <c r="F1231" s="27"/>
    </row>
    <row r="1232" spans="5:6" customFormat="1" x14ac:dyDescent="0.25">
      <c r="E1232" s="27"/>
      <c r="F1232" s="27"/>
    </row>
    <row r="1233" spans="5:6" customFormat="1" x14ac:dyDescent="0.25">
      <c r="E1233" s="27"/>
      <c r="F1233" s="27"/>
    </row>
    <row r="1234" spans="5:6" customFormat="1" x14ac:dyDescent="0.25">
      <c r="E1234" s="27"/>
      <c r="F1234" s="27"/>
    </row>
    <row r="1235" spans="5:6" customFormat="1" x14ac:dyDescent="0.25">
      <c r="E1235" s="27"/>
      <c r="F1235" s="27"/>
    </row>
    <row r="1236" spans="5:6" customFormat="1" x14ac:dyDescent="0.25">
      <c r="E1236" s="27"/>
      <c r="F1236" s="27"/>
    </row>
    <row r="1237" spans="5:6" customFormat="1" x14ac:dyDescent="0.25">
      <c r="E1237" s="27"/>
      <c r="F1237" s="27"/>
    </row>
    <row r="1238" spans="5:6" customFormat="1" x14ac:dyDescent="0.25">
      <c r="E1238" s="27"/>
      <c r="F1238" s="27"/>
    </row>
    <row r="1239" spans="5:6" customFormat="1" x14ac:dyDescent="0.25">
      <c r="E1239" s="27"/>
      <c r="F1239" s="27"/>
    </row>
    <row r="1240" spans="5:6" customFormat="1" x14ac:dyDescent="0.25">
      <c r="E1240" s="27"/>
      <c r="F1240" s="27"/>
    </row>
    <row r="1241" spans="5:6" customFormat="1" x14ac:dyDescent="0.25">
      <c r="E1241" s="27"/>
      <c r="F1241" s="27"/>
    </row>
    <row r="1242" spans="5:6" customFormat="1" x14ac:dyDescent="0.25">
      <c r="E1242" s="27"/>
      <c r="F1242" s="27"/>
    </row>
    <row r="1243" spans="5:6" customFormat="1" x14ac:dyDescent="0.25">
      <c r="E1243" s="27"/>
      <c r="F1243" s="27"/>
    </row>
    <row r="1244" spans="5:6" customFormat="1" x14ac:dyDescent="0.25">
      <c r="E1244" s="27"/>
      <c r="F1244" s="27"/>
    </row>
    <row r="1245" spans="5:6" customFormat="1" x14ac:dyDescent="0.25">
      <c r="E1245" s="27"/>
      <c r="F1245" s="27"/>
    </row>
    <row r="1246" spans="5:6" customFormat="1" x14ac:dyDescent="0.25">
      <c r="E1246" s="27"/>
      <c r="F1246" s="27"/>
    </row>
    <row r="1247" spans="5:6" customFormat="1" x14ac:dyDescent="0.25">
      <c r="E1247" s="27"/>
      <c r="F1247" s="27"/>
    </row>
    <row r="1248" spans="5:6" customFormat="1" x14ac:dyDescent="0.25">
      <c r="E1248" s="27"/>
      <c r="F1248" s="27"/>
    </row>
    <row r="1249" spans="5:6" customFormat="1" x14ac:dyDescent="0.25">
      <c r="E1249" s="27"/>
      <c r="F1249" s="27"/>
    </row>
    <row r="1250" spans="5:6" customFormat="1" x14ac:dyDescent="0.25">
      <c r="E1250" s="27"/>
      <c r="F1250" s="27"/>
    </row>
    <row r="1251" spans="5:6" customFormat="1" x14ac:dyDescent="0.25">
      <c r="E1251" s="27"/>
      <c r="F1251" s="27"/>
    </row>
    <row r="1252" spans="5:6" customFormat="1" x14ac:dyDescent="0.25">
      <c r="E1252" s="27"/>
      <c r="F1252" s="27"/>
    </row>
    <row r="1253" spans="5:6" customFormat="1" x14ac:dyDescent="0.25">
      <c r="E1253" s="27"/>
      <c r="F1253" s="27"/>
    </row>
    <row r="1254" spans="5:6" customFormat="1" x14ac:dyDescent="0.25">
      <c r="E1254" s="27"/>
      <c r="F1254" s="27"/>
    </row>
    <row r="1255" spans="5:6" customFormat="1" x14ac:dyDescent="0.25">
      <c r="E1255" s="27"/>
      <c r="F1255" s="27"/>
    </row>
    <row r="1256" spans="5:6" customFormat="1" x14ac:dyDescent="0.25">
      <c r="E1256" s="27"/>
      <c r="F1256" s="27"/>
    </row>
    <row r="1257" spans="5:6" customFormat="1" x14ac:dyDescent="0.25">
      <c r="E1257" s="27"/>
      <c r="F1257" s="27"/>
    </row>
    <row r="1258" spans="5:6" customFormat="1" x14ac:dyDescent="0.25">
      <c r="E1258" s="27"/>
      <c r="F1258" s="27"/>
    </row>
    <row r="1259" spans="5:6" customFormat="1" x14ac:dyDescent="0.25">
      <c r="E1259" s="27"/>
      <c r="F1259" s="27"/>
    </row>
    <row r="1260" spans="5:6" customFormat="1" x14ac:dyDescent="0.25">
      <c r="E1260" s="27"/>
      <c r="F1260" s="27"/>
    </row>
    <row r="1261" spans="5:6" customFormat="1" x14ac:dyDescent="0.25">
      <c r="E1261" s="27"/>
      <c r="F1261" s="27"/>
    </row>
    <row r="1262" spans="5:6" customFormat="1" x14ac:dyDescent="0.25">
      <c r="E1262" s="27"/>
      <c r="F1262" s="27"/>
    </row>
    <row r="1263" spans="5:6" customFormat="1" x14ac:dyDescent="0.25">
      <c r="E1263" s="27"/>
      <c r="F1263" s="27"/>
    </row>
    <row r="1264" spans="5:6" customFormat="1" x14ac:dyDescent="0.25">
      <c r="E1264" s="27"/>
      <c r="F1264" s="27"/>
    </row>
    <row r="1265" spans="5:6" customFormat="1" x14ac:dyDescent="0.25">
      <c r="E1265" s="27"/>
      <c r="F1265" s="27"/>
    </row>
    <row r="1266" spans="5:6" customFormat="1" x14ac:dyDescent="0.25">
      <c r="E1266" s="27"/>
      <c r="F1266" s="27"/>
    </row>
    <row r="1267" spans="5:6" customFormat="1" x14ac:dyDescent="0.25">
      <c r="E1267" s="27"/>
      <c r="F1267" s="27"/>
    </row>
    <row r="1268" spans="5:6" customFormat="1" x14ac:dyDescent="0.25">
      <c r="E1268" s="27"/>
      <c r="F1268" s="27"/>
    </row>
    <row r="1269" spans="5:6" customFormat="1" x14ac:dyDescent="0.25">
      <c r="E1269" s="27"/>
      <c r="F1269" s="27"/>
    </row>
    <row r="1270" spans="5:6" customFormat="1" x14ac:dyDescent="0.25">
      <c r="E1270" s="27"/>
      <c r="F1270" s="27"/>
    </row>
    <row r="1271" spans="5:6" customFormat="1" x14ac:dyDescent="0.25">
      <c r="E1271" s="27"/>
      <c r="F1271" s="27"/>
    </row>
    <row r="1272" spans="5:6" customFormat="1" x14ac:dyDescent="0.25">
      <c r="E1272" s="27"/>
      <c r="F1272" s="27"/>
    </row>
    <row r="1273" spans="5:6" customFormat="1" x14ac:dyDescent="0.25">
      <c r="E1273" s="27"/>
      <c r="F1273" s="27"/>
    </row>
    <row r="1274" spans="5:6" customFormat="1" x14ac:dyDescent="0.25">
      <c r="E1274" s="27"/>
      <c r="F1274" s="27"/>
    </row>
    <row r="1275" spans="5:6" customFormat="1" x14ac:dyDescent="0.25">
      <c r="E1275" s="27"/>
      <c r="F1275" s="27"/>
    </row>
    <row r="1276" spans="5:6" customFormat="1" x14ac:dyDescent="0.25">
      <c r="E1276" s="27"/>
      <c r="F1276" s="27"/>
    </row>
    <row r="1277" spans="5:6" customFormat="1" x14ac:dyDescent="0.25">
      <c r="E1277" s="27"/>
      <c r="F1277" s="27"/>
    </row>
    <row r="1278" spans="5:6" customFormat="1" x14ac:dyDescent="0.25">
      <c r="E1278" s="27"/>
      <c r="F1278" s="27"/>
    </row>
    <row r="1279" spans="5:6" customFormat="1" x14ac:dyDescent="0.25">
      <c r="E1279" s="27"/>
      <c r="F1279" s="27"/>
    </row>
    <row r="1280" spans="5:6" customFormat="1" x14ac:dyDescent="0.25">
      <c r="E1280" s="27"/>
      <c r="F1280" s="27"/>
    </row>
    <row r="1281" spans="5:6" customFormat="1" x14ac:dyDescent="0.25">
      <c r="E1281" s="27"/>
      <c r="F1281" s="27"/>
    </row>
    <row r="1282" spans="5:6" customFormat="1" x14ac:dyDescent="0.25">
      <c r="E1282" s="27"/>
      <c r="F1282" s="27"/>
    </row>
    <row r="1283" spans="5:6" customFormat="1" x14ac:dyDescent="0.25">
      <c r="E1283" s="27"/>
      <c r="F1283" s="27"/>
    </row>
    <row r="1284" spans="5:6" customFormat="1" x14ac:dyDescent="0.25">
      <c r="E1284" s="27"/>
      <c r="F1284" s="27"/>
    </row>
    <row r="1285" spans="5:6" customFormat="1" x14ac:dyDescent="0.25">
      <c r="E1285" s="27"/>
      <c r="F1285" s="27"/>
    </row>
    <row r="1286" spans="5:6" customFormat="1" x14ac:dyDescent="0.25">
      <c r="E1286" s="27"/>
      <c r="F1286" s="27"/>
    </row>
    <row r="1287" spans="5:6" customFormat="1" x14ac:dyDescent="0.25">
      <c r="E1287" s="27"/>
      <c r="F1287" s="27"/>
    </row>
    <row r="1288" spans="5:6" customFormat="1" x14ac:dyDescent="0.25">
      <c r="E1288" s="27"/>
      <c r="F1288" s="27"/>
    </row>
    <row r="1289" spans="5:6" customFormat="1" x14ac:dyDescent="0.25">
      <c r="E1289" s="27"/>
      <c r="F1289" s="27"/>
    </row>
    <row r="1290" spans="5:6" customFormat="1" x14ac:dyDescent="0.25">
      <c r="E1290" s="27"/>
      <c r="F1290" s="27"/>
    </row>
    <row r="1291" spans="5:6" customFormat="1" x14ac:dyDescent="0.25">
      <c r="E1291" s="27"/>
      <c r="F1291" s="27"/>
    </row>
    <row r="1292" spans="5:6" customFormat="1" x14ac:dyDescent="0.25">
      <c r="E1292" s="27"/>
      <c r="F1292" s="27"/>
    </row>
    <row r="1293" spans="5:6" customFormat="1" x14ac:dyDescent="0.25">
      <c r="E1293" s="27"/>
      <c r="F1293" s="27"/>
    </row>
    <row r="1294" spans="5:6" customFormat="1" x14ac:dyDescent="0.25">
      <c r="E1294" s="27"/>
      <c r="F1294" s="27"/>
    </row>
    <row r="1295" spans="5:6" customFormat="1" x14ac:dyDescent="0.25">
      <c r="E1295" s="27"/>
      <c r="F1295" s="27"/>
    </row>
    <row r="1296" spans="5:6" customFormat="1" x14ac:dyDescent="0.25">
      <c r="E1296" s="27"/>
      <c r="F1296" s="27"/>
    </row>
    <row r="1297" spans="5:6" customFormat="1" x14ac:dyDescent="0.25">
      <c r="E1297" s="27"/>
      <c r="F1297" s="27"/>
    </row>
    <row r="1298" spans="5:6" customFormat="1" x14ac:dyDescent="0.25">
      <c r="E1298" s="27"/>
      <c r="F1298" s="27"/>
    </row>
    <row r="1299" spans="5:6" customFormat="1" x14ac:dyDescent="0.25">
      <c r="E1299" s="27"/>
      <c r="F1299" s="27"/>
    </row>
    <row r="1300" spans="5:6" customFormat="1" x14ac:dyDescent="0.25">
      <c r="E1300" s="27"/>
      <c r="F1300" s="27"/>
    </row>
    <row r="1301" spans="5:6" customFormat="1" x14ac:dyDescent="0.25">
      <c r="E1301" s="27"/>
      <c r="F1301" s="27"/>
    </row>
    <row r="1302" spans="5:6" customFormat="1" x14ac:dyDescent="0.25">
      <c r="E1302" s="27"/>
      <c r="F1302" s="27"/>
    </row>
    <row r="1303" spans="5:6" customFormat="1" x14ac:dyDescent="0.25">
      <c r="E1303" s="27"/>
      <c r="F1303" s="27"/>
    </row>
    <row r="1304" spans="5:6" customFormat="1" x14ac:dyDescent="0.25">
      <c r="E1304" s="27"/>
      <c r="F1304" s="27"/>
    </row>
    <row r="1305" spans="5:6" customFormat="1" x14ac:dyDescent="0.25">
      <c r="E1305" s="27"/>
      <c r="F1305" s="27"/>
    </row>
    <row r="1306" spans="5:6" customFormat="1" x14ac:dyDescent="0.25">
      <c r="E1306" s="27"/>
      <c r="F1306" s="27"/>
    </row>
    <row r="1307" spans="5:6" customFormat="1" x14ac:dyDescent="0.25">
      <c r="E1307" s="27"/>
      <c r="F1307" s="27"/>
    </row>
    <row r="1308" spans="5:6" customFormat="1" x14ac:dyDescent="0.25">
      <c r="E1308" s="27"/>
      <c r="F1308" s="27"/>
    </row>
    <row r="1309" spans="5:6" customFormat="1" x14ac:dyDescent="0.25">
      <c r="E1309" s="27"/>
      <c r="F1309" s="27"/>
    </row>
    <row r="1310" spans="5:6" customFormat="1" x14ac:dyDescent="0.25">
      <c r="E1310" s="27"/>
      <c r="F1310" s="27"/>
    </row>
    <row r="1311" spans="5:6" customFormat="1" x14ac:dyDescent="0.25">
      <c r="E1311" s="27"/>
      <c r="F1311" s="27"/>
    </row>
    <row r="1312" spans="5:6" customFormat="1" x14ac:dyDescent="0.25">
      <c r="E1312" s="27"/>
      <c r="F1312" s="27"/>
    </row>
    <row r="1313" spans="5:6" customFormat="1" x14ac:dyDescent="0.25">
      <c r="E1313" s="27"/>
      <c r="F1313" s="27"/>
    </row>
    <row r="1314" spans="5:6" customFormat="1" x14ac:dyDescent="0.25">
      <c r="E1314" s="27"/>
      <c r="F1314" s="27"/>
    </row>
    <row r="1315" spans="5:6" customFormat="1" x14ac:dyDescent="0.25">
      <c r="E1315" s="27"/>
      <c r="F1315" s="27"/>
    </row>
    <row r="1316" spans="5:6" customFormat="1" x14ac:dyDescent="0.25">
      <c r="E1316" s="27"/>
      <c r="F1316" s="27"/>
    </row>
    <row r="1317" spans="5:6" customFormat="1" x14ac:dyDescent="0.25">
      <c r="E1317" s="27"/>
      <c r="F1317" s="27"/>
    </row>
    <row r="1318" spans="5:6" customFormat="1" x14ac:dyDescent="0.25">
      <c r="E1318" s="27"/>
      <c r="F1318" s="27"/>
    </row>
    <row r="1319" spans="5:6" customFormat="1" x14ac:dyDescent="0.25">
      <c r="E1319" s="27"/>
      <c r="F1319" s="27"/>
    </row>
    <row r="1320" spans="5:6" customFormat="1" x14ac:dyDescent="0.25">
      <c r="E1320" s="27"/>
      <c r="F1320" s="27"/>
    </row>
    <row r="1321" spans="5:6" customFormat="1" x14ac:dyDescent="0.25">
      <c r="E1321" s="27"/>
      <c r="F1321" s="27"/>
    </row>
    <row r="1322" spans="5:6" customFormat="1" x14ac:dyDescent="0.25">
      <c r="E1322" s="27"/>
      <c r="F1322" s="27"/>
    </row>
    <row r="1323" spans="5:6" customFormat="1" x14ac:dyDescent="0.25">
      <c r="E1323" s="27"/>
      <c r="F1323" s="27"/>
    </row>
    <row r="1324" spans="5:6" customFormat="1" x14ac:dyDescent="0.25">
      <c r="E1324" s="27"/>
      <c r="F1324" s="27"/>
    </row>
    <row r="1325" spans="5:6" customFormat="1" x14ac:dyDescent="0.25">
      <c r="E1325" s="27"/>
      <c r="F1325" s="27"/>
    </row>
    <row r="1326" spans="5:6" customFormat="1" x14ac:dyDescent="0.25">
      <c r="E1326" s="27"/>
      <c r="F1326" s="27"/>
    </row>
    <row r="1327" spans="5:6" customFormat="1" x14ac:dyDescent="0.25">
      <c r="E1327" s="27"/>
      <c r="F1327" s="27"/>
    </row>
    <row r="1328" spans="5:6" customFormat="1" x14ac:dyDescent="0.25">
      <c r="E1328" s="27"/>
      <c r="F1328" s="27"/>
    </row>
    <row r="1329" spans="5:6" customFormat="1" x14ac:dyDescent="0.25">
      <c r="E1329" s="27"/>
      <c r="F1329" s="27"/>
    </row>
    <row r="1330" spans="5:6" customFormat="1" x14ac:dyDescent="0.25">
      <c r="E1330" s="27"/>
      <c r="F1330" s="27"/>
    </row>
    <row r="1331" spans="5:6" customFormat="1" x14ac:dyDescent="0.25">
      <c r="E1331" s="27"/>
      <c r="F1331" s="27"/>
    </row>
    <row r="1332" spans="5:6" customFormat="1" x14ac:dyDescent="0.25">
      <c r="E1332" s="27"/>
      <c r="F1332" s="27"/>
    </row>
    <row r="1333" spans="5:6" customFormat="1" x14ac:dyDescent="0.25">
      <c r="E1333" s="27"/>
      <c r="F1333" s="27"/>
    </row>
    <row r="1334" spans="5:6" customFormat="1" x14ac:dyDescent="0.25">
      <c r="E1334" s="27"/>
      <c r="F1334" s="27"/>
    </row>
    <row r="1335" spans="5:6" customFormat="1" x14ac:dyDescent="0.25">
      <c r="E1335" s="27"/>
      <c r="F1335" s="27"/>
    </row>
    <row r="1336" spans="5:6" customFormat="1" x14ac:dyDescent="0.25">
      <c r="E1336" s="27"/>
      <c r="F1336" s="27"/>
    </row>
    <row r="1337" spans="5:6" customFormat="1" x14ac:dyDescent="0.25">
      <c r="E1337" s="27"/>
      <c r="F1337" s="27"/>
    </row>
    <row r="1338" spans="5:6" customFormat="1" x14ac:dyDescent="0.25">
      <c r="E1338" s="27"/>
      <c r="F1338" s="27"/>
    </row>
    <row r="1339" spans="5:6" customFormat="1" x14ac:dyDescent="0.25">
      <c r="E1339" s="27"/>
      <c r="F1339" s="27"/>
    </row>
    <row r="1340" spans="5:6" customFormat="1" x14ac:dyDescent="0.25">
      <c r="E1340" s="27"/>
      <c r="F1340" s="27"/>
    </row>
    <row r="1341" spans="5:6" customFormat="1" x14ac:dyDescent="0.25">
      <c r="E1341" s="27"/>
      <c r="F1341" s="27"/>
    </row>
    <row r="1342" spans="5:6" customFormat="1" x14ac:dyDescent="0.25">
      <c r="E1342" s="27"/>
      <c r="F1342" s="27"/>
    </row>
    <row r="1343" spans="5:6" customFormat="1" x14ac:dyDescent="0.25">
      <c r="E1343" s="27"/>
      <c r="F1343" s="27"/>
    </row>
    <row r="1344" spans="5:6" customFormat="1" x14ac:dyDescent="0.25">
      <c r="E1344" s="27"/>
      <c r="F1344" s="27"/>
    </row>
    <row r="1345" spans="5:6" customFormat="1" x14ac:dyDescent="0.25">
      <c r="E1345" s="27"/>
      <c r="F1345" s="27"/>
    </row>
    <row r="1346" spans="5:6" customFormat="1" x14ac:dyDescent="0.25">
      <c r="E1346" s="27"/>
      <c r="F1346" s="27"/>
    </row>
    <row r="1347" spans="5:6" customFormat="1" x14ac:dyDescent="0.25">
      <c r="E1347" s="27"/>
      <c r="F1347" s="27"/>
    </row>
    <row r="1348" spans="5:6" customFormat="1" x14ac:dyDescent="0.25">
      <c r="E1348" s="27"/>
      <c r="F1348" s="27"/>
    </row>
    <row r="1349" spans="5:6" customFormat="1" x14ac:dyDescent="0.25">
      <c r="E1349" s="27"/>
      <c r="F1349" s="27"/>
    </row>
    <row r="1350" spans="5:6" customFormat="1" x14ac:dyDescent="0.25">
      <c r="E1350" s="27"/>
      <c r="F1350" s="27"/>
    </row>
    <row r="1351" spans="5:6" customFormat="1" x14ac:dyDescent="0.25">
      <c r="E1351" s="27"/>
      <c r="F1351" s="27"/>
    </row>
    <row r="1352" spans="5:6" customFormat="1" x14ac:dyDescent="0.25">
      <c r="E1352" s="27"/>
      <c r="F1352" s="27"/>
    </row>
    <row r="1353" spans="5:6" customFormat="1" x14ac:dyDescent="0.25">
      <c r="E1353" s="27"/>
      <c r="F1353" s="27"/>
    </row>
    <row r="1354" spans="5:6" customFormat="1" x14ac:dyDescent="0.25">
      <c r="E1354" s="27"/>
      <c r="F1354" s="27"/>
    </row>
    <row r="1355" spans="5:6" customFormat="1" x14ac:dyDescent="0.25">
      <c r="E1355" s="27"/>
      <c r="F1355" s="27"/>
    </row>
    <row r="1356" spans="5:6" customFormat="1" x14ac:dyDescent="0.25">
      <c r="E1356" s="27"/>
      <c r="F1356" s="27"/>
    </row>
    <row r="1357" spans="5:6" customFormat="1" x14ac:dyDescent="0.25">
      <c r="E1357" s="27"/>
      <c r="F1357" s="27"/>
    </row>
    <row r="1358" spans="5:6" customFormat="1" x14ac:dyDescent="0.25">
      <c r="E1358" s="27"/>
      <c r="F1358" s="27"/>
    </row>
    <row r="1359" spans="5:6" customFormat="1" x14ac:dyDescent="0.25">
      <c r="E1359" s="27"/>
      <c r="F1359" s="27"/>
    </row>
    <row r="1360" spans="5:6" customFormat="1" x14ac:dyDescent="0.25">
      <c r="E1360" s="27"/>
      <c r="F1360" s="27"/>
    </row>
    <row r="1361" spans="5:6" customFormat="1" x14ac:dyDescent="0.25">
      <c r="E1361" s="27"/>
      <c r="F1361" s="27"/>
    </row>
    <row r="1362" spans="5:6" customFormat="1" x14ac:dyDescent="0.25">
      <c r="E1362" s="27"/>
      <c r="F1362" s="27"/>
    </row>
    <row r="1363" spans="5:6" customFormat="1" x14ac:dyDescent="0.25">
      <c r="E1363" s="27"/>
      <c r="F1363" s="27"/>
    </row>
    <row r="1364" spans="5:6" customFormat="1" x14ac:dyDescent="0.25">
      <c r="E1364" s="27"/>
      <c r="F1364" s="27"/>
    </row>
    <row r="1365" spans="5:6" customFormat="1" x14ac:dyDescent="0.25">
      <c r="E1365" s="27"/>
      <c r="F1365" s="27"/>
    </row>
    <row r="1366" spans="5:6" customFormat="1" x14ac:dyDescent="0.25">
      <c r="E1366" s="27"/>
      <c r="F1366" s="27"/>
    </row>
    <row r="1367" spans="5:6" customFormat="1" x14ac:dyDescent="0.25">
      <c r="E1367" s="27"/>
      <c r="F1367" s="27"/>
    </row>
    <row r="1368" spans="5:6" customFormat="1" x14ac:dyDescent="0.25">
      <c r="E1368" s="27"/>
      <c r="F1368" s="27"/>
    </row>
    <row r="1369" spans="5:6" customFormat="1" x14ac:dyDescent="0.25">
      <c r="E1369" s="27"/>
      <c r="F1369" s="27"/>
    </row>
    <row r="1370" spans="5:6" customFormat="1" x14ac:dyDescent="0.25">
      <c r="E1370" s="27"/>
      <c r="F1370" s="27"/>
    </row>
    <row r="1371" spans="5:6" customFormat="1" x14ac:dyDescent="0.25">
      <c r="E1371" s="27"/>
      <c r="F1371" s="27"/>
    </row>
    <row r="1372" spans="5:6" customFormat="1" x14ac:dyDescent="0.25">
      <c r="E1372" s="27"/>
      <c r="F1372" s="27"/>
    </row>
    <row r="1373" spans="5:6" customFormat="1" x14ac:dyDescent="0.25">
      <c r="E1373" s="27"/>
      <c r="F1373" s="27"/>
    </row>
    <row r="1374" spans="5:6" customFormat="1" x14ac:dyDescent="0.25">
      <c r="E1374" s="27"/>
      <c r="F1374" s="27"/>
    </row>
    <row r="1375" spans="5:6" customFormat="1" x14ac:dyDescent="0.25">
      <c r="E1375" s="27"/>
      <c r="F1375" s="27"/>
    </row>
    <row r="1376" spans="5:6" customFormat="1" x14ac:dyDescent="0.25">
      <c r="E1376" s="27"/>
      <c r="F1376" s="27"/>
    </row>
    <row r="1377" spans="5:6" customFormat="1" x14ac:dyDescent="0.25">
      <c r="E1377" s="27"/>
      <c r="F1377" s="27"/>
    </row>
    <row r="1378" spans="5:6" customFormat="1" x14ac:dyDescent="0.25">
      <c r="E1378" s="27"/>
      <c r="F1378" s="27"/>
    </row>
    <row r="1379" spans="5:6" customFormat="1" x14ac:dyDescent="0.25">
      <c r="E1379" s="27"/>
      <c r="F1379" s="27"/>
    </row>
    <row r="1380" spans="5:6" customFormat="1" x14ac:dyDescent="0.25">
      <c r="E1380" s="27"/>
      <c r="F1380" s="27"/>
    </row>
    <row r="1381" spans="5:6" customFormat="1" x14ac:dyDescent="0.25">
      <c r="E1381" s="27"/>
      <c r="F1381" s="27"/>
    </row>
    <row r="1382" spans="5:6" customFormat="1" x14ac:dyDescent="0.25">
      <c r="E1382" s="27"/>
      <c r="F1382" s="27"/>
    </row>
    <row r="1383" spans="5:6" customFormat="1" x14ac:dyDescent="0.25">
      <c r="E1383" s="27"/>
      <c r="F1383" s="27"/>
    </row>
    <row r="1384" spans="5:6" customFormat="1" x14ac:dyDescent="0.25">
      <c r="E1384" s="27"/>
      <c r="F1384" s="27"/>
    </row>
    <row r="1385" spans="5:6" customFormat="1" x14ac:dyDescent="0.25">
      <c r="E1385" s="27"/>
      <c r="F1385" s="27"/>
    </row>
    <row r="1386" spans="5:6" customFormat="1" x14ac:dyDescent="0.25">
      <c r="E1386" s="27"/>
      <c r="F1386" s="27"/>
    </row>
    <row r="1387" spans="5:6" customFormat="1" x14ac:dyDescent="0.25">
      <c r="E1387" s="27"/>
      <c r="F1387" s="27"/>
    </row>
    <row r="1388" spans="5:6" customFormat="1" x14ac:dyDescent="0.25">
      <c r="E1388" s="27"/>
      <c r="F1388" s="27"/>
    </row>
    <row r="1389" spans="5:6" customFormat="1" x14ac:dyDescent="0.25">
      <c r="E1389" s="27"/>
      <c r="F1389" s="27"/>
    </row>
    <row r="1390" spans="5:6" customFormat="1" x14ac:dyDescent="0.25">
      <c r="E1390" s="27"/>
      <c r="F1390" s="27"/>
    </row>
    <row r="1391" spans="5:6" customFormat="1" x14ac:dyDescent="0.25">
      <c r="E1391" s="27"/>
      <c r="F1391" s="27"/>
    </row>
    <row r="1392" spans="5:6" customFormat="1" x14ac:dyDescent="0.25">
      <c r="E1392" s="27"/>
      <c r="F1392" s="27"/>
    </row>
    <row r="1393" spans="5:6" customFormat="1" x14ac:dyDescent="0.25">
      <c r="E1393" s="27"/>
      <c r="F1393" s="27"/>
    </row>
    <row r="1394" spans="5:6" customFormat="1" x14ac:dyDescent="0.25">
      <c r="E1394" s="27"/>
      <c r="F1394" s="27"/>
    </row>
    <row r="1395" spans="5:6" customFormat="1" x14ac:dyDescent="0.25">
      <c r="E1395" s="27"/>
      <c r="F1395" s="27"/>
    </row>
    <row r="1396" spans="5:6" customFormat="1" x14ac:dyDescent="0.25">
      <c r="E1396" s="27"/>
      <c r="F1396" s="27"/>
    </row>
    <row r="1397" spans="5:6" customFormat="1" x14ac:dyDescent="0.25">
      <c r="E1397" s="27"/>
      <c r="F1397" s="27"/>
    </row>
    <row r="1398" spans="5:6" customFormat="1" x14ac:dyDescent="0.25">
      <c r="E1398" s="27"/>
      <c r="F1398" s="27"/>
    </row>
    <row r="1399" spans="5:6" customFormat="1" x14ac:dyDescent="0.25">
      <c r="E1399" s="27"/>
      <c r="F1399" s="27"/>
    </row>
    <row r="1400" spans="5:6" customFormat="1" x14ac:dyDescent="0.25">
      <c r="E1400" s="27"/>
      <c r="F1400" s="27"/>
    </row>
    <row r="1401" spans="5:6" customFormat="1" x14ac:dyDescent="0.25">
      <c r="E1401" s="27"/>
      <c r="F1401" s="27"/>
    </row>
    <row r="1402" spans="5:6" customFormat="1" x14ac:dyDescent="0.25">
      <c r="E1402" s="27"/>
      <c r="F1402" s="27"/>
    </row>
    <row r="1403" spans="5:6" customFormat="1" x14ac:dyDescent="0.25">
      <c r="E1403" s="27"/>
      <c r="F1403" s="27"/>
    </row>
    <row r="1404" spans="5:6" customFormat="1" x14ac:dyDescent="0.25">
      <c r="E1404" s="27"/>
      <c r="F1404" s="27"/>
    </row>
    <row r="1405" spans="5:6" customFormat="1" x14ac:dyDescent="0.25">
      <c r="E1405" s="27"/>
      <c r="F1405" s="27"/>
    </row>
    <row r="1406" spans="5:6" customFormat="1" x14ac:dyDescent="0.25">
      <c r="E1406" s="27"/>
      <c r="F1406" s="27"/>
    </row>
    <row r="1407" spans="5:6" customFormat="1" x14ac:dyDescent="0.25">
      <c r="E1407" s="27"/>
      <c r="F1407" s="27"/>
    </row>
    <row r="1408" spans="5:6" customFormat="1" x14ac:dyDescent="0.25">
      <c r="E1408" s="27"/>
      <c r="F1408" s="27"/>
    </row>
    <row r="1409" spans="5:6" customFormat="1" x14ac:dyDescent="0.25">
      <c r="E1409" s="27"/>
      <c r="F1409" s="27"/>
    </row>
    <row r="1410" spans="5:6" customFormat="1" x14ac:dyDescent="0.25">
      <c r="E1410" s="27"/>
      <c r="F1410" s="27"/>
    </row>
    <row r="1411" spans="5:6" customFormat="1" x14ac:dyDescent="0.25">
      <c r="E1411" s="27"/>
      <c r="F1411" s="27"/>
    </row>
    <row r="1412" spans="5:6" customFormat="1" x14ac:dyDescent="0.25">
      <c r="E1412" s="27"/>
      <c r="F1412" s="27"/>
    </row>
    <row r="1413" spans="5:6" customFormat="1" x14ac:dyDescent="0.25">
      <c r="E1413" s="27"/>
      <c r="F1413" s="27"/>
    </row>
    <row r="1414" spans="5:6" customFormat="1" x14ac:dyDescent="0.25">
      <c r="E1414" s="27"/>
      <c r="F1414" s="27"/>
    </row>
    <row r="1415" spans="5:6" customFormat="1" x14ac:dyDescent="0.25">
      <c r="E1415" s="27"/>
      <c r="F1415" s="27"/>
    </row>
    <row r="1416" spans="5:6" customFormat="1" x14ac:dyDescent="0.25">
      <c r="E1416" s="27"/>
      <c r="F1416" s="27"/>
    </row>
    <row r="1417" spans="5:6" customFormat="1" x14ac:dyDescent="0.25">
      <c r="E1417" s="27"/>
      <c r="F1417" s="27"/>
    </row>
    <row r="1418" spans="5:6" customFormat="1" x14ac:dyDescent="0.25">
      <c r="E1418" s="27"/>
      <c r="F1418" s="27"/>
    </row>
    <row r="1419" spans="5:6" customFormat="1" x14ac:dyDescent="0.25">
      <c r="E1419" s="27"/>
      <c r="F1419" s="27"/>
    </row>
    <row r="1420" spans="5:6" customFormat="1" x14ac:dyDescent="0.25">
      <c r="E1420" s="27"/>
      <c r="F1420" s="27"/>
    </row>
    <row r="1421" spans="5:6" customFormat="1" x14ac:dyDescent="0.25">
      <c r="E1421" s="27"/>
      <c r="F1421" s="27"/>
    </row>
    <row r="1422" spans="5:6" customFormat="1" x14ac:dyDescent="0.25">
      <c r="E1422" s="27"/>
      <c r="F1422" s="27"/>
    </row>
    <row r="1423" spans="5:6" customFormat="1" x14ac:dyDescent="0.25">
      <c r="E1423" s="27"/>
      <c r="F1423" s="27"/>
    </row>
    <row r="1424" spans="5:6" customFormat="1" x14ac:dyDescent="0.25">
      <c r="E1424" s="27"/>
      <c r="F1424" s="27"/>
    </row>
    <row r="1425" spans="5:6" customFormat="1" x14ac:dyDescent="0.25">
      <c r="E1425" s="27"/>
      <c r="F1425" s="27"/>
    </row>
    <row r="1426" spans="5:6" customFormat="1" x14ac:dyDescent="0.25">
      <c r="E1426" s="27"/>
      <c r="F1426" s="27"/>
    </row>
    <row r="1427" spans="5:6" customFormat="1" x14ac:dyDescent="0.25">
      <c r="E1427" s="27"/>
      <c r="F1427" s="27"/>
    </row>
    <row r="1428" spans="5:6" customFormat="1" x14ac:dyDescent="0.25">
      <c r="E1428" s="27"/>
      <c r="F1428" s="27"/>
    </row>
    <row r="1429" spans="5:6" customFormat="1" x14ac:dyDescent="0.25">
      <c r="E1429" s="27"/>
      <c r="F1429" s="27"/>
    </row>
    <row r="1430" spans="5:6" customFormat="1" x14ac:dyDescent="0.25">
      <c r="E1430" s="27"/>
      <c r="F1430" s="27"/>
    </row>
    <row r="1431" spans="5:6" customFormat="1" x14ac:dyDescent="0.25">
      <c r="E1431" s="27"/>
      <c r="F1431" s="27"/>
    </row>
    <row r="1432" spans="5:6" customFormat="1" x14ac:dyDescent="0.25">
      <c r="E1432" s="27"/>
      <c r="F1432" s="27"/>
    </row>
    <row r="1433" spans="5:6" customFormat="1" x14ac:dyDescent="0.25">
      <c r="E1433" s="27"/>
      <c r="F1433" s="27"/>
    </row>
    <row r="1434" spans="5:6" customFormat="1" x14ac:dyDescent="0.25">
      <c r="E1434" s="27"/>
      <c r="F1434" s="27"/>
    </row>
    <row r="1435" spans="5:6" customFormat="1" x14ac:dyDescent="0.25">
      <c r="E1435" s="27"/>
      <c r="F1435" s="27"/>
    </row>
    <row r="1436" spans="5:6" customFormat="1" x14ac:dyDescent="0.25">
      <c r="E1436" s="27"/>
      <c r="F1436" s="27"/>
    </row>
    <row r="1437" spans="5:6" customFormat="1" x14ac:dyDescent="0.25">
      <c r="E1437" s="27"/>
      <c r="F1437" s="27"/>
    </row>
    <row r="1438" spans="5:6" customFormat="1" x14ac:dyDescent="0.25">
      <c r="E1438" s="27"/>
      <c r="F1438" s="27"/>
    </row>
    <row r="1439" spans="5:6" customFormat="1" x14ac:dyDescent="0.25">
      <c r="E1439" s="27"/>
      <c r="F1439" s="27"/>
    </row>
    <row r="1440" spans="5:6" customFormat="1" x14ac:dyDescent="0.25">
      <c r="E1440" s="27"/>
      <c r="F1440" s="27"/>
    </row>
    <row r="1441" spans="5:6" customFormat="1" x14ac:dyDescent="0.25">
      <c r="E1441" s="27"/>
      <c r="F1441" s="27"/>
    </row>
    <row r="1442" spans="5:6" customFormat="1" x14ac:dyDescent="0.25">
      <c r="E1442" s="27"/>
      <c r="F1442" s="27"/>
    </row>
    <row r="1443" spans="5:6" customFormat="1" x14ac:dyDescent="0.25">
      <c r="E1443" s="27"/>
      <c r="F1443" s="27"/>
    </row>
    <row r="1444" spans="5:6" customFormat="1" x14ac:dyDescent="0.25">
      <c r="E1444" s="27"/>
      <c r="F1444" s="27"/>
    </row>
    <row r="1445" spans="5:6" customFormat="1" x14ac:dyDescent="0.25">
      <c r="E1445" s="27"/>
      <c r="F1445" s="27"/>
    </row>
    <row r="1446" spans="5:6" customFormat="1" x14ac:dyDescent="0.25">
      <c r="E1446" s="27"/>
      <c r="F1446" s="27"/>
    </row>
    <row r="1447" spans="5:6" customFormat="1" x14ac:dyDescent="0.25">
      <c r="E1447" s="27"/>
      <c r="F1447" s="27"/>
    </row>
    <row r="1448" spans="5:6" customFormat="1" x14ac:dyDescent="0.25">
      <c r="E1448" s="27"/>
      <c r="F1448" s="27"/>
    </row>
    <row r="1449" spans="5:6" customFormat="1" x14ac:dyDescent="0.25">
      <c r="E1449" s="27"/>
      <c r="F1449" s="27"/>
    </row>
    <row r="1450" spans="5:6" customFormat="1" x14ac:dyDescent="0.25">
      <c r="E1450" s="27"/>
      <c r="F1450" s="27"/>
    </row>
    <row r="1451" spans="5:6" customFormat="1" x14ac:dyDescent="0.25">
      <c r="E1451" s="27"/>
      <c r="F1451" s="27"/>
    </row>
    <row r="1452" spans="5:6" customFormat="1" x14ac:dyDescent="0.25">
      <c r="E1452" s="27"/>
      <c r="F1452" s="27"/>
    </row>
    <row r="1453" spans="5:6" customFormat="1" x14ac:dyDescent="0.25">
      <c r="E1453" s="27"/>
      <c r="F1453" s="27"/>
    </row>
    <row r="1454" spans="5:6" customFormat="1" x14ac:dyDescent="0.25">
      <c r="E1454" s="27"/>
      <c r="F1454" s="27"/>
    </row>
    <row r="1455" spans="5:6" customFormat="1" x14ac:dyDescent="0.25">
      <c r="E1455" s="27"/>
      <c r="F1455" s="27"/>
    </row>
    <row r="1456" spans="5:6" customFormat="1" x14ac:dyDescent="0.25">
      <c r="E1456" s="27"/>
      <c r="F1456" s="27"/>
    </row>
    <row r="1457" spans="5:6" customFormat="1" x14ac:dyDescent="0.25">
      <c r="E1457" s="27"/>
      <c r="F1457" s="27"/>
    </row>
    <row r="1458" spans="5:6" customFormat="1" x14ac:dyDescent="0.25">
      <c r="E1458" s="27"/>
      <c r="F1458" s="27"/>
    </row>
    <row r="1459" spans="5:6" customFormat="1" x14ac:dyDescent="0.25">
      <c r="E1459" s="27"/>
      <c r="F1459" s="27"/>
    </row>
    <row r="1460" spans="5:6" customFormat="1" x14ac:dyDescent="0.25">
      <c r="E1460" s="27"/>
      <c r="F1460" s="27"/>
    </row>
    <row r="1461" spans="5:6" customFormat="1" x14ac:dyDescent="0.25">
      <c r="E1461" s="27"/>
      <c r="F1461" s="27"/>
    </row>
    <row r="1462" spans="5:6" customFormat="1" x14ac:dyDescent="0.25">
      <c r="E1462" s="27"/>
      <c r="F1462" s="27"/>
    </row>
    <row r="1463" spans="5:6" customFormat="1" x14ac:dyDescent="0.25">
      <c r="E1463" s="27"/>
      <c r="F1463" s="27"/>
    </row>
    <row r="1464" spans="5:6" customFormat="1" x14ac:dyDescent="0.25">
      <c r="E1464" s="27"/>
      <c r="F1464" s="27"/>
    </row>
    <row r="1465" spans="5:6" customFormat="1" x14ac:dyDescent="0.25">
      <c r="E1465" s="27"/>
      <c r="F1465" s="27"/>
    </row>
    <row r="1466" spans="5:6" customFormat="1" x14ac:dyDescent="0.25">
      <c r="E1466" s="27"/>
      <c r="F1466" s="27"/>
    </row>
    <row r="1467" spans="5:6" customFormat="1" x14ac:dyDescent="0.25">
      <c r="E1467" s="27"/>
      <c r="F1467" s="27"/>
    </row>
    <row r="1468" spans="5:6" customFormat="1" x14ac:dyDescent="0.25">
      <c r="E1468" s="27"/>
      <c r="F1468" s="27"/>
    </row>
    <row r="1469" spans="5:6" customFormat="1" x14ac:dyDescent="0.25">
      <c r="E1469" s="27"/>
      <c r="F1469" s="27"/>
    </row>
    <row r="1470" spans="5:6" customFormat="1" x14ac:dyDescent="0.25">
      <c r="E1470" s="27"/>
      <c r="F1470" s="27"/>
    </row>
    <row r="1471" spans="5:6" customFormat="1" x14ac:dyDescent="0.25">
      <c r="E1471" s="27"/>
      <c r="F1471" s="27"/>
    </row>
    <row r="1472" spans="5:6" customFormat="1" x14ac:dyDescent="0.25">
      <c r="E1472" s="27"/>
      <c r="F1472" s="27"/>
    </row>
    <row r="1473" spans="5:6" customFormat="1" x14ac:dyDescent="0.25">
      <c r="E1473" s="27"/>
      <c r="F1473" s="27"/>
    </row>
    <row r="1474" spans="5:6" customFormat="1" x14ac:dyDescent="0.25">
      <c r="E1474" s="27"/>
      <c r="F1474" s="27"/>
    </row>
    <row r="1475" spans="5:6" customFormat="1" x14ac:dyDescent="0.25">
      <c r="E1475" s="27"/>
      <c r="F1475" s="27"/>
    </row>
    <row r="1476" spans="5:6" customFormat="1" x14ac:dyDescent="0.25">
      <c r="E1476" s="27"/>
      <c r="F1476" s="27"/>
    </row>
    <row r="1477" spans="5:6" customFormat="1" x14ac:dyDescent="0.25">
      <c r="E1477" s="27"/>
      <c r="F1477" s="27"/>
    </row>
    <row r="1478" spans="5:6" customFormat="1" x14ac:dyDescent="0.25">
      <c r="E1478" s="27"/>
      <c r="F1478" s="27"/>
    </row>
    <row r="1479" spans="5:6" customFormat="1" x14ac:dyDescent="0.25">
      <c r="E1479" s="27"/>
      <c r="F1479" s="27"/>
    </row>
    <row r="1480" spans="5:6" customFormat="1" x14ac:dyDescent="0.25">
      <c r="E1480" s="27"/>
      <c r="F1480" s="27"/>
    </row>
    <row r="1481" spans="5:6" customFormat="1" x14ac:dyDescent="0.25">
      <c r="E1481" s="27"/>
      <c r="F1481" s="27"/>
    </row>
    <row r="1482" spans="5:6" customFormat="1" x14ac:dyDescent="0.25">
      <c r="E1482" s="27"/>
      <c r="F1482" s="27"/>
    </row>
    <row r="1483" spans="5:6" customFormat="1" x14ac:dyDescent="0.25">
      <c r="E1483" s="27"/>
      <c r="F1483" s="27"/>
    </row>
    <row r="1484" spans="5:6" customFormat="1" x14ac:dyDescent="0.25">
      <c r="E1484" s="27"/>
      <c r="F1484" s="27"/>
    </row>
    <row r="1485" spans="5:6" customFormat="1" x14ac:dyDescent="0.25">
      <c r="E1485" s="27"/>
      <c r="F1485" s="27"/>
    </row>
    <row r="1486" spans="5:6" customFormat="1" x14ac:dyDescent="0.25">
      <c r="E1486" s="27"/>
      <c r="F1486" s="27"/>
    </row>
    <row r="1487" spans="5:6" customFormat="1" x14ac:dyDescent="0.25">
      <c r="E1487" s="27"/>
      <c r="F1487" s="27"/>
    </row>
    <row r="1488" spans="5:6" customFormat="1" x14ac:dyDescent="0.25">
      <c r="E1488" s="27"/>
      <c r="F1488" s="27"/>
    </row>
    <row r="1489" spans="5:6" customFormat="1" x14ac:dyDescent="0.25">
      <c r="E1489" s="27"/>
      <c r="F1489" s="27"/>
    </row>
    <row r="1490" spans="5:6" customFormat="1" x14ac:dyDescent="0.25">
      <c r="E1490" s="27"/>
      <c r="F1490" s="27"/>
    </row>
    <row r="1491" spans="5:6" customFormat="1" x14ac:dyDescent="0.25">
      <c r="E1491" s="27"/>
      <c r="F1491" s="27"/>
    </row>
    <row r="1492" spans="5:6" customFormat="1" x14ac:dyDescent="0.25">
      <c r="E1492" s="27"/>
      <c r="F1492" s="27"/>
    </row>
    <row r="1493" spans="5:6" customFormat="1" x14ac:dyDescent="0.25">
      <c r="E1493" s="27"/>
      <c r="F1493" s="27"/>
    </row>
    <row r="1494" spans="5:6" customFormat="1" x14ac:dyDescent="0.25">
      <c r="E1494" s="27"/>
      <c r="F1494" s="27"/>
    </row>
    <row r="1495" spans="5:6" customFormat="1" x14ac:dyDescent="0.25">
      <c r="E1495" s="27"/>
      <c r="F1495" s="27"/>
    </row>
    <row r="1496" spans="5:6" customFormat="1" x14ac:dyDescent="0.25">
      <c r="E1496" s="27"/>
      <c r="F1496" s="27"/>
    </row>
    <row r="1497" spans="5:6" customFormat="1" x14ac:dyDescent="0.25">
      <c r="E1497" s="27"/>
      <c r="F1497" s="27"/>
    </row>
    <row r="1498" spans="5:6" customFormat="1" x14ac:dyDescent="0.25">
      <c r="E1498" s="27"/>
      <c r="F1498" s="27"/>
    </row>
    <row r="1499" spans="5:6" customFormat="1" x14ac:dyDescent="0.25">
      <c r="E1499" s="27"/>
      <c r="F1499" s="27"/>
    </row>
    <row r="1500" spans="5:6" customFormat="1" x14ac:dyDescent="0.25">
      <c r="E1500" s="27"/>
      <c r="F1500" s="27"/>
    </row>
    <row r="1501" spans="5:6" customFormat="1" x14ac:dyDescent="0.25">
      <c r="E1501" s="27"/>
      <c r="F1501" s="27"/>
    </row>
    <row r="1502" spans="5:6" customFormat="1" x14ac:dyDescent="0.25">
      <c r="E1502" s="27"/>
      <c r="F1502" s="27"/>
    </row>
    <row r="1503" spans="5:6" customFormat="1" x14ac:dyDescent="0.25">
      <c r="E1503" s="27"/>
      <c r="F1503" s="27"/>
    </row>
    <row r="1504" spans="5:6" customFormat="1" x14ac:dyDescent="0.25">
      <c r="E1504" s="27"/>
      <c r="F1504" s="27"/>
    </row>
    <row r="1505" spans="5:6" customFormat="1" x14ac:dyDescent="0.25">
      <c r="E1505" s="27"/>
      <c r="F1505" s="27"/>
    </row>
    <row r="1506" spans="5:6" customFormat="1" x14ac:dyDescent="0.25">
      <c r="E1506" s="27"/>
      <c r="F1506" s="27"/>
    </row>
    <row r="1507" spans="5:6" customFormat="1" x14ac:dyDescent="0.25">
      <c r="E1507" s="27"/>
      <c r="F1507" s="27"/>
    </row>
    <row r="1508" spans="5:6" customFormat="1" x14ac:dyDescent="0.25">
      <c r="E1508" s="27"/>
      <c r="F1508" s="27"/>
    </row>
    <row r="1509" spans="5:6" customFormat="1" x14ac:dyDescent="0.25">
      <c r="E1509" s="27"/>
      <c r="F1509" s="27"/>
    </row>
  </sheetData>
  <sheetProtection sheet="1" objects="1" scenarios="1"/>
  <sortState xmlns:xlrd2="http://schemas.microsoft.com/office/spreadsheetml/2017/richdata2" ref="A15:AT125">
    <sortCondition ref="A15"/>
  </sortState>
  <mergeCells count="19">
    <mergeCell ref="A45:I45"/>
    <mergeCell ref="A46:I46"/>
    <mergeCell ref="A47:I47"/>
    <mergeCell ref="A49:I49"/>
    <mergeCell ref="E54:F54"/>
    <mergeCell ref="I39:I40"/>
    <mergeCell ref="J39:J40"/>
    <mergeCell ref="A1:J3"/>
    <mergeCell ref="A6:B6"/>
    <mergeCell ref="A44:I44"/>
    <mergeCell ref="A12:J12"/>
    <mergeCell ref="A14:J14"/>
    <mergeCell ref="A10:B10"/>
    <mergeCell ref="A11:B11"/>
    <mergeCell ref="A7:B7"/>
    <mergeCell ref="A8:B8"/>
    <mergeCell ref="A9:B9"/>
    <mergeCell ref="G39:G40"/>
    <mergeCell ref="H39:H40"/>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CCD4"/>
  </sheetPr>
  <dimension ref="A1:AP59"/>
  <sheetViews>
    <sheetView topLeftCell="A15" workbookViewId="0">
      <selection activeCell="I22" sqref="I22"/>
    </sheetView>
  </sheetViews>
  <sheetFormatPr defaultRowHeight="15" x14ac:dyDescent="0.25"/>
  <cols>
    <col min="1" max="1" width="26.7109375" customWidth="1"/>
    <col min="2" max="2" width="30.7109375" customWidth="1"/>
    <col min="3" max="4" width="26.7109375" customWidth="1"/>
    <col min="5" max="5" width="11.7109375" customWidth="1"/>
    <col min="6" max="6" width="11.7109375" style="27" customWidth="1"/>
    <col min="7" max="7" width="10" customWidth="1"/>
    <col min="8" max="11" width="11.7109375" customWidth="1"/>
  </cols>
  <sheetData>
    <row r="1" spans="1:42" ht="15" customHeight="1" x14ac:dyDescent="0.25">
      <c r="A1" s="375" t="s">
        <v>50</v>
      </c>
      <c r="B1" s="375"/>
      <c r="C1" s="375"/>
      <c r="D1" s="375"/>
      <c r="E1" s="375"/>
      <c r="F1" s="375"/>
      <c r="G1" s="375"/>
      <c r="H1" s="375"/>
      <c r="I1" s="375"/>
      <c r="J1" s="375"/>
      <c r="K1" s="375"/>
      <c r="L1" s="15"/>
      <c r="AP1" s="5"/>
    </row>
    <row r="2" spans="1:42" ht="15" customHeight="1" x14ac:dyDescent="0.25">
      <c r="A2" s="375"/>
      <c r="B2" s="375"/>
      <c r="C2" s="375"/>
      <c r="D2" s="375"/>
      <c r="E2" s="375"/>
      <c r="F2" s="375"/>
      <c r="G2" s="375"/>
      <c r="H2" s="375"/>
      <c r="I2" s="375"/>
      <c r="J2" s="375"/>
      <c r="K2" s="375"/>
      <c r="L2" s="15"/>
      <c r="AP2" s="5"/>
    </row>
    <row r="3" spans="1:42" ht="15" customHeight="1" x14ac:dyDescent="0.25">
      <c r="A3" s="375"/>
      <c r="B3" s="375"/>
      <c r="C3" s="375"/>
      <c r="D3" s="375"/>
      <c r="E3" s="375"/>
      <c r="F3" s="375"/>
      <c r="G3" s="375"/>
      <c r="H3" s="375"/>
      <c r="I3" s="375"/>
      <c r="J3" s="375"/>
      <c r="K3" s="375"/>
      <c r="L3" s="15"/>
      <c r="AP3" s="5"/>
    </row>
    <row r="4" spans="1:42" s="11" customFormat="1" ht="15" customHeight="1" x14ac:dyDescent="0.25">
      <c r="A4" s="12" t="s">
        <v>51</v>
      </c>
      <c r="B4" s="12"/>
      <c r="C4" s="12"/>
      <c r="D4" s="12"/>
      <c r="E4" s="12"/>
      <c r="F4" s="77"/>
      <c r="G4" s="12"/>
      <c r="H4" s="12"/>
      <c r="I4" s="12"/>
      <c r="J4" s="12"/>
      <c r="K4" s="12"/>
      <c r="L4" s="16"/>
    </row>
    <row r="5" spans="1:42" s="11" customFormat="1" ht="15" customHeight="1" x14ac:dyDescent="0.25">
      <c r="A5" s="12"/>
      <c r="B5" s="12"/>
      <c r="C5" s="12"/>
      <c r="D5" s="12"/>
      <c r="E5" s="12"/>
      <c r="F5" s="77"/>
      <c r="G5" s="12"/>
      <c r="H5" s="12"/>
      <c r="I5" s="12"/>
      <c r="J5" s="12"/>
      <c r="K5" s="12"/>
      <c r="L5" s="16"/>
    </row>
    <row r="6" spans="1:42" s="227" customFormat="1" ht="15" customHeight="1" x14ac:dyDescent="0.25">
      <c r="A6" s="360" t="s">
        <v>52</v>
      </c>
      <c r="B6" s="360"/>
      <c r="C6" s="278"/>
      <c r="D6" s="278"/>
      <c r="E6" s="278"/>
      <c r="F6" s="279"/>
      <c r="G6" s="278"/>
      <c r="H6" s="278"/>
      <c r="I6" s="280"/>
      <c r="J6" s="278"/>
      <c r="K6" s="280"/>
      <c r="L6" s="298"/>
      <c r="AP6" s="277"/>
    </row>
    <row r="7" spans="1:42" s="227" customFormat="1" ht="15" customHeight="1" x14ac:dyDescent="0.25">
      <c r="A7" s="360" t="s">
        <v>53</v>
      </c>
      <c r="B7" s="360"/>
      <c r="C7" s="278"/>
      <c r="D7" s="278"/>
      <c r="E7" s="278"/>
      <c r="F7" s="279"/>
      <c r="G7" s="278"/>
      <c r="H7" s="278"/>
      <c r="I7" s="280"/>
      <c r="J7" s="278"/>
      <c r="K7" s="280"/>
      <c r="L7" s="298"/>
      <c r="AP7" s="277"/>
    </row>
    <row r="8" spans="1:42" s="227" customFormat="1" ht="15" customHeight="1" x14ac:dyDescent="0.25">
      <c r="A8" s="360" t="s">
        <v>54</v>
      </c>
      <c r="B8" s="360"/>
      <c r="C8" s="278"/>
      <c r="D8" s="278"/>
      <c r="E8" s="278"/>
      <c r="F8" s="279"/>
      <c r="G8" s="278"/>
      <c r="H8" s="278"/>
      <c r="I8" s="280"/>
      <c r="J8" s="278"/>
      <c r="K8" s="280"/>
      <c r="L8" s="298"/>
      <c r="AP8" s="277"/>
    </row>
    <row r="9" spans="1:42" s="227" customFormat="1" ht="15" customHeight="1" x14ac:dyDescent="0.25">
      <c r="A9" s="360" t="s">
        <v>55</v>
      </c>
      <c r="B9" s="360"/>
      <c r="C9" s="278"/>
      <c r="D9" s="278"/>
      <c r="E9" s="278"/>
      <c r="F9" s="279"/>
      <c r="G9" s="278"/>
      <c r="H9" s="278"/>
      <c r="I9" s="280"/>
      <c r="J9" s="278"/>
      <c r="K9" s="280"/>
      <c r="L9" s="298"/>
      <c r="AP9" s="277"/>
    </row>
    <row r="10" spans="1:42" s="227" customFormat="1" ht="15" customHeight="1" x14ac:dyDescent="0.25">
      <c r="A10" s="360" t="s">
        <v>56</v>
      </c>
      <c r="B10" s="360"/>
      <c r="C10" s="278"/>
      <c r="D10" s="278"/>
      <c r="E10" s="278"/>
      <c r="F10" s="279"/>
      <c r="G10" s="278"/>
      <c r="H10" s="278"/>
      <c r="I10" s="280"/>
      <c r="J10" s="278"/>
      <c r="K10" s="280"/>
      <c r="L10" s="298"/>
      <c r="AP10" s="277"/>
    </row>
    <row r="11" spans="1:42" s="227" customFormat="1" ht="15" customHeight="1" x14ac:dyDescent="0.25">
      <c r="A11" s="360" t="s">
        <v>57</v>
      </c>
      <c r="B11" s="360"/>
      <c r="C11" s="278"/>
      <c r="D11" s="278"/>
      <c r="E11" s="278"/>
      <c r="F11" s="279"/>
      <c r="G11" s="278"/>
      <c r="H11" s="278"/>
      <c r="I11" s="280"/>
      <c r="J11" s="278"/>
      <c r="K11" s="280"/>
      <c r="L11" s="298"/>
      <c r="AP11" s="277"/>
    </row>
    <row r="12" spans="1:42" s="227" customFormat="1" ht="30" customHeight="1" thickBot="1" x14ac:dyDescent="0.3">
      <c r="A12" s="363"/>
      <c r="B12" s="364"/>
      <c r="C12" s="364"/>
      <c r="D12" s="364"/>
      <c r="E12" s="364"/>
      <c r="F12" s="364"/>
      <c r="G12" s="364"/>
      <c r="H12" s="364"/>
      <c r="I12" s="364"/>
      <c r="J12" s="364"/>
      <c r="K12" s="364"/>
      <c r="L12" s="298"/>
    </row>
    <row r="13" spans="1:42" ht="90" customHeight="1" thickBot="1" x14ac:dyDescent="0.3">
      <c r="A13" s="40" t="s">
        <v>12</v>
      </c>
      <c r="B13" s="40" t="s">
        <v>11</v>
      </c>
      <c r="C13" s="40" t="s">
        <v>14</v>
      </c>
      <c r="D13" s="40" t="s">
        <v>13</v>
      </c>
      <c r="E13" s="40" t="s">
        <v>10</v>
      </c>
      <c r="F13" s="40" t="s">
        <v>6</v>
      </c>
      <c r="G13" s="40" t="s">
        <v>4</v>
      </c>
      <c r="H13" s="38" t="s">
        <v>7</v>
      </c>
      <c r="I13" s="38" t="s">
        <v>8</v>
      </c>
      <c r="J13" s="39" t="s">
        <v>15</v>
      </c>
      <c r="K13" s="40" t="s">
        <v>9</v>
      </c>
    </row>
    <row r="14" spans="1:42" ht="22.5" x14ac:dyDescent="0.25">
      <c r="A14" s="181" t="s">
        <v>452</v>
      </c>
      <c r="B14" s="182" t="s">
        <v>328</v>
      </c>
      <c r="C14" s="281" t="s">
        <v>32</v>
      </c>
      <c r="D14" s="281" t="s">
        <v>32</v>
      </c>
      <c r="E14" s="183" t="s">
        <v>32</v>
      </c>
      <c r="F14" s="184">
        <v>920</v>
      </c>
      <c r="G14" s="185" t="s">
        <v>5</v>
      </c>
      <c r="H14" s="234" t="s">
        <v>32</v>
      </c>
      <c r="I14" s="135" t="e">
        <f t="shared" ref="I14:I18" si="0">SUM(F14*H14)</f>
        <v>#VALUE!</v>
      </c>
      <c r="J14" s="234" t="s">
        <v>32</v>
      </c>
      <c r="K14" s="135" t="e">
        <f t="shared" ref="K14:K16" si="1">SUM(I14+I14/100*J14)</f>
        <v>#VALUE!</v>
      </c>
    </row>
    <row r="15" spans="1:42" ht="33.75" x14ac:dyDescent="0.25">
      <c r="A15" s="181" t="s">
        <v>453</v>
      </c>
      <c r="B15" s="182" t="s">
        <v>132</v>
      </c>
      <c r="C15" s="281" t="s">
        <v>32</v>
      </c>
      <c r="D15" s="281" t="s">
        <v>32</v>
      </c>
      <c r="E15" s="183" t="s">
        <v>32</v>
      </c>
      <c r="F15" s="185">
        <v>215</v>
      </c>
      <c r="G15" s="185" t="s">
        <v>5</v>
      </c>
      <c r="H15" s="234" t="s">
        <v>32</v>
      </c>
      <c r="I15" s="135" t="e">
        <f t="shared" si="0"/>
        <v>#VALUE!</v>
      </c>
      <c r="J15" s="234" t="s">
        <v>32</v>
      </c>
      <c r="K15" s="135" t="e">
        <f t="shared" si="1"/>
        <v>#VALUE!</v>
      </c>
    </row>
    <row r="16" spans="1:42" ht="33.75" x14ac:dyDescent="0.25">
      <c r="A16" s="181" t="s">
        <v>454</v>
      </c>
      <c r="B16" s="182" t="s">
        <v>195</v>
      </c>
      <c r="C16" s="281" t="s">
        <v>32</v>
      </c>
      <c r="D16" s="281" t="s">
        <v>32</v>
      </c>
      <c r="E16" s="183" t="s">
        <v>32</v>
      </c>
      <c r="F16" s="185">
        <v>330</v>
      </c>
      <c r="G16" s="185" t="s">
        <v>5</v>
      </c>
      <c r="H16" s="234" t="s">
        <v>32</v>
      </c>
      <c r="I16" s="135" t="e">
        <f t="shared" si="0"/>
        <v>#VALUE!</v>
      </c>
      <c r="J16" s="234" t="s">
        <v>32</v>
      </c>
      <c r="K16" s="135" t="e">
        <f t="shared" si="1"/>
        <v>#VALUE!</v>
      </c>
    </row>
    <row r="17" spans="1:11" ht="44.25" customHeight="1" x14ac:dyDescent="0.25">
      <c r="A17" s="181" t="s">
        <v>455</v>
      </c>
      <c r="B17" s="182" t="s">
        <v>196</v>
      </c>
      <c r="C17" s="281" t="s">
        <v>32</v>
      </c>
      <c r="D17" s="281" t="s">
        <v>32</v>
      </c>
      <c r="E17" s="183" t="s">
        <v>32</v>
      </c>
      <c r="F17" s="184">
        <v>430</v>
      </c>
      <c r="G17" s="185" t="s">
        <v>5</v>
      </c>
      <c r="H17" s="234" t="s">
        <v>32</v>
      </c>
      <c r="I17" s="135" t="e">
        <f t="shared" si="0"/>
        <v>#VALUE!</v>
      </c>
      <c r="J17" s="234" t="s">
        <v>32</v>
      </c>
      <c r="K17" s="135" t="e">
        <f t="shared" ref="K17" si="2">SUM(I17+I17/100*J17)</f>
        <v>#VALUE!</v>
      </c>
    </row>
    <row r="18" spans="1:11" ht="44.25" customHeight="1" x14ac:dyDescent="0.25">
      <c r="A18" s="181" t="s">
        <v>344</v>
      </c>
      <c r="B18" s="182" t="s">
        <v>348</v>
      </c>
      <c r="C18" s="281" t="s">
        <v>32</v>
      </c>
      <c r="D18" s="281" t="s">
        <v>32</v>
      </c>
      <c r="E18" s="183" t="s">
        <v>32</v>
      </c>
      <c r="F18" s="184">
        <v>75</v>
      </c>
      <c r="G18" s="185" t="s">
        <v>5</v>
      </c>
      <c r="H18" s="234" t="s">
        <v>32</v>
      </c>
      <c r="I18" s="135" t="e">
        <f t="shared" si="0"/>
        <v>#VALUE!</v>
      </c>
      <c r="J18" s="234" t="s">
        <v>32</v>
      </c>
      <c r="K18" s="135" t="e">
        <f t="shared" ref="K18" si="3">SUM(I18+I18/100*J18)</f>
        <v>#VALUE!</v>
      </c>
    </row>
    <row r="19" spans="1:11" ht="35.25" customHeight="1" x14ac:dyDescent="0.25">
      <c r="A19" s="186" t="s">
        <v>456</v>
      </c>
      <c r="B19" s="48" t="s">
        <v>345</v>
      </c>
      <c r="C19" s="281" t="s">
        <v>32</v>
      </c>
      <c r="D19" s="281" t="s">
        <v>32</v>
      </c>
      <c r="E19" s="183" t="s">
        <v>32</v>
      </c>
      <c r="F19" s="174">
        <v>500</v>
      </c>
      <c r="G19" s="42" t="s">
        <v>5</v>
      </c>
      <c r="H19" s="234" t="s">
        <v>32</v>
      </c>
      <c r="I19" s="135" t="e">
        <f>SUM(F19*H19)</f>
        <v>#VALUE!</v>
      </c>
      <c r="J19" s="234" t="s">
        <v>32</v>
      </c>
      <c r="K19" s="135" t="e">
        <f t="shared" ref="K19:K43" si="4">SUM(I19+I19/100*J19)</f>
        <v>#VALUE!</v>
      </c>
    </row>
    <row r="20" spans="1:11" ht="35.25" customHeight="1" x14ac:dyDescent="0.25">
      <c r="A20" s="186" t="s">
        <v>457</v>
      </c>
      <c r="B20" s="48" t="s">
        <v>345</v>
      </c>
      <c r="C20" s="281" t="s">
        <v>32</v>
      </c>
      <c r="D20" s="281" t="s">
        <v>32</v>
      </c>
      <c r="E20" s="183" t="s">
        <v>32</v>
      </c>
      <c r="F20" s="174">
        <v>25</v>
      </c>
      <c r="G20" s="42" t="s">
        <v>5</v>
      </c>
      <c r="H20" s="234" t="s">
        <v>32</v>
      </c>
      <c r="I20" s="135" t="e">
        <f t="shared" ref="I20:I43" si="5">SUM(F20*H20)</f>
        <v>#VALUE!</v>
      </c>
      <c r="J20" s="234" t="s">
        <v>32</v>
      </c>
      <c r="K20" s="135" t="e">
        <f t="shared" si="4"/>
        <v>#VALUE!</v>
      </c>
    </row>
    <row r="21" spans="1:11" ht="35.25" customHeight="1" x14ac:dyDescent="0.25">
      <c r="A21" s="186" t="s">
        <v>458</v>
      </c>
      <c r="B21" s="48" t="s">
        <v>347</v>
      </c>
      <c r="C21" s="281" t="s">
        <v>32</v>
      </c>
      <c r="D21" s="281" t="s">
        <v>32</v>
      </c>
      <c r="E21" s="183" t="s">
        <v>32</v>
      </c>
      <c r="F21" s="174">
        <v>15</v>
      </c>
      <c r="G21" s="42" t="s">
        <v>5</v>
      </c>
      <c r="H21" s="234" t="s">
        <v>32</v>
      </c>
      <c r="I21" s="135" t="e">
        <f t="shared" si="5"/>
        <v>#VALUE!</v>
      </c>
      <c r="J21" s="234" t="s">
        <v>32</v>
      </c>
      <c r="K21" s="135" t="e">
        <f t="shared" si="4"/>
        <v>#VALUE!</v>
      </c>
    </row>
    <row r="22" spans="1:11" ht="35.25" customHeight="1" x14ac:dyDescent="0.25">
      <c r="A22" s="186" t="s">
        <v>459</v>
      </c>
      <c r="B22" s="48" t="s">
        <v>346</v>
      </c>
      <c r="C22" s="281" t="s">
        <v>32</v>
      </c>
      <c r="D22" s="281" t="s">
        <v>32</v>
      </c>
      <c r="E22" s="183" t="s">
        <v>32</v>
      </c>
      <c r="F22" s="174">
        <v>710</v>
      </c>
      <c r="G22" s="42" t="s">
        <v>5</v>
      </c>
      <c r="H22" s="234" t="s">
        <v>32</v>
      </c>
      <c r="I22" s="135" t="e">
        <f t="shared" si="5"/>
        <v>#VALUE!</v>
      </c>
      <c r="J22" s="234" t="s">
        <v>32</v>
      </c>
      <c r="K22" s="135" t="e">
        <f t="shared" si="4"/>
        <v>#VALUE!</v>
      </c>
    </row>
    <row r="23" spans="1:11" ht="32.25" customHeight="1" x14ac:dyDescent="0.25">
      <c r="A23" s="186" t="s">
        <v>350</v>
      </c>
      <c r="B23" s="45" t="s">
        <v>208</v>
      </c>
      <c r="C23" s="281" t="s">
        <v>32</v>
      </c>
      <c r="D23" s="281" t="s">
        <v>32</v>
      </c>
      <c r="E23" s="183" t="s">
        <v>32</v>
      </c>
      <c r="F23" s="173">
        <v>35</v>
      </c>
      <c r="G23" s="42" t="s">
        <v>5</v>
      </c>
      <c r="H23" s="234" t="s">
        <v>32</v>
      </c>
      <c r="I23" s="135" t="e">
        <f t="shared" si="5"/>
        <v>#VALUE!</v>
      </c>
      <c r="J23" s="234" t="s">
        <v>32</v>
      </c>
      <c r="K23" s="135" t="e">
        <f t="shared" si="4"/>
        <v>#VALUE!</v>
      </c>
    </row>
    <row r="24" spans="1:11" ht="23.25" customHeight="1" x14ac:dyDescent="0.25">
      <c r="A24" s="186" t="s">
        <v>109</v>
      </c>
      <c r="B24" s="45" t="s">
        <v>210</v>
      </c>
      <c r="C24" s="281" t="s">
        <v>32</v>
      </c>
      <c r="D24" s="281" t="s">
        <v>32</v>
      </c>
      <c r="E24" s="183" t="s">
        <v>32</v>
      </c>
      <c r="F24" s="173">
        <v>50</v>
      </c>
      <c r="G24" s="42" t="s">
        <v>5</v>
      </c>
      <c r="H24" s="234" t="s">
        <v>32</v>
      </c>
      <c r="I24" s="135" t="e">
        <f t="shared" si="5"/>
        <v>#VALUE!</v>
      </c>
      <c r="J24" s="234" t="s">
        <v>32</v>
      </c>
      <c r="K24" s="135" t="e">
        <f t="shared" si="4"/>
        <v>#VALUE!</v>
      </c>
    </row>
    <row r="25" spans="1:11" s="57" customFormat="1" ht="22.5" customHeight="1" x14ac:dyDescent="0.2">
      <c r="A25" s="186" t="s">
        <v>144</v>
      </c>
      <c r="B25" s="45" t="s">
        <v>209</v>
      </c>
      <c r="C25" s="281" t="s">
        <v>32</v>
      </c>
      <c r="D25" s="281" t="s">
        <v>32</v>
      </c>
      <c r="E25" s="183" t="s">
        <v>32</v>
      </c>
      <c r="F25" s="173">
        <v>200</v>
      </c>
      <c r="G25" s="42" t="s">
        <v>5</v>
      </c>
      <c r="H25" s="234" t="s">
        <v>32</v>
      </c>
      <c r="I25" s="135" t="e">
        <f t="shared" si="5"/>
        <v>#VALUE!</v>
      </c>
      <c r="J25" s="234" t="s">
        <v>32</v>
      </c>
      <c r="K25" s="135" t="e">
        <f t="shared" si="4"/>
        <v>#VALUE!</v>
      </c>
    </row>
    <row r="26" spans="1:11" s="57" customFormat="1" ht="22.5" customHeight="1" x14ac:dyDescent="0.2">
      <c r="A26" s="186" t="s">
        <v>351</v>
      </c>
      <c r="B26" s="45" t="s">
        <v>210</v>
      </c>
      <c r="C26" s="281" t="s">
        <v>32</v>
      </c>
      <c r="D26" s="281" t="s">
        <v>32</v>
      </c>
      <c r="E26" s="183" t="s">
        <v>32</v>
      </c>
      <c r="F26" s="173">
        <v>200</v>
      </c>
      <c r="G26" s="42" t="s">
        <v>5</v>
      </c>
      <c r="H26" s="234" t="s">
        <v>32</v>
      </c>
      <c r="I26" s="135" t="e">
        <f t="shared" si="5"/>
        <v>#VALUE!</v>
      </c>
      <c r="J26" s="234" t="s">
        <v>32</v>
      </c>
      <c r="K26" s="135" t="e">
        <f t="shared" si="4"/>
        <v>#VALUE!</v>
      </c>
    </row>
    <row r="27" spans="1:11" s="57" customFormat="1" ht="22.5" customHeight="1" x14ac:dyDescent="0.2">
      <c r="A27" s="186" t="s">
        <v>110</v>
      </c>
      <c r="B27" s="45" t="s">
        <v>211</v>
      </c>
      <c r="C27" s="281" t="s">
        <v>32</v>
      </c>
      <c r="D27" s="281" t="s">
        <v>32</v>
      </c>
      <c r="E27" s="183" t="s">
        <v>32</v>
      </c>
      <c r="F27" s="173">
        <v>200</v>
      </c>
      <c r="G27" s="42" t="s">
        <v>5</v>
      </c>
      <c r="H27" s="234" t="s">
        <v>32</v>
      </c>
      <c r="I27" s="135" t="e">
        <f t="shared" si="5"/>
        <v>#VALUE!</v>
      </c>
      <c r="J27" s="234" t="s">
        <v>32</v>
      </c>
      <c r="K27" s="135" t="e">
        <f t="shared" si="4"/>
        <v>#VALUE!</v>
      </c>
    </row>
    <row r="28" spans="1:11" s="57" customFormat="1" ht="22.5" customHeight="1" x14ac:dyDescent="0.2">
      <c r="A28" s="186" t="s">
        <v>352</v>
      </c>
      <c r="B28" s="45"/>
      <c r="C28" s="281" t="s">
        <v>32</v>
      </c>
      <c r="D28" s="281" t="s">
        <v>32</v>
      </c>
      <c r="E28" s="183" t="s">
        <v>32</v>
      </c>
      <c r="F28" s="173">
        <v>70</v>
      </c>
      <c r="G28" s="42" t="s">
        <v>5</v>
      </c>
      <c r="H28" s="234" t="s">
        <v>32</v>
      </c>
      <c r="I28" s="135" t="e">
        <f t="shared" si="5"/>
        <v>#VALUE!</v>
      </c>
      <c r="J28" s="234" t="s">
        <v>32</v>
      </c>
      <c r="K28" s="135" t="e">
        <f t="shared" si="4"/>
        <v>#VALUE!</v>
      </c>
    </row>
    <row r="29" spans="1:11" s="57" customFormat="1" ht="22.5" customHeight="1" x14ac:dyDescent="0.2">
      <c r="A29" s="186" t="s">
        <v>353</v>
      </c>
      <c r="B29" s="45" t="s">
        <v>212</v>
      </c>
      <c r="C29" s="281" t="s">
        <v>32</v>
      </c>
      <c r="D29" s="281" t="s">
        <v>32</v>
      </c>
      <c r="E29" s="183" t="s">
        <v>32</v>
      </c>
      <c r="F29" s="173">
        <v>350</v>
      </c>
      <c r="G29" s="42" t="s">
        <v>5</v>
      </c>
      <c r="H29" s="234" t="s">
        <v>32</v>
      </c>
      <c r="I29" s="135" t="e">
        <f t="shared" si="5"/>
        <v>#VALUE!</v>
      </c>
      <c r="J29" s="234" t="s">
        <v>32</v>
      </c>
      <c r="K29" s="135" t="e">
        <f t="shared" si="4"/>
        <v>#VALUE!</v>
      </c>
    </row>
    <row r="30" spans="1:11" s="57" customFormat="1" ht="22.5" customHeight="1" x14ac:dyDescent="0.2">
      <c r="A30" s="186" t="s">
        <v>354</v>
      </c>
      <c r="B30" s="45" t="s">
        <v>212</v>
      </c>
      <c r="C30" s="281" t="s">
        <v>32</v>
      </c>
      <c r="D30" s="281" t="s">
        <v>32</v>
      </c>
      <c r="E30" s="183" t="s">
        <v>32</v>
      </c>
      <c r="F30" s="173">
        <v>350</v>
      </c>
      <c r="G30" s="42" t="s">
        <v>5</v>
      </c>
      <c r="H30" s="234" t="s">
        <v>32</v>
      </c>
      <c r="I30" s="135" t="e">
        <f t="shared" si="5"/>
        <v>#VALUE!</v>
      </c>
      <c r="J30" s="234" t="s">
        <v>32</v>
      </c>
      <c r="K30" s="135" t="e">
        <f t="shared" si="4"/>
        <v>#VALUE!</v>
      </c>
    </row>
    <row r="31" spans="1:11" s="34" customFormat="1" ht="22.5" customHeight="1" x14ac:dyDescent="0.2">
      <c r="A31" s="186" t="s">
        <v>463</v>
      </c>
      <c r="B31" s="45"/>
      <c r="C31" s="281" t="s">
        <v>32</v>
      </c>
      <c r="D31" s="281" t="s">
        <v>32</v>
      </c>
      <c r="E31" s="183" t="s">
        <v>32</v>
      </c>
      <c r="F31" s="173">
        <v>700</v>
      </c>
      <c r="G31" s="42" t="s">
        <v>69</v>
      </c>
      <c r="H31" s="234" t="s">
        <v>32</v>
      </c>
      <c r="I31" s="135" t="e">
        <f t="shared" si="5"/>
        <v>#VALUE!</v>
      </c>
      <c r="J31" s="234" t="s">
        <v>32</v>
      </c>
      <c r="K31" s="135" t="e">
        <f t="shared" si="4"/>
        <v>#VALUE!</v>
      </c>
    </row>
    <row r="32" spans="1:11" s="34" customFormat="1" ht="22.5" customHeight="1" x14ac:dyDescent="0.2">
      <c r="A32" s="186" t="s">
        <v>356</v>
      </c>
      <c r="B32" s="45"/>
      <c r="C32" s="281" t="s">
        <v>32</v>
      </c>
      <c r="D32" s="281" t="s">
        <v>32</v>
      </c>
      <c r="E32" s="183" t="s">
        <v>32</v>
      </c>
      <c r="F32" s="173">
        <v>150</v>
      </c>
      <c r="G32" s="42" t="s">
        <v>5</v>
      </c>
      <c r="H32" s="234" t="s">
        <v>32</v>
      </c>
      <c r="I32" s="135" t="e">
        <f t="shared" si="5"/>
        <v>#VALUE!</v>
      </c>
      <c r="J32" s="234" t="s">
        <v>32</v>
      </c>
      <c r="K32" s="135" t="e">
        <f t="shared" si="4"/>
        <v>#VALUE!</v>
      </c>
    </row>
    <row r="33" spans="1:11" s="34" customFormat="1" ht="22.5" customHeight="1" x14ac:dyDescent="0.2">
      <c r="A33" s="186" t="s">
        <v>111</v>
      </c>
      <c r="B33" s="45"/>
      <c r="C33" s="281" t="s">
        <v>32</v>
      </c>
      <c r="D33" s="281" t="s">
        <v>32</v>
      </c>
      <c r="E33" s="183" t="s">
        <v>32</v>
      </c>
      <c r="F33" s="173">
        <v>70</v>
      </c>
      <c r="G33" s="42" t="s">
        <v>5</v>
      </c>
      <c r="H33" s="234" t="s">
        <v>32</v>
      </c>
      <c r="I33" s="135" t="e">
        <f t="shared" si="5"/>
        <v>#VALUE!</v>
      </c>
      <c r="J33" s="234" t="s">
        <v>32</v>
      </c>
      <c r="K33" s="135" t="e">
        <f t="shared" si="4"/>
        <v>#VALUE!</v>
      </c>
    </row>
    <row r="34" spans="1:11" ht="22.5" customHeight="1" x14ac:dyDescent="0.25">
      <c r="A34" s="186" t="s">
        <v>141</v>
      </c>
      <c r="B34" s="45"/>
      <c r="C34" s="281" t="s">
        <v>32</v>
      </c>
      <c r="D34" s="281" t="s">
        <v>32</v>
      </c>
      <c r="E34" s="183" t="s">
        <v>32</v>
      </c>
      <c r="F34" s="173">
        <v>530</v>
      </c>
      <c r="G34" s="42" t="s">
        <v>5</v>
      </c>
      <c r="H34" s="234" t="s">
        <v>32</v>
      </c>
      <c r="I34" s="135" t="e">
        <f t="shared" si="5"/>
        <v>#VALUE!</v>
      </c>
      <c r="J34" s="234" t="s">
        <v>32</v>
      </c>
      <c r="K34" s="135" t="e">
        <f t="shared" si="4"/>
        <v>#VALUE!</v>
      </c>
    </row>
    <row r="35" spans="1:11" s="37" customFormat="1" ht="22.5" customHeight="1" x14ac:dyDescent="0.25">
      <c r="A35" s="186" t="s">
        <v>461</v>
      </c>
      <c r="B35" s="45"/>
      <c r="C35" s="281" t="s">
        <v>32</v>
      </c>
      <c r="D35" s="281" t="s">
        <v>32</v>
      </c>
      <c r="E35" s="183" t="s">
        <v>32</v>
      </c>
      <c r="F35" s="173">
        <v>45</v>
      </c>
      <c r="G35" s="42" t="s">
        <v>5</v>
      </c>
      <c r="H35" s="234" t="s">
        <v>32</v>
      </c>
      <c r="I35" s="135" t="e">
        <f t="shared" si="5"/>
        <v>#VALUE!</v>
      </c>
      <c r="J35" s="234" t="s">
        <v>32</v>
      </c>
      <c r="K35" s="135" t="e">
        <f t="shared" si="4"/>
        <v>#VALUE!</v>
      </c>
    </row>
    <row r="36" spans="1:11" ht="22.5" customHeight="1" x14ac:dyDescent="0.25">
      <c r="A36" s="186" t="s">
        <v>357</v>
      </c>
      <c r="B36" s="45"/>
      <c r="C36" s="281" t="s">
        <v>32</v>
      </c>
      <c r="D36" s="281" t="s">
        <v>32</v>
      </c>
      <c r="E36" s="183" t="s">
        <v>32</v>
      </c>
      <c r="F36" s="173">
        <v>100</v>
      </c>
      <c r="G36" s="42" t="s">
        <v>5</v>
      </c>
      <c r="H36" s="234" t="s">
        <v>32</v>
      </c>
      <c r="I36" s="135" t="e">
        <f t="shared" si="5"/>
        <v>#VALUE!</v>
      </c>
      <c r="J36" s="234" t="s">
        <v>32</v>
      </c>
      <c r="K36" s="135" t="e">
        <f t="shared" si="4"/>
        <v>#VALUE!</v>
      </c>
    </row>
    <row r="37" spans="1:11" ht="22.5" customHeight="1" x14ac:dyDescent="0.25">
      <c r="A37" s="186" t="s">
        <v>358</v>
      </c>
      <c r="B37" s="45"/>
      <c r="C37" s="281" t="s">
        <v>32</v>
      </c>
      <c r="D37" s="281" t="s">
        <v>32</v>
      </c>
      <c r="E37" s="183" t="s">
        <v>32</v>
      </c>
      <c r="F37" s="173">
        <v>50</v>
      </c>
      <c r="G37" s="42" t="s">
        <v>5</v>
      </c>
      <c r="H37" s="234" t="s">
        <v>32</v>
      </c>
      <c r="I37" s="135" t="e">
        <f t="shared" si="5"/>
        <v>#VALUE!</v>
      </c>
      <c r="J37" s="234" t="s">
        <v>32</v>
      </c>
      <c r="K37" s="135" t="e">
        <f t="shared" si="4"/>
        <v>#VALUE!</v>
      </c>
    </row>
    <row r="38" spans="1:11" ht="22.5" customHeight="1" x14ac:dyDescent="0.25">
      <c r="A38" s="186" t="s">
        <v>359</v>
      </c>
      <c r="B38" s="45"/>
      <c r="C38" s="281" t="s">
        <v>32</v>
      </c>
      <c r="D38" s="281" t="s">
        <v>32</v>
      </c>
      <c r="E38" s="183" t="s">
        <v>32</v>
      </c>
      <c r="F38" s="173">
        <v>120</v>
      </c>
      <c r="G38" s="42" t="s">
        <v>5</v>
      </c>
      <c r="H38" s="234" t="s">
        <v>32</v>
      </c>
      <c r="I38" s="135" t="e">
        <f t="shared" si="5"/>
        <v>#VALUE!</v>
      </c>
      <c r="J38" s="234" t="s">
        <v>32</v>
      </c>
      <c r="K38" s="135" t="e">
        <f t="shared" si="4"/>
        <v>#VALUE!</v>
      </c>
    </row>
    <row r="39" spans="1:11" ht="22.5" customHeight="1" x14ac:dyDescent="0.25">
      <c r="A39" s="186" t="s">
        <v>142</v>
      </c>
      <c r="B39" s="45" t="s">
        <v>213</v>
      </c>
      <c r="C39" s="281" t="s">
        <v>32</v>
      </c>
      <c r="D39" s="281" t="s">
        <v>32</v>
      </c>
      <c r="E39" s="183" t="s">
        <v>32</v>
      </c>
      <c r="F39" s="173">
        <v>100</v>
      </c>
      <c r="G39" s="42" t="s">
        <v>5</v>
      </c>
      <c r="H39" s="234" t="s">
        <v>32</v>
      </c>
      <c r="I39" s="135" t="e">
        <f t="shared" si="5"/>
        <v>#VALUE!</v>
      </c>
      <c r="J39" s="234" t="s">
        <v>32</v>
      </c>
      <c r="K39" s="135" t="e">
        <f t="shared" si="4"/>
        <v>#VALUE!</v>
      </c>
    </row>
    <row r="40" spans="1:11" ht="22.5" customHeight="1" x14ac:dyDescent="0.25">
      <c r="A40" s="186" t="s">
        <v>206</v>
      </c>
      <c r="B40" s="45" t="s">
        <v>355</v>
      </c>
      <c r="C40" s="281" t="s">
        <v>32</v>
      </c>
      <c r="D40" s="281" t="s">
        <v>32</v>
      </c>
      <c r="E40" s="183" t="s">
        <v>32</v>
      </c>
      <c r="F40" s="173">
        <v>250</v>
      </c>
      <c r="G40" s="42" t="s">
        <v>5</v>
      </c>
      <c r="H40" s="234" t="s">
        <v>32</v>
      </c>
      <c r="I40" s="135" t="e">
        <f t="shared" si="5"/>
        <v>#VALUE!</v>
      </c>
      <c r="J40" s="234" t="s">
        <v>32</v>
      </c>
      <c r="K40" s="135" t="e">
        <f t="shared" si="4"/>
        <v>#VALUE!</v>
      </c>
    </row>
    <row r="41" spans="1:11" ht="22.5" customHeight="1" x14ac:dyDescent="0.25">
      <c r="A41" s="186" t="s">
        <v>145</v>
      </c>
      <c r="B41" s="45" t="s">
        <v>207</v>
      </c>
      <c r="C41" s="281" t="s">
        <v>32</v>
      </c>
      <c r="D41" s="281" t="s">
        <v>32</v>
      </c>
      <c r="E41" s="183" t="s">
        <v>32</v>
      </c>
      <c r="F41" s="173">
        <v>100</v>
      </c>
      <c r="G41" s="42" t="s">
        <v>5</v>
      </c>
      <c r="H41" s="234" t="s">
        <v>32</v>
      </c>
      <c r="I41" s="135" t="e">
        <f t="shared" si="5"/>
        <v>#VALUE!</v>
      </c>
      <c r="J41" s="234" t="s">
        <v>32</v>
      </c>
      <c r="K41" s="135" t="e">
        <f t="shared" si="4"/>
        <v>#VALUE!</v>
      </c>
    </row>
    <row r="42" spans="1:11" ht="22.5" customHeight="1" x14ac:dyDescent="0.25">
      <c r="A42" s="186" t="s">
        <v>462</v>
      </c>
      <c r="B42" s="45" t="s">
        <v>143</v>
      </c>
      <c r="C42" s="281" t="s">
        <v>32</v>
      </c>
      <c r="D42" s="281" t="s">
        <v>32</v>
      </c>
      <c r="E42" s="183" t="s">
        <v>32</v>
      </c>
      <c r="F42" s="173">
        <v>110</v>
      </c>
      <c r="G42" s="42" t="s">
        <v>5</v>
      </c>
      <c r="H42" s="234" t="s">
        <v>32</v>
      </c>
      <c r="I42" s="135" t="e">
        <f t="shared" si="5"/>
        <v>#VALUE!</v>
      </c>
      <c r="J42" s="234" t="s">
        <v>32</v>
      </c>
      <c r="K42" s="135" t="e">
        <f t="shared" si="4"/>
        <v>#VALUE!</v>
      </c>
    </row>
    <row r="43" spans="1:11" ht="22.5" customHeight="1" x14ac:dyDescent="0.25">
      <c r="A43" s="186" t="s">
        <v>460</v>
      </c>
      <c r="B43" s="45"/>
      <c r="C43" s="281" t="s">
        <v>32</v>
      </c>
      <c r="D43" s="281" t="s">
        <v>32</v>
      </c>
      <c r="E43" s="183" t="s">
        <v>32</v>
      </c>
      <c r="F43" s="173">
        <v>70</v>
      </c>
      <c r="G43" s="42" t="s">
        <v>5</v>
      </c>
      <c r="H43" s="234" t="s">
        <v>32</v>
      </c>
      <c r="I43" s="135" t="e">
        <f t="shared" si="5"/>
        <v>#VALUE!</v>
      </c>
      <c r="J43" s="234" t="s">
        <v>32</v>
      </c>
      <c r="K43" s="135" t="e">
        <f t="shared" si="4"/>
        <v>#VALUE!</v>
      </c>
    </row>
    <row r="44" spans="1:11" s="227" customFormat="1" ht="15" customHeight="1" x14ac:dyDescent="0.25">
      <c r="A44" s="257"/>
      <c r="B44" s="257"/>
      <c r="C44" s="257"/>
      <c r="D44" s="257"/>
      <c r="E44" s="257"/>
      <c r="F44" s="257"/>
      <c r="G44" s="376" t="s">
        <v>136</v>
      </c>
      <c r="H44" s="343" t="e">
        <f>SUM(I14:I43)</f>
        <v>#VALUE!</v>
      </c>
      <c r="I44" s="376" t="s">
        <v>137</v>
      </c>
      <c r="J44" s="343" t="e">
        <f>SUM(K14:K43)</f>
        <v>#VALUE!</v>
      </c>
      <c r="K44" s="257"/>
    </row>
    <row r="45" spans="1:11" s="227" customFormat="1" ht="15" customHeight="1" x14ac:dyDescent="0.25">
      <c r="A45" s="267" t="s">
        <v>45</v>
      </c>
      <c r="B45" s="252" t="s">
        <v>450</v>
      </c>
      <c r="C45" s="295"/>
      <c r="D45" s="257"/>
      <c r="E45" s="257"/>
      <c r="F45" s="257"/>
      <c r="G45" s="377"/>
      <c r="H45" s="344"/>
      <c r="I45" s="377"/>
      <c r="J45" s="344"/>
      <c r="K45" s="257"/>
    </row>
    <row r="46" spans="1:11" s="227" customFormat="1" x14ac:dyDescent="0.25">
      <c r="A46" s="267" t="s">
        <v>46</v>
      </c>
      <c r="B46" s="252" t="s">
        <v>47</v>
      </c>
      <c r="C46" s="257"/>
      <c r="D46" s="257"/>
      <c r="E46" s="257"/>
      <c r="F46" s="257"/>
      <c r="G46" s="257"/>
      <c r="H46" s="257"/>
      <c r="I46" s="257"/>
      <c r="J46" s="257"/>
      <c r="K46" s="257"/>
    </row>
    <row r="47" spans="1:11" s="227" customFormat="1" x14ac:dyDescent="0.25">
      <c r="A47" s="296"/>
      <c r="B47" s="296"/>
      <c r="C47" s="296"/>
      <c r="D47" s="296"/>
      <c r="E47" s="296"/>
      <c r="F47" s="296"/>
      <c r="G47" s="296"/>
      <c r="H47" s="296"/>
      <c r="I47" s="296"/>
      <c r="J47" s="296"/>
      <c r="K47" s="296"/>
    </row>
    <row r="48" spans="1:11" s="227" customFormat="1" ht="53.25" customHeight="1" x14ac:dyDescent="0.2">
      <c r="A48" s="374" t="s">
        <v>58</v>
      </c>
      <c r="B48" s="374"/>
      <c r="C48" s="374"/>
      <c r="D48" s="374"/>
      <c r="E48" s="374"/>
      <c r="F48" s="374"/>
      <c r="G48" s="374"/>
      <c r="H48" s="374"/>
      <c r="I48" s="374"/>
      <c r="J48" s="235"/>
      <c r="K48" s="235"/>
    </row>
    <row r="49" spans="1:11" s="227" customFormat="1" ht="44.25" customHeight="1" x14ac:dyDescent="0.2">
      <c r="A49" s="339" t="s">
        <v>59</v>
      </c>
      <c r="B49" s="339"/>
      <c r="C49" s="339"/>
      <c r="D49" s="339"/>
      <c r="E49" s="339"/>
      <c r="F49" s="339"/>
      <c r="G49" s="339"/>
      <c r="H49" s="339"/>
      <c r="I49" s="339"/>
      <c r="J49" s="235"/>
      <c r="K49" s="235"/>
    </row>
    <row r="50" spans="1:11" s="227" customFormat="1" ht="15" customHeight="1" x14ac:dyDescent="0.2">
      <c r="A50" s="339" t="s">
        <v>60</v>
      </c>
      <c r="B50" s="339"/>
      <c r="C50" s="339"/>
      <c r="D50" s="339"/>
      <c r="E50" s="339"/>
      <c r="F50" s="339"/>
      <c r="G50" s="339"/>
      <c r="H50" s="339"/>
      <c r="I50" s="339"/>
      <c r="J50" s="235"/>
      <c r="K50" s="235"/>
    </row>
    <row r="51" spans="1:11" s="227" customFormat="1" x14ac:dyDescent="0.2">
      <c r="A51" s="341" t="s">
        <v>61</v>
      </c>
      <c r="B51" s="341"/>
      <c r="C51" s="341"/>
      <c r="D51" s="341"/>
      <c r="E51" s="341"/>
      <c r="F51" s="341"/>
      <c r="G51" s="341"/>
      <c r="H51" s="341"/>
      <c r="I51" s="341"/>
      <c r="J51" s="235"/>
      <c r="K51" s="235"/>
    </row>
    <row r="52" spans="1:11" s="227" customFormat="1" x14ac:dyDescent="0.2">
      <c r="A52" s="236"/>
      <c r="B52" s="237"/>
      <c r="C52" s="237"/>
      <c r="D52" s="237"/>
      <c r="E52" s="237"/>
      <c r="F52" s="237"/>
      <c r="G52" s="237"/>
      <c r="H52" s="237"/>
      <c r="I52" s="237"/>
      <c r="J52" s="235"/>
      <c r="K52" s="235"/>
    </row>
    <row r="53" spans="1:11" s="227" customFormat="1" x14ac:dyDescent="0.2">
      <c r="A53" s="341" t="s">
        <v>62</v>
      </c>
      <c r="B53" s="341"/>
      <c r="C53" s="341"/>
      <c r="D53" s="341"/>
      <c r="E53" s="341"/>
      <c r="F53" s="341"/>
      <c r="G53" s="341"/>
      <c r="H53" s="341"/>
      <c r="I53" s="341"/>
      <c r="J53" s="235"/>
      <c r="K53" s="235"/>
    </row>
    <row r="54" spans="1:11" s="227" customFormat="1" x14ac:dyDescent="0.2">
      <c r="A54" s="239"/>
      <c r="B54" s="240"/>
      <c r="C54" s="241"/>
      <c r="D54" s="241"/>
      <c r="E54" s="241"/>
      <c r="F54" s="241"/>
      <c r="G54" s="242"/>
      <c r="H54" s="242"/>
      <c r="I54" s="235"/>
      <c r="J54" s="235"/>
      <c r="K54" s="235"/>
    </row>
    <row r="55" spans="1:11" s="227" customFormat="1" x14ac:dyDescent="0.2">
      <c r="A55" s="239"/>
      <c r="B55" s="240"/>
      <c r="C55" s="241"/>
      <c r="D55" s="241"/>
      <c r="E55" s="241"/>
      <c r="F55" s="241"/>
      <c r="G55" s="242"/>
      <c r="H55" s="242"/>
      <c r="I55" s="235"/>
      <c r="J55" s="235"/>
      <c r="K55" s="235"/>
    </row>
    <row r="56" spans="1:11" s="227" customFormat="1" x14ac:dyDescent="0.2">
      <c r="A56" s="243"/>
      <c r="B56" s="244"/>
      <c r="C56" s="244"/>
      <c r="D56" s="244"/>
      <c r="E56" s="244"/>
      <c r="F56" s="244"/>
      <c r="G56" s="244"/>
      <c r="H56" s="244"/>
      <c r="I56" s="244"/>
      <c r="J56" s="244"/>
      <c r="K56" s="244"/>
    </row>
    <row r="57" spans="1:11" s="227" customFormat="1" x14ac:dyDescent="0.2">
      <c r="A57" s="238"/>
      <c r="B57" s="245" t="s">
        <v>63</v>
      </c>
      <c r="C57" s="297"/>
      <c r="D57" s="297"/>
      <c r="E57" s="246"/>
      <c r="F57" s="246"/>
      <c r="G57" s="244"/>
      <c r="H57" s="244"/>
      <c r="I57" s="244"/>
      <c r="J57" s="244"/>
      <c r="K57" s="244"/>
    </row>
    <row r="58" spans="1:11" s="227" customFormat="1" x14ac:dyDescent="0.2">
      <c r="A58" s="238"/>
      <c r="B58" s="248" t="s">
        <v>64</v>
      </c>
      <c r="C58" s="297"/>
      <c r="D58" s="297"/>
      <c r="E58" s="336" t="s">
        <v>135</v>
      </c>
      <c r="F58" s="336"/>
      <c r="G58" s="244"/>
      <c r="H58" s="244"/>
      <c r="I58" s="244"/>
      <c r="J58" s="244"/>
      <c r="K58" s="244"/>
    </row>
    <row r="59" spans="1:11" s="227" customFormat="1" x14ac:dyDescent="0.25"/>
  </sheetData>
  <sheetProtection sheet="1" objects="1" scenarios="1"/>
  <mergeCells count="18">
    <mergeCell ref="A49:I49"/>
    <mergeCell ref="A50:I50"/>
    <mergeCell ref="A51:I51"/>
    <mergeCell ref="A53:I53"/>
    <mergeCell ref="E58:F58"/>
    <mergeCell ref="A48:I48"/>
    <mergeCell ref="A1:K3"/>
    <mergeCell ref="A6:B6"/>
    <mergeCell ref="A7:B7"/>
    <mergeCell ref="A8:B8"/>
    <mergeCell ref="A9:B9"/>
    <mergeCell ref="A10:B10"/>
    <mergeCell ref="A11:B11"/>
    <mergeCell ref="A12:K12"/>
    <mergeCell ref="G44:G45"/>
    <mergeCell ref="H44:H45"/>
    <mergeCell ref="I44:I45"/>
    <mergeCell ref="J44:J45"/>
  </mergeCells>
  <pageMargins left="0.11811023622047245" right="0.11811023622047245"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DZ3537"/>
  <sheetViews>
    <sheetView tabSelected="1" topLeftCell="A13" zoomScaleNormal="100" workbookViewId="0">
      <selection activeCell="H15" sqref="H15"/>
    </sheetView>
  </sheetViews>
  <sheetFormatPr defaultRowHeight="15" x14ac:dyDescent="0.25"/>
  <cols>
    <col min="1" max="1" width="26.7109375" style="10" customWidth="1"/>
    <col min="2" max="2" width="30.7109375" customWidth="1"/>
    <col min="3" max="4" width="26.7109375" customWidth="1"/>
    <col min="5" max="5" width="11.7109375" customWidth="1"/>
    <col min="6" max="6" width="3.7109375" customWidth="1"/>
    <col min="7" max="10" width="11.7109375" customWidth="1"/>
  </cols>
  <sheetData>
    <row r="1" spans="1:130" ht="15" customHeight="1" x14ac:dyDescent="0.25">
      <c r="A1" s="375" t="s">
        <v>50</v>
      </c>
      <c r="B1" s="375"/>
      <c r="C1" s="375"/>
      <c r="D1" s="375"/>
      <c r="E1" s="375"/>
      <c r="F1" s="375"/>
      <c r="G1" s="375"/>
      <c r="H1" s="375"/>
      <c r="I1" s="375"/>
      <c r="J1" s="375"/>
    </row>
    <row r="2" spans="1:130" ht="15" customHeight="1" x14ac:dyDescent="0.25">
      <c r="A2" s="375"/>
      <c r="B2" s="375"/>
      <c r="C2" s="375"/>
      <c r="D2" s="375"/>
      <c r="E2" s="375"/>
      <c r="F2" s="375"/>
      <c r="G2" s="375"/>
      <c r="H2" s="375"/>
      <c r="I2" s="375"/>
      <c r="J2" s="375"/>
    </row>
    <row r="3" spans="1:130" ht="15" customHeight="1" x14ac:dyDescent="0.25">
      <c r="A3" s="375"/>
      <c r="B3" s="375"/>
      <c r="C3" s="375"/>
      <c r="D3" s="375"/>
      <c r="E3" s="375"/>
      <c r="F3" s="375"/>
      <c r="G3" s="375"/>
      <c r="H3" s="375"/>
      <c r="I3" s="375"/>
      <c r="J3" s="375"/>
    </row>
    <row r="4" spans="1:130" s="17" customFormat="1" ht="15" customHeight="1" x14ac:dyDescent="0.25">
      <c r="A4" s="12" t="s">
        <v>51</v>
      </c>
      <c r="B4" s="12"/>
      <c r="C4" s="12"/>
      <c r="D4" s="12"/>
      <c r="E4" s="12"/>
      <c r="F4" s="12"/>
      <c r="G4" s="12"/>
      <c r="H4" s="12"/>
      <c r="I4" s="12"/>
      <c r="J4" s="12"/>
    </row>
    <row r="5" spans="1:130" s="17" customFormat="1" ht="15" customHeight="1" x14ac:dyDescent="0.25">
      <c r="A5" s="12"/>
      <c r="B5" s="12"/>
      <c r="C5" s="12"/>
      <c r="D5" s="12"/>
      <c r="E5" s="12"/>
      <c r="F5" s="12"/>
      <c r="G5" s="12"/>
      <c r="H5" s="12"/>
      <c r="I5" s="12"/>
      <c r="J5" s="12"/>
    </row>
    <row r="6" spans="1:130" ht="15" customHeight="1" x14ac:dyDescent="0.25">
      <c r="A6" s="378" t="s">
        <v>52</v>
      </c>
      <c r="B6" s="378"/>
      <c r="C6" s="13"/>
      <c r="D6" s="13"/>
      <c r="E6" s="13"/>
      <c r="F6" s="13"/>
      <c r="G6" s="13"/>
      <c r="H6" s="14"/>
      <c r="I6" s="13"/>
      <c r="J6" s="14"/>
    </row>
    <row r="7" spans="1:130" ht="15" customHeight="1" x14ac:dyDescent="0.25">
      <c r="A7" s="378" t="s">
        <v>53</v>
      </c>
      <c r="B7" s="378"/>
      <c r="C7" s="13"/>
      <c r="D7" s="13"/>
      <c r="E7" s="13"/>
      <c r="F7" s="13"/>
      <c r="G7" s="13"/>
      <c r="H7" s="14"/>
      <c r="I7" s="13"/>
      <c r="J7" s="14"/>
    </row>
    <row r="8" spans="1:130" ht="15" customHeight="1" x14ac:dyDescent="0.25">
      <c r="A8" s="378" t="s">
        <v>54</v>
      </c>
      <c r="B8" s="378"/>
      <c r="C8" s="13"/>
      <c r="D8" s="13"/>
      <c r="E8" s="13"/>
      <c r="F8" s="13"/>
      <c r="G8" s="13"/>
      <c r="H8" s="14"/>
      <c r="I8" s="13"/>
      <c r="J8" s="14"/>
    </row>
    <row r="9" spans="1:130" ht="15" customHeight="1" x14ac:dyDescent="0.25">
      <c r="A9" s="378" t="s">
        <v>55</v>
      </c>
      <c r="B9" s="378"/>
      <c r="C9" s="13"/>
      <c r="D9" s="13"/>
      <c r="E9" s="13"/>
      <c r="F9" s="13"/>
      <c r="G9" s="13"/>
      <c r="H9" s="14"/>
      <c r="I9" s="13"/>
      <c r="J9" s="14"/>
    </row>
    <row r="10" spans="1:130" ht="15" customHeight="1" x14ac:dyDescent="0.25">
      <c r="A10" s="378" t="s">
        <v>56</v>
      </c>
      <c r="B10" s="378"/>
      <c r="C10" s="13"/>
      <c r="D10" s="13"/>
      <c r="E10" s="13"/>
      <c r="F10" s="13"/>
      <c r="G10" s="13"/>
      <c r="H10" s="14"/>
      <c r="I10" s="13"/>
      <c r="J10" s="14"/>
    </row>
    <row r="11" spans="1:130" ht="15" customHeight="1" x14ac:dyDescent="0.25">
      <c r="A11" s="378" t="s">
        <v>57</v>
      </c>
      <c r="B11" s="378"/>
      <c r="C11" s="13"/>
      <c r="D11" s="13"/>
      <c r="E11" s="13"/>
      <c r="F11" s="13"/>
      <c r="G11" s="13"/>
      <c r="H11" s="14"/>
      <c r="I11" s="13"/>
      <c r="J11" s="14"/>
    </row>
    <row r="12" spans="1:130" ht="30" customHeight="1" thickBot="1" x14ac:dyDescent="0.3">
      <c r="A12" s="379"/>
      <c r="B12" s="380"/>
      <c r="C12" s="380"/>
      <c r="D12" s="380"/>
      <c r="E12" s="380"/>
      <c r="F12" s="380"/>
      <c r="G12" s="380"/>
      <c r="H12" s="380"/>
      <c r="I12" s="380"/>
      <c r="J12" s="380"/>
    </row>
    <row r="13" spans="1:130" ht="90" customHeight="1" thickBot="1" x14ac:dyDescent="0.3">
      <c r="A13" s="40" t="s">
        <v>12</v>
      </c>
      <c r="B13" s="40" t="s">
        <v>114</v>
      </c>
      <c r="C13" s="40" t="s">
        <v>14</v>
      </c>
      <c r="D13" s="40" t="s">
        <v>13</v>
      </c>
      <c r="E13" s="40" t="s">
        <v>6</v>
      </c>
      <c r="F13" s="40" t="s">
        <v>4</v>
      </c>
      <c r="G13" s="38" t="s">
        <v>7</v>
      </c>
      <c r="H13" s="38" t="s">
        <v>8</v>
      </c>
      <c r="I13" s="39" t="s">
        <v>113</v>
      </c>
      <c r="J13" s="40" t="s">
        <v>9</v>
      </c>
    </row>
    <row r="14" spans="1:130" s="66" customFormat="1" ht="46.5" customHeight="1" x14ac:dyDescent="0.25">
      <c r="A14" s="299" t="s">
        <v>360</v>
      </c>
      <c r="B14" s="300"/>
      <c r="C14" s="301" t="s">
        <v>32</v>
      </c>
      <c r="D14" s="301" t="s">
        <v>32</v>
      </c>
      <c r="E14" s="302">
        <v>50</v>
      </c>
      <c r="F14" s="303" t="s">
        <v>5</v>
      </c>
      <c r="G14" s="304" t="s">
        <v>32</v>
      </c>
      <c r="H14" s="319" t="e">
        <f t="shared" ref="H14:H45" si="0">SUM(E14*G14)</f>
        <v>#VALUE!</v>
      </c>
      <c r="I14" s="304" t="s">
        <v>32</v>
      </c>
      <c r="J14" s="304" t="e">
        <f>SUM(H14+H14/100*I14)</f>
        <v>#VALUE!</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row>
    <row r="15" spans="1:130" s="66" customFormat="1" x14ac:dyDescent="0.25">
      <c r="A15" s="299" t="s">
        <v>364</v>
      </c>
      <c r="B15" s="305"/>
      <c r="C15" s="301" t="s">
        <v>32</v>
      </c>
      <c r="D15" s="301" t="s">
        <v>32</v>
      </c>
      <c r="E15" s="302">
        <v>130</v>
      </c>
      <c r="F15" s="306" t="s">
        <v>5</v>
      </c>
      <c r="G15" s="304" t="s">
        <v>32</v>
      </c>
      <c r="H15" s="319" t="e">
        <f t="shared" si="0"/>
        <v>#VALUE!</v>
      </c>
      <c r="I15" s="304" t="s">
        <v>32</v>
      </c>
      <c r="J15" s="304" t="e">
        <f t="shared" ref="J15:J19" si="1">SUM(H15+H15/100*I15)</f>
        <v>#VALUE!</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66" customFormat="1" ht="18" customHeight="1" x14ac:dyDescent="0.25">
      <c r="A16" s="299" t="s">
        <v>362</v>
      </c>
      <c r="B16" s="305" t="s">
        <v>230</v>
      </c>
      <c r="C16" s="301" t="s">
        <v>32</v>
      </c>
      <c r="D16" s="301" t="s">
        <v>32</v>
      </c>
      <c r="E16" s="302">
        <v>200</v>
      </c>
      <c r="F16" s="306" t="s">
        <v>5</v>
      </c>
      <c r="G16" s="304" t="s">
        <v>32</v>
      </c>
      <c r="H16" s="319" t="e">
        <f t="shared" si="0"/>
        <v>#VALUE!</v>
      </c>
      <c r="I16" s="304" t="s">
        <v>32</v>
      </c>
      <c r="J16" s="304" t="e">
        <f t="shared" si="1"/>
        <v>#VALUE!</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66" customFormat="1" ht="46.5" customHeight="1" x14ac:dyDescent="0.25">
      <c r="A17" s="299" t="s">
        <v>363</v>
      </c>
      <c r="B17" s="305" t="s">
        <v>329</v>
      </c>
      <c r="C17" s="301" t="s">
        <v>32</v>
      </c>
      <c r="D17" s="301" t="s">
        <v>32</v>
      </c>
      <c r="E17" s="302">
        <v>660</v>
      </c>
      <c r="F17" s="307" t="s">
        <v>5</v>
      </c>
      <c r="G17" s="304" t="s">
        <v>32</v>
      </c>
      <c r="H17" s="319" t="e">
        <f t="shared" si="0"/>
        <v>#VALUE!</v>
      </c>
      <c r="I17" s="304" t="s">
        <v>32</v>
      </c>
      <c r="J17" s="304" t="e">
        <f t="shared" si="1"/>
        <v>#VALUE!</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66" customFormat="1" ht="16.5" customHeight="1" x14ac:dyDescent="0.25">
      <c r="A18" s="299" t="s">
        <v>361</v>
      </c>
      <c r="B18" s="305" t="s">
        <v>231</v>
      </c>
      <c r="C18" s="301" t="s">
        <v>32</v>
      </c>
      <c r="D18" s="301" t="s">
        <v>32</v>
      </c>
      <c r="E18" s="308">
        <v>700</v>
      </c>
      <c r="F18" s="306" t="s">
        <v>5</v>
      </c>
      <c r="G18" s="304" t="s">
        <v>32</v>
      </c>
      <c r="H18" s="410" t="e">
        <f t="shared" si="0"/>
        <v>#VALUE!</v>
      </c>
      <c r="I18" s="304" t="s">
        <v>32</v>
      </c>
      <c r="J18" s="304" t="e">
        <f t="shared" si="1"/>
        <v>#VALUE!</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66" customFormat="1" x14ac:dyDescent="0.25">
      <c r="A19" s="299" t="s">
        <v>464</v>
      </c>
      <c r="B19" s="305" t="s">
        <v>465</v>
      </c>
      <c r="C19" s="301" t="s">
        <v>32</v>
      </c>
      <c r="D19" s="301" t="s">
        <v>32</v>
      </c>
      <c r="E19" s="302">
        <v>210</v>
      </c>
      <c r="F19" s="306" t="s">
        <v>5</v>
      </c>
      <c r="G19" s="304" t="s">
        <v>32</v>
      </c>
      <c r="H19" s="410" t="e">
        <f t="shared" si="0"/>
        <v>#VALUE!</v>
      </c>
      <c r="I19" s="304" t="s">
        <v>32</v>
      </c>
      <c r="J19" s="304" t="e">
        <f t="shared" si="1"/>
        <v>#VALUE!</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ht="22.5" x14ac:dyDescent="0.25">
      <c r="A20" s="309" t="s">
        <v>466</v>
      </c>
      <c r="B20" s="48" t="s">
        <v>467</v>
      </c>
      <c r="C20" s="132" t="s">
        <v>32</v>
      </c>
      <c r="D20" s="132" t="s">
        <v>32</v>
      </c>
      <c r="E20" s="310">
        <v>230</v>
      </c>
      <c r="F20" s="311" t="s">
        <v>5</v>
      </c>
      <c r="G20" s="135" t="s">
        <v>32</v>
      </c>
      <c r="H20" s="410" t="e">
        <f t="shared" si="0"/>
        <v>#VALUE!</v>
      </c>
      <c r="I20" s="135" t="s">
        <v>32</v>
      </c>
      <c r="J20" s="135" t="e">
        <f t="shared" ref="J20:J21" si="2">SUM(H20+H20/100*I20)</f>
        <v>#VALUE!</v>
      </c>
      <c r="K20" s="15"/>
    </row>
    <row r="21" spans="1:130" ht="22.5" x14ac:dyDescent="0.25">
      <c r="A21" s="309" t="s">
        <v>232</v>
      </c>
      <c r="B21" s="48" t="s">
        <v>233</v>
      </c>
      <c r="C21" s="132" t="s">
        <v>32</v>
      </c>
      <c r="D21" s="132" t="s">
        <v>32</v>
      </c>
      <c r="E21" s="310">
        <v>100</v>
      </c>
      <c r="F21" s="312" t="s">
        <v>5</v>
      </c>
      <c r="G21" s="135" t="s">
        <v>32</v>
      </c>
      <c r="H21" s="410" t="e">
        <f t="shared" si="0"/>
        <v>#VALUE!</v>
      </c>
      <c r="I21" s="135" t="s">
        <v>32</v>
      </c>
      <c r="J21" s="135" t="e">
        <f t="shared" si="2"/>
        <v>#VALUE!</v>
      </c>
      <c r="K21" s="15"/>
    </row>
    <row r="22" spans="1:130" ht="22.5" x14ac:dyDescent="0.25">
      <c r="A22" s="313" t="s">
        <v>19</v>
      </c>
      <c r="B22" s="45" t="s">
        <v>214</v>
      </c>
      <c r="C22" s="132" t="s">
        <v>32</v>
      </c>
      <c r="D22" s="132" t="s">
        <v>32</v>
      </c>
      <c r="E22" s="314">
        <v>200</v>
      </c>
      <c r="F22" s="311" t="s">
        <v>5</v>
      </c>
      <c r="G22" s="135" t="s">
        <v>32</v>
      </c>
      <c r="H22" s="410" t="e">
        <f t="shared" si="0"/>
        <v>#VALUE!</v>
      </c>
      <c r="I22" s="135" t="s">
        <v>32</v>
      </c>
      <c r="J22" s="135" t="e">
        <f>SUM(H22+H22/100*I22)</f>
        <v>#VALUE!</v>
      </c>
    </row>
    <row r="23" spans="1:130" ht="22.5" x14ac:dyDescent="0.25">
      <c r="A23" s="313" t="s">
        <v>468</v>
      </c>
      <c r="B23" s="45" t="s">
        <v>469</v>
      </c>
      <c r="C23" s="132" t="s">
        <v>32</v>
      </c>
      <c r="D23" s="132" t="s">
        <v>32</v>
      </c>
      <c r="E23" s="314">
        <v>30</v>
      </c>
      <c r="F23" s="311" t="s">
        <v>5</v>
      </c>
      <c r="G23" s="135" t="s">
        <v>32</v>
      </c>
      <c r="H23" s="410" t="e">
        <f t="shared" si="0"/>
        <v>#VALUE!</v>
      </c>
      <c r="I23" s="135" t="s">
        <v>32</v>
      </c>
      <c r="J23" s="135" t="e">
        <f t="shared" ref="J23:J45" si="3">SUM(H23+H23/100*I23)</f>
        <v>#VALUE!</v>
      </c>
    </row>
    <row r="24" spans="1:130" ht="22.5" x14ac:dyDescent="0.25">
      <c r="A24" s="313" t="s">
        <v>146</v>
      </c>
      <c r="B24" s="45" t="s">
        <v>215</v>
      </c>
      <c r="C24" s="132" t="s">
        <v>32</v>
      </c>
      <c r="D24" s="132" t="s">
        <v>32</v>
      </c>
      <c r="E24" s="314">
        <v>20</v>
      </c>
      <c r="F24" s="311" t="s">
        <v>5</v>
      </c>
      <c r="G24" s="135" t="s">
        <v>32</v>
      </c>
      <c r="H24" s="410" t="e">
        <f t="shared" si="0"/>
        <v>#VALUE!</v>
      </c>
      <c r="I24" s="135" t="s">
        <v>32</v>
      </c>
      <c r="J24" s="135" t="e">
        <f t="shared" si="3"/>
        <v>#VALUE!</v>
      </c>
    </row>
    <row r="25" spans="1:130" ht="22.5" x14ac:dyDescent="0.25">
      <c r="A25" s="313" t="s">
        <v>21</v>
      </c>
      <c r="B25" s="45" t="s">
        <v>216</v>
      </c>
      <c r="C25" s="132" t="s">
        <v>32</v>
      </c>
      <c r="D25" s="132" t="s">
        <v>32</v>
      </c>
      <c r="E25" s="314">
        <v>200</v>
      </c>
      <c r="F25" s="311" t="s">
        <v>5</v>
      </c>
      <c r="G25" s="135" t="s">
        <v>32</v>
      </c>
      <c r="H25" s="410" t="e">
        <f t="shared" si="0"/>
        <v>#VALUE!</v>
      </c>
      <c r="I25" s="135" t="s">
        <v>32</v>
      </c>
      <c r="J25" s="135" t="e">
        <f t="shared" si="3"/>
        <v>#VALUE!</v>
      </c>
    </row>
    <row r="26" spans="1:130" ht="24" customHeight="1" x14ac:dyDescent="0.25">
      <c r="A26" s="313" t="s">
        <v>22</v>
      </c>
      <c r="B26" s="48" t="s">
        <v>224</v>
      </c>
      <c r="C26" s="132" t="s">
        <v>32</v>
      </c>
      <c r="D26" s="132" t="s">
        <v>32</v>
      </c>
      <c r="E26" s="310">
        <v>60</v>
      </c>
      <c r="F26" s="311" t="s">
        <v>5</v>
      </c>
      <c r="G26" s="135" t="s">
        <v>32</v>
      </c>
      <c r="H26" s="410" t="e">
        <f t="shared" si="0"/>
        <v>#VALUE!</v>
      </c>
      <c r="I26" s="135" t="s">
        <v>32</v>
      </c>
      <c r="J26" s="135" t="e">
        <f t="shared" si="3"/>
        <v>#VALUE!</v>
      </c>
    </row>
    <row r="27" spans="1:130" ht="22.5" x14ac:dyDescent="0.25">
      <c r="A27" s="313" t="s">
        <v>78</v>
      </c>
      <c r="B27" s="45" t="s">
        <v>219</v>
      </c>
      <c r="C27" s="132" t="s">
        <v>32</v>
      </c>
      <c r="D27" s="132" t="s">
        <v>32</v>
      </c>
      <c r="E27" s="310">
        <v>250</v>
      </c>
      <c r="F27" s="311" t="s">
        <v>5</v>
      </c>
      <c r="G27" s="135" t="s">
        <v>32</v>
      </c>
      <c r="H27" s="410" t="e">
        <f t="shared" si="0"/>
        <v>#VALUE!</v>
      </c>
      <c r="I27" s="135" t="s">
        <v>32</v>
      </c>
      <c r="J27" s="135" t="e">
        <f t="shared" si="3"/>
        <v>#VALUE!</v>
      </c>
    </row>
    <row r="28" spans="1:130" ht="22.5" x14ac:dyDescent="0.25">
      <c r="A28" s="313" t="s">
        <v>218</v>
      </c>
      <c r="B28" s="45" t="s">
        <v>219</v>
      </c>
      <c r="C28" s="132" t="s">
        <v>32</v>
      </c>
      <c r="D28" s="132" t="s">
        <v>32</v>
      </c>
      <c r="E28" s="310">
        <v>50</v>
      </c>
      <c r="F28" s="311" t="s">
        <v>5</v>
      </c>
      <c r="G28" s="135" t="s">
        <v>32</v>
      </c>
      <c r="H28" s="410" t="e">
        <f t="shared" si="0"/>
        <v>#VALUE!</v>
      </c>
      <c r="I28" s="135" t="s">
        <v>32</v>
      </c>
      <c r="J28" s="135" t="e">
        <f t="shared" si="3"/>
        <v>#VALUE!</v>
      </c>
    </row>
    <row r="29" spans="1:130" ht="33" customHeight="1" x14ac:dyDescent="0.25">
      <c r="A29" s="313" t="s">
        <v>79</v>
      </c>
      <c r="B29" s="45" t="s">
        <v>217</v>
      </c>
      <c r="C29" s="132" t="s">
        <v>32</v>
      </c>
      <c r="D29" s="132" t="s">
        <v>32</v>
      </c>
      <c r="E29" s="310">
        <v>135</v>
      </c>
      <c r="F29" s="311" t="s">
        <v>5</v>
      </c>
      <c r="G29" s="135" t="s">
        <v>32</v>
      </c>
      <c r="H29" s="410" t="e">
        <f t="shared" si="0"/>
        <v>#VALUE!</v>
      </c>
      <c r="I29" s="135" t="s">
        <v>32</v>
      </c>
      <c r="J29" s="135" t="e">
        <f t="shared" si="3"/>
        <v>#VALUE!</v>
      </c>
    </row>
    <row r="30" spans="1:130" ht="33.75" x14ac:dyDescent="0.25">
      <c r="A30" s="313" t="s">
        <v>77</v>
      </c>
      <c r="B30" s="45" t="s">
        <v>221</v>
      </c>
      <c r="C30" s="132" t="s">
        <v>32</v>
      </c>
      <c r="D30" s="132" t="s">
        <v>32</v>
      </c>
      <c r="E30" s="310">
        <v>250</v>
      </c>
      <c r="F30" s="311" t="s">
        <v>5</v>
      </c>
      <c r="G30" s="135" t="s">
        <v>32</v>
      </c>
      <c r="H30" s="410" t="e">
        <f t="shared" si="0"/>
        <v>#VALUE!</v>
      </c>
      <c r="I30" s="135" t="s">
        <v>32</v>
      </c>
      <c r="J30" s="135" t="e">
        <f t="shared" si="3"/>
        <v>#VALUE!</v>
      </c>
    </row>
    <row r="31" spans="1:130" ht="22.5" x14ac:dyDescent="0.25">
      <c r="A31" s="313" t="s">
        <v>76</v>
      </c>
      <c r="B31" s="45" t="s">
        <v>220</v>
      </c>
      <c r="C31" s="132" t="s">
        <v>32</v>
      </c>
      <c r="D31" s="132" t="s">
        <v>32</v>
      </c>
      <c r="E31" s="310">
        <v>100</v>
      </c>
      <c r="F31" s="311" t="s">
        <v>5</v>
      </c>
      <c r="G31" s="135" t="s">
        <v>32</v>
      </c>
      <c r="H31" s="410" t="e">
        <f t="shared" si="0"/>
        <v>#VALUE!</v>
      </c>
      <c r="I31" s="135" t="s">
        <v>32</v>
      </c>
      <c r="J31" s="135" t="e">
        <f t="shared" si="3"/>
        <v>#VALUE!</v>
      </c>
    </row>
    <row r="32" spans="1:130" ht="22.5" x14ac:dyDescent="0.25">
      <c r="A32" s="313" t="s">
        <v>367</v>
      </c>
      <c r="B32" s="45" t="s">
        <v>471</v>
      </c>
      <c r="C32" s="132" t="s">
        <v>32</v>
      </c>
      <c r="D32" s="132" t="s">
        <v>32</v>
      </c>
      <c r="E32" s="310">
        <v>100</v>
      </c>
      <c r="F32" s="311" t="s">
        <v>5</v>
      </c>
      <c r="G32" s="132" t="s">
        <v>32</v>
      </c>
      <c r="H32" s="410" t="e">
        <f t="shared" si="0"/>
        <v>#VALUE!</v>
      </c>
      <c r="I32" s="132" t="s">
        <v>32</v>
      </c>
      <c r="J32" s="135" t="e">
        <f t="shared" si="3"/>
        <v>#VALUE!</v>
      </c>
    </row>
    <row r="33" spans="1:10" ht="22.5" x14ac:dyDescent="0.25">
      <c r="A33" s="313" t="s">
        <v>470</v>
      </c>
      <c r="B33" s="45" t="s">
        <v>472</v>
      </c>
      <c r="C33" s="132" t="s">
        <v>32</v>
      </c>
      <c r="D33" s="132" t="s">
        <v>32</v>
      </c>
      <c r="E33" s="310">
        <v>20</v>
      </c>
      <c r="F33" s="311"/>
      <c r="G33" s="132" t="s">
        <v>32</v>
      </c>
      <c r="H33" s="410" t="e">
        <f t="shared" si="0"/>
        <v>#VALUE!</v>
      </c>
      <c r="I33" s="132" t="s">
        <v>32</v>
      </c>
      <c r="J33" s="135" t="e">
        <f t="shared" si="3"/>
        <v>#VALUE!</v>
      </c>
    </row>
    <row r="34" spans="1:10" ht="22.5" customHeight="1" x14ac:dyDescent="0.25">
      <c r="A34" s="313" t="s">
        <v>473</v>
      </c>
      <c r="B34" s="45" t="s">
        <v>474</v>
      </c>
      <c r="C34" s="132" t="s">
        <v>32</v>
      </c>
      <c r="D34" s="132" t="s">
        <v>32</v>
      </c>
      <c r="E34" s="310">
        <v>60</v>
      </c>
      <c r="F34" s="311" t="s">
        <v>5</v>
      </c>
      <c r="G34" s="135" t="s">
        <v>32</v>
      </c>
      <c r="H34" s="410" t="e">
        <f t="shared" si="0"/>
        <v>#VALUE!</v>
      </c>
      <c r="I34" s="135" t="s">
        <v>32</v>
      </c>
      <c r="J34" s="135" t="e">
        <f t="shared" si="3"/>
        <v>#VALUE!</v>
      </c>
    </row>
    <row r="35" spans="1:10" ht="21.75" customHeight="1" x14ac:dyDescent="0.25">
      <c r="A35" s="313" t="s">
        <v>80</v>
      </c>
      <c r="B35" s="45" t="s">
        <v>225</v>
      </c>
      <c r="C35" s="132" t="s">
        <v>32</v>
      </c>
      <c r="D35" s="132" t="s">
        <v>32</v>
      </c>
      <c r="E35" s="310">
        <v>110</v>
      </c>
      <c r="F35" s="311" t="s">
        <v>5</v>
      </c>
      <c r="G35" s="135" t="s">
        <v>32</v>
      </c>
      <c r="H35" s="410" t="e">
        <f t="shared" si="0"/>
        <v>#VALUE!</v>
      </c>
      <c r="I35" s="135" t="s">
        <v>32</v>
      </c>
      <c r="J35" s="135" t="e">
        <f t="shared" si="3"/>
        <v>#VALUE!</v>
      </c>
    </row>
    <row r="36" spans="1:10" ht="21.75" customHeight="1" x14ac:dyDescent="0.25">
      <c r="A36" s="313" t="s">
        <v>365</v>
      </c>
      <c r="B36" s="45" t="s">
        <v>472</v>
      </c>
      <c r="C36" s="132" t="s">
        <v>32</v>
      </c>
      <c r="D36" s="132" t="s">
        <v>32</v>
      </c>
      <c r="E36" s="310">
        <v>80</v>
      </c>
      <c r="F36" s="311" t="s">
        <v>5</v>
      </c>
      <c r="G36" s="132" t="s">
        <v>32</v>
      </c>
      <c r="H36" s="410" t="e">
        <f t="shared" si="0"/>
        <v>#VALUE!</v>
      </c>
      <c r="I36" s="132" t="s">
        <v>32</v>
      </c>
      <c r="J36" s="135" t="e">
        <f t="shared" si="3"/>
        <v>#VALUE!</v>
      </c>
    </row>
    <row r="37" spans="1:10" ht="21" customHeight="1" x14ac:dyDescent="0.25">
      <c r="A37" s="313" t="s">
        <v>222</v>
      </c>
      <c r="B37" s="45" t="s">
        <v>226</v>
      </c>
      <c r="C37" s="132" t="s">
        <v>32</v>
      </c>
      <c r="D37" s="132" t="s">
        <v>32</v>
      </c>
      <c r="E37" s="310">
        <v>100</v>
      </c>
      <c r="F37" s="311" t="s">
        <v>5</v>
      </c>
      <c r="G37" s="135" t="s">
        <v>32</v>
      </c>
      <c r="H37" s="410" t="e">
        <f t="shared" si="0"/>
        <v>#VALUE!</v>
      </c>
      <c r="I37" s="135" t="s">
        <v>32</v>
      </c>
      <c r="J37" s="135" t="e">
        <f t="shared" si="3"/>
        <v>#VALUE!</v>
      </c>
    </row>
    <row r="38" spans="1:10" ht="22.5" x14ac:dyDescent="0.25">
      <c r="A38" s="313" t="s">
        <v>475</v>
      </c>
      <c r="B38" s="45" t="s">
        <v>482</v>
      </c>
      <c r="C38" s="132" t="s">
        <v>32</v>
      </c>
      <c r="D38" s="132" t="s">
        <v>32</v>
      </c>
      <c r="E38" s="310">
        <v>50</v>
      </c>
      <c r="F38" s="311" t="s">
        <v>5</v>
      </c>
      <c r="G38" s="135" t="s">
        <v>32</v>
      </c>
      <c r="H38" s="410" t="e">
        <f t="shared" si="0"/>
        <v>#VALUE!</v>
      </c>
      <c r="I38" s="135" t="s">
        <v>32</v>
      </c>
      <c r="J38" s="135" t="e">
        <f t="shared" si="3"/>
        <v>#VALUE!</v>
      </c>
    </row>
    <row r="39" spans="1:10" ht="22.5" x14ac:dyDescent="0.25">
      <c r="A39" s="313" t="s">
        <v>476</v>
      </c>
      <c r="B39" s="45" t="s">
        <v>477</v>
      </c>
      <c r="C39" s="132" t="s">
        <v>32</v>
      </c>
      <c r="D39" s="132" t="s">
        <v>32</v>
      </c>
      <c r="E39" s="310">
        <v>120</v>
      </c>
      <c r="F39" s="311" t="s">
        <v>5</v>
      </c>
      <c r="G39" s="135" t="s">
        <v>32</v>
      </c>
      <c r="H39" s="410" t="e">
        <f t="shared" si="0"/>
        <v>#VALUE!</v>
      </c>
      <c r="I39" s="135" t="s">
        <v>32</v>
      </c>
      <c r="J39" s="135" t="e">
        <f t="shared" si="3"/>
        <v>#VALUE!</v>
      </c>
    </row>
    <row r="40" spans="1:10" ht="22.5" x14ac:dyDescent="0.25">
      <c r="A40" s="313" t="s">
        <v>223</v>
      </c>
      <c r="B40" s="45" t="s">
        <v>229</v>
      </c>
      <c r="C40" s="132" t="s">
        <v>32</v>
      </c>
      <c r="D40" s="132" t="s">
        <v>32</v>
      </c>
      <c r="E40" s="310">
        <v>50</v>
      </c>
      <c r="F40" s="311" t="s">
        <v>5</v>
      </c>
      <c r="G40" s="135" t="s">
        <v>32</v>
      </c>
      <c r="H40" s="410" t="e">
        <f t="shared" si="0"/>
        <v>#VALUE!</v>
      </c>
      <c r="I40" s="135" t="s">
        <v>32</v>
      </c>
      <c r="J40" s="135" t="e">
        <f t="shared" si="3"/>
        <v>#VALUE!</v>
      </c>
    </row>
    <row r="41" spans="1:10" ht="22.5" x14ac:dyDescent="0.25">
      <c r="A41" s="313" t="s">
        <v>227</v>
      </c>
      <c r="B41" s="45" t="s">
        <v>228</v>
      </c>
      <c r="C41" s="132" t="s">
        <v>32</v>
      </c>
      <c r="D41" s="132" t="s">
        <v>32</v>
      </c>
      <c r="E41" s="310">
        <v>120</v>
      </c>
      <c r="F41" s="311" t="s">
        <v>5</v>
      </c>
      <c r="G41" s="135" t="s">
        <v>32</v>
      </c>
      <c r="H41" s="410" t="e">
        <f t="shared" si="0"/>
        <v>#VALUE!</v>
      </c>
      <c r="I41" s="135" t="s">
        <v>32</v>
      </c>
      <c r="J41" s="135" t="e">
        <f t="shared" si="3"/>
        <v>#VALUE!</v>
      </c>
    </row>
    <row r="42" spans="1:10" ht="19.5" customHeight="1" x14ac:dyDescent="0.25">
      <c r="A42" s="313" t="s">
        <v>478</v>
      </c>
      <c r="B42" s="45" t="s">
        <v>479</v>
      </c>
      <c r="C42" s="132" t="s">
        <v>32</v>
      </c>
      <c r="D42" s="132" t="s">
        <v>32</v>
      </c>
      <c r="E42" s="310">
        <v>200</v>
      </c>
      <c r="F42" s="311" t="s">
        <v>5</v>
      </c>
      <c r="G42" s="135" t="s">
        <v>32</v>
      </c>
      <c r="H42" s="410" t="e">
        <f t="shared" si="0"/>
        <v>#VALUE!</v>
      </c>
      <c r="I42" s="135" t="s">
        <v>32</v>
      </c>
      <c r="J42" s="135" t="e">
        <f t="shared" si="3"/>
        <v>#VALUE!</v>
      </c>
    </row>
    <row r="43" spans="1:10" ht="19.5" customHeight="1" x14ac:dyDescent="0.25">
      <c r="A43" s="313" t="s">
        <v>480</v>
      </c>
      <c r="B43" s="45"/>
      <c r="C43" s="132"/>
      <c r="D43" s="132"/>
      <c r="E43" s="310">
        <v>200</v>
      </c>
      <c r="F43" s="311" t="s">
        <v>69</v>
      </c>
      <c r="G43" s="135" t="s">
        <v>32</v>
      </c>
      <c r="H43" s="410" t="e">
        <f t="shared" si="0"/>
        <v>#VALUE!</v>
      </c>
      <c r="I43" s="135" t="s">
        <v>32</v>
      </c>
      <c r="J43" s="135" t="e">
        <f t="shared" si="3"/>
        <v>#VALUE!</v>
      </c>
    </row>
    <row r="44" spans="1:10" ht="19.5" customHeight="1" x14ac:dyDescent="0.25">
      <c r="A44" s="313" t="s">
        <v>481</v>
      </c>
      <c r="B44" s="45"/>
      <c r="C44" s="132"/>
      <c r="D44" s="132"/>
      <c r="E44" s="310">
        <v>125</v>
      </c>
      <c r="F44" s="311" t="s">
        <v>5</v>
      </c>
      <c r="G44" s="135" t="s">
        <v>32</v>
      </c>
      <c r="H44" s="410" t="e">
        <f t="shared" si="0"/>
        <v>#VALUE!</v>
      </c>
      <c r="I44" s="135" t="s">
        <v>32</v>
      </c>
      <c r="J44" s="135" t="e">
        <f t="shared" si="3"/>
        <v>#VALUE!</v>
      </c>
    </row>
    <row r="45" spans="1:10" ht="22.5" x14ac:dyDescent="0.25">
      <c r="A45" s="313" t="s">
        <v>366</v>
      </c>
      <c r="B45" s="45"/>
      <c r="C45" s="132"/>
      <c r="D45" s="132"/>
      <c r="E45" s="314">
        <v>1500</v>
      </c>
      <c r="F45" s="311" t="s">
        <v>69</v>
      </c>
      <c r="G45" s="132" t="s">
        <v>32</v>
      </c>
      <c r="H45" s="410" t="e">
        <f t="shared" si="0"/>
        <v>#VALUE!</v>
      </c>
      <c r="I45" s="132" t="s">
        <v>32</v>
      </c>
      <c r="J45" s="135" t="e">
        <f t="shared" si="3"/>
        <v>#VALUE!</v>
      </c>
    </row>
    <row r="46" spans="1:10" x14ac:dyDescent="0.25">
      <c r="A46" s="144"/>
      <c r="B46" s="144"/>
      <c r="C46" s="144"/>
      <c r="D46" s="144"/>
      <c r="E46" s="144"/>
      <c r="F46" s="144"/>
      <c r="G46" s="330" t="s">
        <v>136</v>
      </c>
      <c r="H46" s="332" t="e">
        <f>SUM(H14:H45)</f>
        <v>#VALUE!</v>
      </c>
      <c r="I46" s="330" t="s">
        <v>137</v>
      </c>
      <c r="J46" s="332" t="e">
        <f>SUM(J14:J45)</f>
        <v>#VALUE!</v>
      </c>
    </row>
    <row r="47" spans="1:10" ht="32.25" customHeight="1" x14ac:dyDescent="0.25">
      <c r="A47" s="127"/>
      <c r="B47" s="127"/>
      <c r="C47" s="144"/>
      <c r="D47" s="144"/>
      <c r="E47" s="144"/>
      <c r="F47" s="144"/>
      <c r="G47" s="331"/>
      <c r="H47" s="333"/>
      <c r="I47" s="331"/>
      <c r="J47" s="333"/>
    </row>
    <row r="48" spans="1:10" x14ac:dyDescent="0.25">
      <c r="A48" s="127" t="s">
        <v>45</v>
      </c>
      <c r="B48" s="126" t="s">
        <v>483</v>
      </c>
      <c r="C48" s="179"/>
      <c r="D48" s="144"/>
      <c r="E48" s="144"/>
      <c r="F48" s="144"/>
      <c r="G48" s="131"/>
      <c r="H48" s="131"/>
      <c r="I48" s="131"/>
      <c r="J48" s="131"/>
    </row>
    <row r="49" spans="1:10" x14ac:dyDescent="0.25">
      <c r="A49" s="127" t="s">
        <v>46</v>
      </c>
      <c r="B49" s="126" t="s">
        <v>47</v>
      </c>
      <c r="C49" s="144"/>
      <c r="D49" s="144"/>
      <c r="E49" s="144"/>
      <c r="F49" s="144"/>
      <c r="G49" s="131"/>
      <c r="H49" s="131"/>
      <c r="I49" s="131"/>
      <c r="J49" s="131"/>
    </row>
    <row r="50" spans="1:10" ht="23.25" customHeight="1" x14ac:dyDescent="0.25">
      <c r="A50" s="31"/>
      <c r="B50" s="32"/>
      <c r="C50" s="55"/>
      <c r="D50" s="55"/>
      <c r="E50" s="55"/>
      <c r="F50" s="55"/>
      <c r="G50" s="55"/>
      <c r="H50" s="55"/>
      <c r="I50" s="55"/>
      <c r="J50" s="55"/>
    </row>
    <row r="51" spans="1:10" s="57" customFormat="1" ht="43.5" customHeight="1" x14ac:dyDescent="0.2">
      <c r="A51" s="337" t="s">
        <v>58</v>
      </c>
      <c r="B51" s="338"/>
      <c r="C51" s="338"/>
      <c r="D51" s="338"/>
      <c r="E51" s="338"/>
      <c r="F51" s="338"/>
      <c r="G51" s="338"/>
      <c r="H51" s="338"/>
      <c r="I51" s="338"/>
    </row>
    <row r="52" spans="1:10" s="57" customFormat="1" ht="44.25" customHeight="1" x14ac:dyDescent="0.2">
      <c r="A52" s="384" t="s">
        <v>59</v>
      </c>
      <c r="B52" s="385"/>
      <c r="C52" s="385"/>
      <c r="D52" s="385"/>
      <c r="E52" s="385"/>
      <c r="F52" s="385"/>
      <c r="G52" s="385"/>
      <c r="H52" s="385"/>
      <c r="I52" s="385"/>
    </row>
    <row r="53" spans="1:10" s="57" customFormat="1" ht="11.25" x14ac:dyDescent="0.2">
      <c r="A53" s="384" t="s">
        <v>60</v>
      </c>
      <c r="B53" s="385"/>
      <c r="C53" s="385"/>
      <c r="D53" s="385"/>
      <c r="E53" s="385"/>
      <c r="F53" s="385"/>
      <c r="G53" s="385"/>
      <c r="H53" s="385"/>
      <c r="I53" s="385"/>
    </row>
    <row r="54" spans="1:10" s="57" customFormat="1" ht="11.25" x14ac:dyDescent="0.2">
      <c r="A54" s="381" t="s">
        <v>61</v>
      </c>
      <c r="B54" s="382"/>
      <c r="C54" s="382"/>
      <c r="D54" s="382"/>
      <c r="E54" s="382"/>
      <c r="F54" s="382"/>
      <c r="G54" s="382"/>
      <c r="H54" s="382"/>
      <c r="I54" s="382"/>
    </row>
    <row r="55" spans="1:10" s="57" customFormat="1" ht="11.25" x14ac:dyDescent="0.2">
      <c r="A55" s="58"/>
      <c r="B55" s="30"/>
      <c r="C55" s="30"/>
      <c r="D55" s="30"/>
      <c r="E55" s="30"/>
      <c r="F55" s="35"/>
      <c r="G55" s="30"/>
      <c r="H55" s="30"/>
      <c r="I55" s="30"/>
    </row>
    <row r="56" spans="1:10" s="57" customFormat="1" ht="11.25" x14ac:dyDescent="0.2">
      <c r="A56" s="381" t="s">
        <v>62</v>
      </c>
      <c r="B56" s="382"/>
      <c r="C56" s="382"/>
      <c r="D56" s="382"/>
      <c r="E56" s="382"/>
      <c r="F56" s="382"/>
      <c r="G56" s="382"/>
      <c r="H56" s="382"/>
      <c r="I56" s="382"/>
    </row>
    <row r="57" spans="1:10" s="57" customFormat="1" ht="11.25" x14ac:dyDescent="0.2">
      <c r="A57" s="59"/>
      <c r="B57" s="33"/>
      <c r="C57" s="60"/>
      <c r="D57" s="60"/>
      <c r="E57" s="60"/>
      <c r="F57" s="60"/>
      <c r="G57" s="61"/>
      <c r="H57" s="61"/>
    </row>
    <row r="58" spans="1:10" s="57" customFormat="1" ht="11.25" x14ac:dyDescent="0.2">
      <c r="A58" s="59"/>
      <c r="B58" s="33"/>
      <c r="C58" s="60"/>
      <c r="D58" s="60"/>
      <c r="E58" s="60"/>
      <c r="F58" s="60"/>
      <c r="G58" s="61"/>
      <c r="H58" s="61"/>
    </row>
    <row r="59" spans="1:10" s="34" customFormat="1" ht="11.25" x14ac:dyDescent="0.2">
      <c r="A59" s="62"/>
      <c r="F59" s="7"/>
    </row>
    <row r="60" spans="1:10" s="34" customFormat="1" ht="11.25" x14ac:dyDescent="0.2">
      <c r="A60" s="63"/>
      <c r="B60" s="35" t="s">
        <v>63</v>
      </c>
      <c r="C60" s="64"/>
      <c r="D60" s="64"/>
      <c r="E60" s="65"/>
      <c r="F60" s="72"/>
    </row>
    <row r="61" spans="1:10" s="34" customFormat="1" ht="11.25" x14ac:dyDescent="0.2">
      <c r="A61" s="63"/>
      <c r="B61" s="36" t="s">
        <v>64</v>
      </c>
      <c r="C61" s="64"/>
      <c r="D61" s="64"/>
      <c r="E61" s="383" t="s">
        <v>135</v>
      </c>
      <c r="F61" s="383"/>
    </row>
    <row r="62" spans="1:10" x14ac:dyDescent="0.25">
      <c r="A62"/>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sheetData>
  <sortState xmlns:xlrd2="http://schemas.microsoft.com/office/spreadsheetml/2017/richdata2" ref="A14:AT78">
    <sortCondition ref="A14"/>
  </sortState>
  <mergeCells count="18">
    <mergeCell ref="A56:I56"/>
    <mergeCell ref="E61:F61"/>
    <mergeCell ref="A51:I51"/>
    <mergeCell ref="A52:I52"/>
    <mergeCell ref="A53:I53"/>
    <mergeCell ref="A54:I54"/>
    <mergeCell ref="A10:B10"/>
    <mergeCell ref="A11:B11"/>
    <mergeCell ref="A12:J12"/>
    <mergeCell ref="G46:G47"/>
    <mergeCell ref="H46:H47"/>
    <mergeCell ref="I46:I47"/>
    <mergeCell ref="J46:J47"/>
    <mergeCell ref="A1:J3"/>
    <mergeCell ref="A6:B6"/>
    <mergeCell ref="A7:B7"/>
    <mergeCell ref="A8:B8"/>
    <mergeCell ref="A9:B9"/>
  </mergeCells>
  <pageMargins left="0.11811023622047245" right="0.11811023622047245"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86"/>
  <sheetViews>
    <sheetView topLeftCell="A8" workbookViewId="0">
      <selection activeCell="H23" sqref="H23"/>
    </sheetView>
  </sheetViews>
  <sheetFormatPr defaultRowHeight="15" x14ac:dyDescent="0.25"/>
  <cols>
    <col min="1" max="1" width="26.7109375" style="7" customWidth="1"/>
    <col min="2" max="2" width="30.7109375" style="28" customWidth="1"/>
    <col min="3" max="4" width="26.7109375" customWidth="1"/>
    <col min="5" max="5" width="11.7109375" style="86" customWidth="1"/>
    <col min="6" max="6" width="3.7109375" style="86" customWidth="1"/>
    <col min="7" max="10" width="11.7109375" customWidth="1"/>
    <col min="11" max="11" width="10.7109375" customWidth="1"/>
  </cols>
  <sheetData>
    <row r="1" spans="1:42" ht="15" customHeight="1" x14ac:dyDescent="0.25">
      <c r="A1" s="375" t="s">
        <v>50</v>
      </c>
      <c r="B1" s="375"/>
      <c r="C1" s="375"/>
      <c r="D1" s="375"/>
      <c r="E1" s="375"/>
      <c r="F1" s="375"/>
      <c r="G1" s="375"/>
      <c r="H1" s="375"/>
      <c r="I1" s="375"/>
      <c r="J1" s="386"/>
      <c r="K1" s="386"/>
      <c r="AP1" s="5"/>
    </row>
    <row r="2" spans="1:42" ht="15" customHeight="1" x14ac:dyDescent="0.25">
      <c r="A2" s="375"/>
      <c r="B2" s="375"/>
      <c r="C2" s="375"/>
      <c r="D2" s="375"/>
      <c r="E2" s="375"/>
      <c r="F2" s="375"/>
      <c r="G2" s="375"/>
      <c r="H2" s="375"/>
      <c r="I2" s="375"/>
      <c r="J2" s="386"/>
      <c r="K2" s="386"/>
      <c r="AP2" s="5"/>
    </row>
    <row r="3" spans="1:42" ht="15" customHeight="1" x14ac:dyDescent="0.25">
      <c r="A3" s="375"/>
      <c r="B3" s="375"/>
      <c r="C3" s="375"/>
      <c r="D3" s="375"/>
      <c r="E3" s="375"/>
      <c r="F3" s="375"/>
      <c r="G3" s="375"/>
      <c r="H3" s="375"/>
      <c r="I3" s="375"/>
      <c r="J3" s="386"/>
      <c r="K3" s="386"/>
      <c r="AP3" s="5"/>
    </row>
    <row r="4" spans="1:42" s="17" customFormat="1" ht="15" customHeight="1" x14ac:dyDescent="0.25">
      <c r="A4" s="12" t="s">
        <v>51</v>
      </c>
      <c r="B4" s="12"/>
      <c r="C4" s="12"/>
      <c r="D4" s="12"/>
      <c r="E4" s="83"/>
      <c r="F4" s="83"/>
      <c r="G4" s="12"/>
      <c r="H4" s="12"/>
      <c r="I4" s="12"/>
      <c r="J4" s="12"/>
      <c r="K4" s="12"/>
    </row>
    <row r="5" spans="1:42" s="17" customFormat="1" ht="15" customHeight="1" x14ac:dyDescent="0.25">
      <c r="A5" s="12"/>
      <c r="B5" s="12"/>
      <c r="C5" s="12"/>
      <c r="D5" s="12"/>
      <c r="E5" s="83"/>
      <c r="F5" s="83"/>
      <c r="G5" s="12"/>
      <c r="H5" s="12"/>
      <c r="I5" s="12"/>
      <c r="J5" s="12"/>
      <c r="K5" s="12"/>
    </row>
    <row r="6" spans="1:42" ht="15" customHeight="1" x14ac:dyDescent="0.25">
      <c r="A6" s="387" t="s">
        <v>52</v>
      </c>
      <c r="B6" s="387"/>
      <c r="C6" s="71"/>
      <c r="D6" s="71"/>
      <c r="E6" s="84"/>
      <c r="F6" s="84"/>
      <c r="G6" s="71"/>
      <c r="H6" s="14"/>
      <c r="I6" s="71"/>
      <c r="J6" s="388"/>
      <c r="K6" s="388"/>
      <c r="AP6" s="5"/>
    </row>
    <row r="7" spans="1:42" ht="15" customHeight="1" x14ac:dyDescent="0.25">
      <c r="A7" s="387" t="s">
        <v>53</v>
      </c>
      <c r="B7" s="387"/>
      <c r="C7" s="71"/>
      <c r="D7" s="71"/>
      <c r="E7" s="84"/>
      <c r="F7" s="84"/>
      <c r="G7" s="71"/>
      <c r="H7" s="14"/>
      <c r="I7" s="71"/>
      <c r="J7" s="71"/>
      <c r="K7" s="80"/>
      <c r="AP7" s="5"/>
    </row>
    <row r="8" spans="1:42" ht="15" customHeight="1" x14ac:dyDescent="0.25">
      <c r="A8" s="387" t="s">
        <v>54</v>
      </c>
      <c r="B8" s="387"/>
      <c r="C8" s="71"/>
      <c r="D8" s="71"/>
      <c r="E8" s="84"/>
      <c r="F8" s="84"/>
      <c r="G8" s="71"/>
      <c r="H8" s="14"/>
      <c r="I8" s="71"/>
      <c r="J8" s="71"/>
      <c r="K8" s="121"/>
      <c r="AP8" s="5"/>
    </row>
    <row r="9" spans="1:42" ht="15" customHeight="1" x14ac:dyDescent="0.25">
      <c r="A9" s="387" t="s">
        <v>55</v>
      </c>
      <c r="B9" s="387"/>
      <c r="C9" s="71"/>
      <c r="D9" s="71"/>
      <c r="E9" s="84"/>
      <c r="F9" s="84"/>
      <c r="G9" s="71"/>
      <c r="H9" s="14"/>
      <c r="I9" s="71"/>
      <c r="J9" s="71"/>
      <c r="K9" s="121"/>
      <c r="AP9" s="5"/>
    </row>
    <row r="10" spans="1:42" ht="15" customHeight="1" x14ac:dyDescent="0.25">
      <c r="A10" s="387" t="s">
        <v>56</v>
      </c>
      <c r="B10" s="387"/>
      <c r="C10" s="71"/>
      <c r="D10" s="71"/>
      <c r="E10" s="84"/>
      <c r="F10" s="84"/>
      <c r="G10" s="71"/>
      <c r="H10" s="14"/>
      <c r="I10" s="71"/>
      <c r="J10" s="71"/>
      <c r="K10" s="121"/>
      <c r="AP10" s="5"/>
    </row>
    <row r="11" spans="1:42" ht="15" customHeight="1" x14ac:dyDescent="0.25">
      <c r="A11" s="387" t="s">
        <v>57</v>
      </c>
      <c r="B11" s="387"/>
      <c r="C11" s="71"/>
      <c r="D11" s="71"/>
      <c r="E11" s="84"/>
      <c r="F11" s="84"/>
      <c r="G11" s="71"/>
      <c r="H11" s="14"/>
      <c r="I11" s="71"/>
      <c r="J11" s="71"/>
      <c r="K11" s="121"/>
      <c r="AP11" s="5"/>
    </row>
    <row r="12" spans="1:42" ht="30" customHeight="1" thickBot="1" x14ac:dyDescent="0.3">
      <c r="A12" s="379"/>
      <c r="B12" s="380"/>
      <c r="C12" s="380"/>
      <c r="D12" s="380"/>
      <c r="E12" s="380"/>
      <c r="F12" s="380"/>
      <c r="G12" s="380"/>
      <c r="H12" s="380"/>
      <c r="I12" s="380"/>
      <c r="J12" s="380"/>
      <c r="K12" s="380"/>
    </row>
    <row r="13" spans="1:42" ht="90" customHeight="1" thickBot="1" x14ac:dyDescent="0.3">
      <c r="A13" s="1" t="s">
        <v>12</v>
      </c>
      <c r="B13" s="1" t="s">
        <v>11</v>
      </c>
      <c r="C13" s="1" t="s">
        <v>14</v>
      </c>
      <c r="D13" s="1" t="s">
        <v>13</v>
      </c>
      <c r="E13" s="85" t="s">
        <v>6</v>
      </c>
      <c r="F13" s="87" t="s">
        <v>4</v>
      </c>
      <c r="G13" s="2" t="s">
        <v>7</v>
      </c>
      <c r="H13" s="2" t="s">
        <v>8</v>
      </c>
      <c r="I13" s="3" t="s">
        <v>15</v>
      </c>
      <c r="J13" s="81" t="s">
        <v>16</v>
      </c>
      <c r="K13" s="4" t="s">
        <v>9</v>
      </c>
    </row>
    <row r="14" spans="1:42" x14ac:dyDescent="0.25">
      <c r="A14" s="392" t="s">
        <v>258</v>
      </c>
      <c r="B14" s="393" t="s">
        <v>98</v>
      </c>
      <c r="C14" s="393" t="s">
        <v>32</v>
      </c>
      <c r="D14" s="393" t="s">
        <v>32</v>
      </c>
      <c r="E14" s="393"/>
      <c r="F14" s="393"/>
      <c r="G14" s="393" t="s">
        <v>32</v>
      </c>
      <c r="H14" s="393" t="e">
        <f>SUM(E14*G14)</f>
        <v>#VALUE!</v>
      </c>
      <c r="I14" s="393" t="s">
        <v>32</v>
      </c>
      <c r="J14" s="393" t="s">
        <v>32</v>
      </c>
      <c r="K14" s="394" t="e">
        <f>SUM(J14*G14)</f>
        <v>#VALUE!</v>
      </c>
    </row>
    <row r="15" spans="1:42" x14ac:dyDescent="0.25">
      <c r="A15" s="88" t="s">
        <v>251</v>
      </c>
      <c r="B15" s="89" t="s">
        <v>250</v>
      </c>
      <c r="C15" s="187" t="s">
        <v>32</v>
      </c>
      <c r="D15" s="187" t="s">
        <v>32</v>
      </c>
      <c r="E15" s="90">
        <v>1500</v>
      </c>
      <c r="F15" s="91" t="s">
        <v>5</v>
      </c>
      <c r="G15" s="188" t="s">
        <v>32</v>
      </c>
      <c r="H15" s="188" t="e">
        <f t="shared" ref="H15:H18" si="0">SUM(E15*G15)</f>
        <v>#VALUE!</v>
      </c>
      <c r="I15" s="188" t="s">
        <v>32</v>
      </c>
      <c r="J15" s="189" t="s">
        <v>32</v>
      </c>
      <c r="K15" s="188" t="e">
        <f t="shared" ref="K15:K18" si="1">SUM(H15+I15/100*I15)</f>
        <v>#VALUE!</v>
      </c>
    </row>
    <row r="16" spans="1:42" x14ac:dyDescent="0.25">
      <c r="A16" s="88" t="s">
        <v>152</v>
      </c>
      <c r="B16" s="89" t="s">
        <v>253</v>
      </c>
      <c r="C16" s="187" t="s">
        <v>32</v>
      </c>
      <c r="D16" s="187" t="s">
        <v>32</v>
      </c>
      <c r="E16" s="90">
        <v>110</v>
      </c>
      <c r="F16" s="91" t="s">
        <v>5</v>
      </c>
      <c r="G16" s="188" t="s">
        <v>32</v>
      </c>
      <c r="H16" s="188" t="e">
        <f t="shared" si="0"/>
        <v>#VALUE!</v>
      </c>
      <c r="I16" s="188" t="s">
        <v>32</v>
      </c>
      <c r="J16" s="189" t="s">
        <v>32</v>
      </c>
      <c r="K16" s="188" t="e">
        <f t="shared" si="1"/>
        <v>#VALUE!</v>
      </c>
    </row>
    <row r="17" spans="1:11" ht="22.5" x14ac:dyDescent="0.25">
      <c r="A17" s="88" t="s">
        <v>282</v>
      </c>
      <c r="B17" s="89" t="s">
        <v>252</v>
      </c>
      <c r="C17" s="187" t="s">
        <v>32</v>
      </c>
      <c r="D17" s="187" t="s">
        <v>32</v>
      </c>
      <c r="E17" s="90">
        <v>300</v>
      </c>
      <c r="F17" s="91" t="s">
        <v>69</v>
      </c>
      <c r="G17" s="188" t="s">
        <v>32</v>
      </c>
      <c r="H17" s="188" t="e">
        <f t="shared" si="0"/>
        <v>#VALUE!</v>
      </c>
      <c r="I17" s="188" t="s">
        <v>32</v>
      </c>
      <c r="J17" s="189" t="s">
        <v>32</v>
      </c>
      <c r="K17" s="188" t="e">
        <f t="shared" si="1"/>
        <v>#VALUE!</v>
      </c>
    </row>
    <row r="18" spans="1:11" x14ac:dyDescent="0.25">
      <c r="A18" s="93" t="s">
        <v>100</v>
      </c>
      <c r="B18" s="89" t="s">
        <v>156</v>
      </c>
      <c r="C18" s="187" t="s">
        <v>32</v>
      </c>
      <c r="D18" s="187" t="s">
        <v>32</v>
      </c>
      <c r="E18" s="90">
        <v>550</v>
      </c>
      <c r="F18" s="91" t="s">
        <v>5</v>
      </c>
      <c r="G18" s="188" t="s">
        <v>32</v>
      </c>
      <c r="H18" s="188" t="e">
        <f t="shared" si="0"/>
        <v>#VALUE!</v>
      </c>
      <c r="I18" s="188" t="s">
        <v>32</v>
      </c>
      <c r="J18" s="189" t="s">
        <v>32</v>
      </c>
      <c r="K18" s="188" t="e">
        <f t="shared" si="1"/>
        <v>#VALUE!</v>
      </c>
    </row>
    <row r="19" spans="1:11" x14ac:dyDescent="0.25">
      <c r="A19" s="389" t="s">
        <v>85</v>
      </c>
      <c r="B19" s="390"/>
      <c r="C19" s="390" t="s">
        <v>32</v>
      </c>
      <c r="D19" s="390" t="s">
        <v>32</v>
      </c>
      <c r="E19" s="390"/>
      <c r="F19" s="390"/>
      <c r="G19" s="390" t="s">
        <v>32</v>
      </c>
      <c r="H19" s="390" t="e">
        <f>SUM(E19*G19)</f>
        <v>#VALUE!</v>
      </c>
      <c r="I19" s="390" t="s">
        <v>32</v>
      </c>
      <c r="J19" s="390" t="s">
        <v>32</v>
      </c>
      <c r="K19" s="391" t="e">
        <f>SUM(J19*G19)</f>
        <v>#VALUE!</v>
      </c>
    </row>
    <row r="20" spans="1:11" ht="22.5" x14ac:dyDescent="0.25">
      <c r="A20" s="93" t="s">
        <v>158</v>
      </c>
      <c r="B20" s="89" t="s">
        <v>242</v>
      </c>
      <c r="C20" s="187" t="s">
        <v>32</v>
      </c>
      <c r="D20" s="187" t="s">
        <v>32</v>
      </c>
      <c r="E20" s="91">
        <v>1300</v>
      </c>
      <c r="F20" s="91" t="s">
        <v>69</v>
      </c>
      <c r="G20" s="188" t="s">
        <v>32</v>
      </c>
      <c r="H20" s="188" t="e">
        <f t="shared" ref="H20:H51" si="2">SUM(E20*G20)</f>
        <v>#VALUE!</v>
      </c>
      <c r="I20" s="188" t="s">
        <v>32</v>
      </c>
      <c r="J20" s="188" t="s">
        <v>32</v>
      </c>
      <c r="K20" s="188" t="e">
        <f>SUM(H20+H20/100*I20)</f>
        <v>#VALUE!</v>
      </c>
    </row>
    <row r="21" spans="1:11" x14ac:dyDescent="0.25">
      <c r="A21" s="93" t="s">
        <v>159</v>
      </c>
      <c r="B21" s="89" t="s">
        <v>489</v>
      </c>
      <c r="C21" s="187" t="s">
        <v>32</v>
      </c>
      <c r="D21" s="187" t="s">
        <v>32</v>
      </c>
      <c r="E21" s="91">
        <v>1300</v>
      </c>
      <c r="F21" s="91" t="s">
        <v>69</v>
      </c>
      <c r="G21" s="188" t="s">
        <v>32</v>
      </c>
      <c r="H21" s="188" t="e">
        <f t="shared" si="2"/>
        <v>#VALUE!</v>
      </c>
      <c r="I21" s="188" t="s">
        <v>32</v>
      </c>
      <c r="J21" s="188" t="s">
        <v>32</v>
      </c>
      <c r="K21" s="188" t="e">
        <f t="shared" ref="K21:K32" si="3">SUM(H21+H21/100*I21)</f>
        <v>#VALUE!</v>
      </c>
    </row>
    <row r="22" spans="1:11" x14ac:dyDescent="0.25">
      <c r="A22" s="93" t="s">
        <v>160</v>
      </c>
      <c r="B22" s="89" t="s">
        <v>490</v>
      </c>
      <c r="C22" s="187" t="s">
        <v>32</v>
      </c>
      <c r="D22" s="187" t="s">
        <v>32</v>
      </c>
      <c r="E22" s="91">
        <v>1300</v>
      </c>
      <c r="F22" s="91" t="s">
        <v>69</v>
      </c>
      <c r="G22" s="188" t="s">
        <v>32</v>
      </c>
      <c r="H22" s="188" t="e">
        <f t="shared" si="2"/>
        <v>#VALUE!</v>
      </c>
      <c r="I22" s="188" t="s">
        <v>32</v>
      </c>
      <c r="J22" s="188" t="s">
        <v>32</v>
      </c>
      <c r="K22" s="188" t="e">
        <f t="shared" si="3"/>
        <v>#VALUE!</v>
      </c>
    </row>
    <row r="23" spans="1:11" x14ac:dyDescent="0.25">
      <c r="A23" s="93" t="s">
        <v>161</v>
      </c>
      <c r="B23" s="89" t="s">
        <v>491</v>
      </c>
      <c r="C23" s="187" t="s">
        <v>32</v>
      </c>
      <c r="D23" s="187" t="s">
        <v>32</v>
      </c>
      <c r="E23" s="91">
        <v>1300</v>
      </c>
      <c r="F23" s="91" t="s">
        <v>69</v>
      </c>
      <c r="G23" s="188" t="s">
        <v>32</v>
      </c>
      <c r="H23" s="188" t="e">
        <f t="shared" si="2"/>
        <v>#VALUE!</v>
      </c>
      <c r="I23" s="188" t="s">
        <v>32</v>
      </c>
      <c r="J23" s="188" t="s">
        <v>32</v>
      </c>
      <c r="K23" s="188" t="e">
        <f t="shared" si="3"/>
        <v>#VALUE!</v>
      </c>
    </row>
    <row r="24" spans="1:11" x14ac:dyDescent="0.25">
      <c r="A24" s="93" t="s">
        <v>378</v>
      </c>
      <c r="B24" s="89" t="s">
        <v>383</v>
      </c>
      <c r="C24" s="187" t="s">
        <v>32</v>
      </c>
      <c r="D24" s="187" t="s">
        <v>32</v>
      </c>
      <c r="E24" s="91">
        <v>140</v>
      </c>
      <c r="F24" s="91" t="s">
        <v>69</v>
      </c>
      <c r="G24" s="188" t="s">
        <v>32</v>
      </c>
      <c r="H24" s="188" t="e">
        <f t="shared" si="2"/>
        <v>#VALUE!</v>
      </c>
      <c r="I24" s="188" t="s">
        <v>32</v>
      </c>
      <c r="J24" s="188" t="s">
        <v>32</v>
      </c>
      <c r="K24" s="188" t="e">
        <f t="shared" ref="K24:K30" si="4">SUM(H24+I24/100*I24)</f>
        <v>#VALUE!</v>
      </c>
    </row>
    <row r="25" spans="1:11" x14ac:dyDescent="0.25">
      <c r="A25" s="93" t="s">
        <v>492</v>
      </c>
      <c r="B25" s="89" t="s">
        <v>493</v>
      </c>
      <c r="C25" s="187" t="str">
        <f t="shared" ref="C25:D27" si="5">C24</f>
        <v>vyplní uchádzač</v>
      </c>
      <c r="D25" s="187" t="str">
        <f t="shared" si="5"/>
        <v>vyplní uchádzač</v>
      </c>
      <c r="E25" s="91">
        <v>1300</v>
      </c>
      <c r="F25" s="91" t="s">
        <v>69</v>
      </c>
      <c r="G25" s="188" t="s">
        <v>32</v>
      </c>
      <c r="H25" s="188" t="e">
        <f t="shared" si="2"/>
        <v>#VALUE!</v>
      </c>
      <c r="I25" s="188" t="s">
        <v>32</v>
      </c>
      <c r="J25" s="188" t="s">
        <v>32</v>
      </c>
      <c r="K25" s="188" t="e">
        <f t="shared" si="4"/>
        <v>#VALUE!</v>
      </c>
    </row>
    <row r="26" spans="1:11" x14ac:dyDescent="0.25">
      <c r="A26" s="93" t="s">
        <v>494</v>
      </c>
      <c r="B26" s="89" t="s">
        <v>501</v>
      </c>
      <c r="C26" s="187" t="str">
        <f t="shared" si="5"/>
        <v>vyplní uchádzač</v>
      </c>
      <c r="D26" s="187" t="str">
        <f t="shared" si="5"/>
        <v>vyplní uchádzač</v>
      </c>
      <c r="E26" s="91">
        <v>1300</v>
      </c>
      <c r="F26" s="91" t="s">
        <v>69</v>
      </c>
      <c r="G26" s="188" t="s">
        <v>32</v>
      </c>
      <c r="H26" s="188" t="e">
        <f t="shared" si="2"/>
        <v>#VALUE!</v>
      </c>
      <c r="I26" s="188" t="s">
        <v>32</v>
      </c>
      <c r="J26" s="188" t="s">
        <v>32</v>
      </c>
      <c r="K26" s="188" t="e">
        <f t="shared" si="4"/>
        <v>#VALUE!</v>
      </c>
    </row>
    <row r="27" spans="1:11" x14ac:dyDescent="0.25">
      <c r="A27" s="93" t="s">
        <v>497</v>
      </c>
      <c r="B27" s="89" t="s">
        <v>498</v>
      </c>
      <c r="C27" s="187" t="str">
        <f t="shared" si="5"/>
        <v>vyplní uchádzač</v>
      </c>
      <c r="D27" s="187" t="str">
        <f t="shared" si="5"/>
        <v>vyplní uchádzač</v>
      </c>
      <c r="E27" s="91">
        <v>1100</v>
      </c>
      <c r="F27" s="91" t="s">
        <v>69</v>
      </c>
      <c r="G27" s="188" t="s">
        <v>32</v>
      </c>
      <c r="H27" s="188" t="e">
        <f t="shared" si="2"/>
        <v>#VALUE!</v>
      </c>
      <c r="I27" s="188" t="s">
        <v>32</v>
      </c>
      <c r="J27" s="188" t="s">
        <v>32</v>
      </c>
      <c r="K27" s="188" t="e">
        <f t="shared" si="4"/>
        <v>#VALUE!</v>
      </c>
    </row>
    <row r="28" spans="1:11" x14ac:dyDescent="0.25">
      <c r="A28" s="93" t="s">
        <v>496</v>
      </c>
      <c r="B28" s="89" t="s">
        <v>499</v>
      </c>
      <c r="C28" s="187" t="str">
        <f t="shared" ref="C28:D28" si="6">C25</f>
        <v>vyplní uchádzač</v>
      </c>
      <c r="D28" s="187" t="str">
        <f t="shared" si="6"/>
        <v>vyplní uchádzač</v>
      </c>
      <c r="E28" s="91">
        <v>1100</v>
      </c>
      <c r="F28" s="91" t="s">
        <v>69</v>
      </c>
      <c r="G28" s="188" t="s">
        <v>32</v>
      </c>
      <c r="H28" s="188" t="e">
        <f t="shared" si="2"/>
        <v>#VALUE!</v>
      </c>
      <c r="I28" s="188" t="s">
        <v>32</v>
      </c>
      <c r="J28" s="188" t="s">
        <v>32</v>
      </c>
      <c r="K28" s="188" t="e">
        <f t="shared" si="4"/>
        <v>#VALUE!</v>
      </c>
    </row>
    <row r="29" spans="1:11" x14ac:dyDescent="0.25">
      <c r="A29" s="93" t="s">
        <v>500</v>
      </c>
      <c r="B29" s="89"/>
      <c r="C29" s="187" t="str">
        <f t="shared" ref="C29:D30" si="7">C28</f>
        <v>vyplní uchádzač</v>
      </c>
      <c r="D29" s="187" t="str">
        <f t="shared" si="7"/>
        <v>vyplní uchádzač</v>
      </c>
      <c r="E29" s="91">
        <v>200</v>
      </c>
      <c r="F29" s="91" t="s">
        <v>69</v>
      </c>
      <c r="G29" s="188" t="s">
        <v>32</v>
      </c>
      <c r="H29" s="188" t="e">
        <f t="shared" si="2"/>
        <v>#VALUE!</v>
      </c>
      <c r="I29" s="188" t="s">
        <v>32</v>
      </c>
      <c r="J29" s="188" t="s">
        <v>32</v>
      </c>
      <c r="K29" s="188" t="e">
        <f t="shared" si="4"/>
        <v>#VALUE!</v>
      </c>
    </row>
    <row r="30" spans="1:11" x14ac:dyDescent="0.25">
      <c r="A30" s="93" t="s">
        <v>495</v>
      </c>
      <c r="B30" s="89" t="s">
        <v>399</v>
      </c>
      <c r="C30" s="187" t="str">
        <f t="shared" si="7"/>
        <v>vyplní uchádzač</v>
      </c>
      <c r="D30" s="187" t="str">
        <f t="shared" si="7"/>
        <v>vyplní uchádzač</v>
      </c>
      <c r="E30" s="91">
        <v>100</v>
      </c>
      <c r="F30" s="91" t="s">
        <v>69</v>
      </c>
      <c r="G30" s="188" t="s">
        <v>32</v>
      </c>
      <c r="H30" s="188" t="e">
        <f t="shared" si="2"/>
        <v>#VALUE!</v>
      </c>
      <c r="I30" s="188" t="s">
        <v>32</v>
      </c>
      <c r="J30" s="188" t="s">
        <v>32</v>
      </c>
      <c r="K30" s="188" t="e">
        <f t="shared" si="4"/>
        <v>#VALUE!</v>
      </c>
    </row>
    <row r="31" spans="1:11" x14ac:dyDescent="0.25">
      <c r="A31" s="88" t="s">
        <v>162</v>
      </c>
      <c r="B31" s="89" t="s">
        <v>241</v>
      </c>
      <c r="C31" s="187" t="s">
        <v>32</v>
      </c>
      <c r="D31" s="187" t="s">
        <v>32</v>
      </c>
      <c r="E31" s="91">
        <v>750</v>
      </c>
      <c r="F31" s="91" t="s">
        <v>69</v>
      </c>
      <c r="G31" s="188" t="s">
        <v>32</v>
      </c>
      <c r="H31" s="188" t="e">
        <f t="shared" si="2"/>
        <v>#VALUE!</v>
      </c>
      <c r="I31" s="188" t="s">
        <v>32</v>
      </c>
      <c r="J31" s="188" t="s">
        <v>32</v>
      </c>
      <c r="K31" s="188" t="e">
        <f t="shared" si="3"/>
        <v>#VALUE!</v>
      </c>
    </row>
    <row r="32" spans="1:11" x14ac:dyDescent="0.25">
      <c r="A32" s="93" t="s">
        <v>544</v>
      </c>
      <c r="B32" s="89" t="s">
        <v>545</v>
      </c>
      <c r="C32" s="187" t="s">
        <v>32</v>
      </c>
      <c r="D32" s="187" t="s">
        <v>32</v>
      </c>
      <c r="E32" s="91">
        <v>80</v>
      </c>
      <c r="F32" s="91" t="s">
        <v>69</v>
      </c>
      <c r="G32" s="188" t="s">
        <v>32</v>
      </c>
      <c r="H32" s="188" t="e">
        <f t="shared" si="2"/>
        <v>#VALUE!</v>
      </c>
      <c r="I32" s="188" t="s">
        <v>32</v>
      </c>
      <c r="J32" s="188" t="s">
        <v>32</v>
      </c>
      <c r="K32" s="188" t="e">
        <f t="shared" si="3"/>
        <v>#VALUE!</v>
      </c>
    </row>
    <row r="33" spans="1:11" x14ac:dyDescent="0.25">
      <c r="A33" s="389" t="s">
        <v>240</v>
      </c>
      <c r="B33" s="390"/>
      <c r="C33" s="390"/>
      <c r="D33" s="390"/>
      <c r="E33" s="390"/>
      <c r="F33" s="390"/>
      <c r="G33" s="390"/>
      <c r="H33" s="390"/>
      <c r="I33" s="390"/>
      <c r="J33" s="390"/>
      <c r="K33" s="391"/>
    </row>
    <row r="34" spans="1:11" x14ac:dyDescent="0.25">
      <c r="A34" s="88" t="s">
        <v>502</v>
      </c>
      <c r="B34" s="89"/>
      <c r="C34" s="187" t="s">
        <v>32</v>
      </c>
      <c r="D34" s="187" t="s">
        <v>32</v>
      </c>
      <c r="E34" s="91">
        <v>230</v>
      </c>
      <c r="F34" s="102" t="s">
        <v>69</v>
      </c>
      <c r="G34" s="188" t="s">
        <v>32</v>
      </c>
      <c r="H34" s="188" t="e">
        <f t="shared" si="2"/>
        <v>#VALUE!</v>
      </c>
      <c r="I34" s="188" t="s">
        <v>32</v>
      </c>
      <c r="J34" s="188" t="s">
        <v>32</v>
      </c>
      <c r="K34" s="188" t="e">
        <f>SUM(H34+H34/100*I34)</f>
        <v>#VALUE!</v>
      </c>
    </row>
    <row r="35" spans="1:11" x14ac:dyDescent="0.25">
      <c r="A35" s="88" t="s">
        <v>281</v>
      </c>
      <c r="B35" s="89"/>
      <c r="C35" s="187" t="s">
        <v>32</v>
      </c>
      <c r="D35" s="187" t="s">
        <v>32</v>
      </c>
      <c r="E35" s="91">
        <v>400</v>
      </c>
      <c r="F35" s="102" t="s">
        <v>69</v>
      </c>
      <c r="G35" s="188" t="s">
        <v>32</v>
      </c>
      <c r="H35" s="188" t="e">
        <f t="shared" si="2"/>
        <v>#VALUE!</v>
      </c>
      <c r="I35" s="188" t="s">
        <v>32</v>
      </c>
      <c r="J35" s="188" t="s">
        <v>32</v>
      </c>
      <c r="K35" s="188" t="e">
        <f t="shared" ref="K35:K39" si="8">SUM(H35+H35/100*I35)</f>
        <v>#VALUE!</v>
      </c>
    </row>
    <row r="36" spans="1:11" x14ac:dyDescent="0.25">
      <c r="A36" s="88" t="s">
        <v>503</v>
      </c>
      <c r="B36" s="89"/>
      <c r="C36" s="187" t="s">
        <v>32</v>
      </c>
      <c r="D36" s="187" t="s">
        <v>32</v>
      </c>
      <c r="E36" s="96">
        <v>300</v>
      </c>
      <c r="F36" s="96" t="s">
        <v>69</v>
      </c>
      <c r="G36" s="188" t="s">
        <v>32</v>
      </c>
      <c r="H36" s="188" t="e">
        <f t="shared" si="2"/>
        <v>#VALUE!</v>
      </c>
      <c r="I36" s="188" t="s">
        <v>32</v>
      </c>
      <c r="J36" s="188" t="s">
        <v>32</v>
      </c>
      <c r="K36" s="188" t="e">
        <f t="shared" si="8"/>
        <v>#VALUE!</v>
      </c>
    </row>
    <row r="37" spans="1:11" x14ac:dyDescent="0.25">
      <c r="A37" s="88" t="s">
        <v>375</v>
      </c>
      <c r="B37" s="89"/>
      <c r="C37" s="187" t="str">
        <f t="shared" ref="C37:D38" si="9">C36</f>
        <v>vyplní uchádzač</v>
      </c>
      <c r="D37" s="187" t="str">
        <f t="shared" si="9"/>
        <v>vyplní uchádzač</v>
      </c>
      <c r="E37" s="96">
        <v>175</v>
      </c>
      <c r="F37" s="96" t="s">
        <v>69</v>
      </c>
      <c r="G37" s="188" t="s">
        <v>32</v>
      </c>
      <c r="H37" s="188" t="e">
        <f t="shared" si="2"/>
        <v>#VALUE!</v>
      </c>
      <c r="I37" s="188" t="s">
        <v>32</v>
      </c>
      <c r="J37" s="188" t="s">
        <v>32</v>
      </c>
      <c r="K37" s="188" t="e">
        <f t="shared" ref="K37:K38" si="10">SUM(H37+I37/100*I37)</f>
        <v>#VALUE!</v>
      </c>
    </row>
    <row r="38" spans="1:11" ht="22.5" x14ac:dyDescent="0.25">
      <c r="A38" s="88" t="s">
        <v>508</v>
      </c>
      <c r="B38" s="89" t="s">
        <v>370</v>
      </c>
      <c r="C38" s="187" t="str">
        <f t="shared" si="9"/>
        <v>vyplní uchádzač</v>
      </c>
      <c r="D38" s="187" t="str">
        <f t="shared" si="9"/>
        <v>vyplní uchádzač</v>
      </c>
      <c r="E38" s="96">
        <v>130</v>
      </c>
      <c r="F38" s="96" t="s">
        <v>69</v>
      </c>
      <c r="G38" s="188" t="s">
        <v>32</v>
      </c>
      <c r="H38" s="188" t="e">
        <f t="shared" si="2"/>
        <v>#VALUE!</v>
      </c>
      <c r="I38" s="188" t="s">
        <v>32</v>
      </c>
      <c r="J38" s="188" t="s">
        <v>32</v>
      </c>
      <c r="K38" s="188" t="e">
        <f t="shared" si="10"/>
        <v>#VALUE!</v>
      </c>
    </row>
    <row r="39" spans="1:11" x14ac:dyDescent="0.25">
      <c r="A39" s="88" t="s">
        <v>369</v>
      </c>
      <c r="B39" s="89"/>
      <c r="C39" s="187" t="s">
        <v>32</v>
      </c>
      <c r="D39" s="187" t="s">
        <v>32</v>
      </c>
      <c r="E39" s="91">
        <v>35</v>
      </c>
      <c r="F39" s="102" t="s">
        <v>69</v>
      </c>
      <c r="G39" s="188" t="s">
        <v>32</v>
      </c>
      <c r="H39" s="188" t="e">
        <f t="shared" si="2"/>
        <v>#VALUE!</v>
      </c>
      <c r="I39" s="188" t="s">
        <v>32</v>
      </c>
      <c r="J39" s="188" t="s">
        <v>32</v>
      </c>
      <c r="K39" s="188" t="e">
        <f t="shared" si="8"/>
        <v>#VALUE!</v>
      </c>
    </row>
    <row r="40" spans="1:11" x14ac:dyDescent="0.25">
      <c r="A40" s="389" t="s">
        <v>387</v>
      </c>
      <c r="B40" s="390" t="s">
        <v>86</v>
      </c>
      <c r="C40" s="390" t="s">
        <v>32</v>
      </c>
      <c r="D40" s="390" t="s">
        <v>32</v>
      </c>
      <c r="E40" s="390"/>
      <c r="F40" s="390"/>
      <c r="G40" s="390" t="s">
        <v>32</v>
      </c>
      <c r="H40" s="390" t="e">
        <f t="shared" ref="H40" si="11">SUM(E40*G40)</f>
        <v>#VALUE!</v>
      </c>
      <c r="I40" s="390" t="s">
        <v>32</v>
      </c>
      <c r="J40" s="390" t="s">
        <v>32</v>
      </c>
      <c r="K40" s="391" t="e">
        <f>SUM(J40*G40)</f>
        <v>#VALUE!</v>
      </c>
    </row>
    <row r="41" spans="1:11" x14ac:dyDescent="0.25">
      <c r="A41" s="93" t="s">
        <v>504</v>
      </c>
      <c r="B41" s="89" t="s">
        <v>505</v>
      </c>
      <c r="C41" s="187" t="s">
        <v>32</v>
      </c>
      <c r="D41" s="187" t="s">
        <v>32</v>
      </c>
      <c r="E41" s="91">
        <v>130</v>
      </c>
      <c r="F41" s="91" t="s">
        <v>69</v>
      </c>
      <c r="G41" s="188" t="s">
        <v>32</v>
      </c>
      <c r="H41" s="188" t="e">
        <f t="shared" si="2"/>
        <v>#VALUE!</v>
      </c>
      <c r="I41" s="188" t="s">
        <v>32</v>
      </c>
      <c r="J41" s="188" t="s">
        <v>32</v>
      </c>
      <c r="K41" s="188" t="e">
        <f t="shared" ref="K41:K45" si="12">SUM(H41+H41/100*I41)</f>
        <v>#VALUE!</v>
      </c>
    </row>
    <row r="42" spans="1:11" x14ac:dyDescent="0.25">
      <c r="A42" s="93" t="s">
        <v>517</v>
      </c>
      <c r="B42" s="89" t="s">
        <v>506</v>
      </c>
      <c r="C42" s="187" t="s">
        <v>32</v>
      </c>
      <c r="D42" s="187" t="s">
        <v>32</v>
      </c>
      <c r="E42" s="91">
        <v>50</v>
      </c>
      <c r="F42" s="91" t="s">
        <v>69</v>
      </c>
      <c r="G42" s="188" t="s">
        <v>32</v>
      </c>
      <c r="H42" s="188" t="e">
        <f t="shared" si="2"/>
        <v>#VALUE!</v>
      </c>
      <c r="I42" s="188" t="s">
        <v>32</v>
      </c>
      <c r="J42" s="188" t="s">
        <v>32</v>
      </c>
      <c r="K42" s="188" t="e">
        <f t="shared" si="12"/>
        <v>#VALUE!</v>
      </c>
    </row>
    <row r="43" spans="1:11" x14ac:dyDescent="0.25">
      <c r="A43" s="93" t="s">
        <v>507</v>
      </c>
      <c r="B43" s="89" t="s">
        <v>560</v>
      </c>
      <c r="C43" s="187" t="s">
        <v>32</v>
      </c>
      <c r="D43" s="187" t="s">
        <v>32</v>
      </c>
      <c r="E43" s="91">
        <v>100</v>
      </c>
      <c r="F43" s="91" t="s">
        <v>69</v>
      </c>
      <c r="G43" s="188" t="s">
        <v>32</v>
      </c>
      <c r="H43" s="188" t="e">
        <f t="shared" si="2"/>
        <v>#VALUE!</v>
      </c>
      <c r="I43" s="188" t="s">
        <v>32</v>
      </c>
      <c r="J43" s="188" t="s">
        <v>32</v>
      </c>
      <c r="K43" s="188" t="e">
        <f t="shared" ref="K43:K44" si="13">SUM(H43+I43/100*I43)</f>
        <v>#VALUE!</v>
      </c>
    </row>
    <row r="44" spans="1:11" x14ac:dyDescent="0.25">
      <c r="A44" s="93" t="s">
        <v>388</v>
      </c>
      <c r="B44" s="89" t="s">
        <v>509</v>
      </c>
      <c r="C44" s="187" t="str">
        <f>C42</f>
        <v>vyplní uchádzač</v>
      </c>
      <c r="D44" s="187" t="str">
        <f>D42</f>
        <v>vyplní uchádzač</v>
      </c>
      <c r="E44" s="91">
        <v>10</v>
      </c>
      <c r="F44" s="91" t="s">
        <v>5</v>
      </c>
      <c r="G44" s="188" t="s">
        <v>32</v>
      </c>
      <c r="H44" s="188" t="e">
        <f t="shared" si="2"/>
        <v>#VALUE!</v>
      </c>
      <c r="I44" s="188" t="s">
        <v>32</v>
      </c>
      <c r="J44" s="188" t="s">
        <v>32</v>
      </c>
      <c r="K44" s="188" t="e">
        <f t="shared" si="13"/>
        <v>#VALUE!</v>
      </c>
    </row>
    <row r="45" spans="1:11" ht="22.5" x14ac:dyDescent="0.25">
      <c r="A45" s="93" t="s">
        <v>243</v>
      </c>
      <c r="B45" s="89" t="s">
        <v>374</v>
      </c>
      <c r="C45" s="187" t="s">
        <v>32</v>
      </c>
      <c r="D45" s="187" t="s">
        <v>32</v>
      </c>
      <c r="E45" s="96">
        <v>15</v>
      </c>
      <c r="F45" s="96" t="s">
        <v>69</v>
      </c>
      <c r="G45" s="188" t="s">
        <v>32</v>
      </c>
      <c r="H45" s="188" t="e">
        <f t="shared" si="2"/>
        <v>#VALUE!</v>
      </c>
      <c r="I45" s="188" t="s">
        <v>32</v>
      </c>
      <c r="J45" s="188" t="s">
        <v>32</v>
      </c>
      <c r="K45" s="188" t="e">
        <f t="shared" si="12"/>
        <v>#VALUE!</v>
      </c>
    </row>
    <row r="46" spans="1:11" ht="15" customHeight="1" x14ac:dyDescent="0.25">
      <c r="A46" s="105" t="s">
        <v>239</v>
      </c>
      <c r="B46" s="123"/>
      <c r="C46" s="106"/>
      <c r="D46" s="106"/>
      <c r="E46" s="94"/>
      <c r="F46" s="95"/>
      <c r="G46" s="106"/>
      <c r="H46" s="106"/>
      <c r="I46" s="106"/>
      <c r="J46" s="106"/>
      <c r="K46" s="107"/>
    </row>
    <row r="47" spans="1:11" ht="22.5" x14ac:dyDescent="0.25">
      <c r="A47" s="93" t="s">
        <v>379</v>
      </c>
      <c r="B47" s="89" t="s">
        <v>380</v>
      </c>
      <c r="C47" s="187" t="s">
        <v>32</v>
      </c>
      <c r="D47" s="187" t="s">
        <v>32</v>
      </c>
      <c r="E47" s="96">
        <v>10</v>
      </c>
      <c r="F47" s="96" t="s">
        <v>69</v>
      </c>
      <c r="G47" s="188" t="s">
        <v>32</v>
      </c>
      <c r="H47" s="188" t="e">
        <f t="shared" si="2"/>
        <v>#VALUE!</v>
      </c>
      <c r="I47" s="188" t="s">
        <v>32</v>
      </c>
      <c r="J47" s="188" t="s">
        <v>32</v>
      </c>
      <c r="K47" s="188" t="e">
        <f t="shared" ref="K47" si="14">SUM(H47+I47/100*I47)</f>
        <v>#VALUE!</v>
      </c>
    </row>
    <row r="48" spans="1:11" ht="22.5" x14ac:dyDescent="0.25">
      <c r="A48" s="93" t="s">
        <v>408</v>
      </c>
      <c r="B48" s="89" t="s">
        <v>409</v>
      </c>
      <c r="C48" s="187" t="s">
        <v>32</v>
      </c>
      <c r="D48" s="187" t="s">
        <v>32</v>
      </c>
      <c r="E48" s="91">
        <v>920</v>
      </c>
      <c r="F48" s="91" t="s">
        <v>69</v>
      </c>
      <c r="G48" s="188" t="s">
        <v>32</v>
      </c>
      <c r="H48" s="188" t="e">
        <f t="shared" si="2"/>
        <v>#VALUE!</v>
      </c>
      <c r="I48" s="188" t="s">
        <v>32</v>
      </c>
      <c r="J48" s="188" t="s">
        <v>32</v>
      </c>
      <c r="K48" s="188" t="e">
        <f t="shared" ref="K48" si="15">SUM(H48+H48/100*I48)</f>
        <v>#VALUE!</v>
      </c>
    </row>
    <row r="49" spans="1:11" s="82" customFormat="1" x14ac:dyDescent="0.25">
      <c r="A49" s="108" t="s">
        <v>260</v>
      </c>
      <c r="B49" s="97"/>
      <c r="C49" s="315"/>
      <c r="D49" s="315"/>
      <c r="E49" s="98"/>
      <c r="F49" s="98"/>
      <c r="G49" s="99"/>
      <c r="H49" s="100"/>
      <c r="I49" s="99"/>
      <c r="J49" s="99"/>
      <c r="K49" s="101"/>
    </row>
    <row r="50" spans="1:11" ht="33.75" x14ac:dyDescent="0.25">
      <c r="A50" s="88" t="s">
        <v>389</v>
      </c>
      <c r="B50" s="89" t="s">
        <v>390</v>
      </c>
      <c r="C50" s="187" t="s">
        <v>32</v>
      </c>
      <c r="D50" s="187" t="s">
        <v>32</v>
      </c>
      <c r="E50" s="96">
        <v>1100</v>
      </c>
      <c r="F50" s="102" t="s">
        <v>69</v>
      </c>
      <c r="G50" s="188" t="s">
        <v>32</v>
      </c>
      <c r="H50" s="188" t="e">
        <f t="shared" si="2"/>
        <v>#VALUE!</v>
      </c>
      <c r="I50" s="188" t="s">
        <v>32</v>
      </c>
      <c r="J50" s="188" t="s">
        <v>32</v>
      </c>
      <c r="K50" s="188" t="e">
        <f t="shared" ref="K50:K51" si="16">SUM(H50+H50/100*I50)</f>
        <v>#VALUE!</v>
      </c>
    </row>
    <row r="51" spans="1:11" ht="45" x14ac:dyDescent="0.25">
      <c r="A51" s="88" t="s">
        <v>274</v>
      </c>
      <c r="B51" s="89" t="s">
        <v>261</v>
      </c>
      <c r="C51" s="187" t="s">
        <v>32</v>
      </c>
      <c r="D51" s="187" t="s">
        <v>32</v>
      </c>
      <c r="E51" s="90">
        <v>60</v>
      </c>
      <c r="F51" s="102" t="s">
        <v>69</v>
      </c>
      <c r="G51" s="188" t="s">
        <v>32</v>
      </c>
      <c r="H51" s="188" t="e">
        <f t="shared" si="2"/>
        <v>#VALUE!</v>
      </c>
      <c r="I51" s="188" t="s">
        <v>32</v>
      </c>
      <c r="J51" s="188" t="s">
        <v>32</v>
      </c>
      <c r="K51" s="188" t="e">
        <f t="shared" si="16"/>
        <v>#VALUE!</v>
      </c>
    </row>
    <row r="52" spans="1:11" x14ac:dyDescent="0.25">
      <c r="A52" s="389" t="s">
        <v>292</v>
      </c>
      <c r="B52" s="390" t="s">
        <v>104</v>
      </c>
      <c r="C52" s="390" t="s">
        <v>32</v>
      </c>
      <c r="D52" s="390" t="s">
        <v>32</v>
      </c>
      <c r="E52" s="390"/>
      <c r="F52" s="390"/>
      <c r="G52" s="390" t="s">
        <v>32</v>
      </c>
      <c r="H52" s="390" t="e">
        <f t="shared" ref="H52:H54" si="17">SUM(E52*G52)</f>
        <v>#VALUE!</v>
      </c>
      <c r="I52" s="390" t="s">
        <v>32</v>
      </c>
      <c r="J52" s="390" t="s">
        <v>32</v>
      </c>
      <c r="K52" s="391" t="e">
        <f>SUM(J52*G52)</f>
        <v>#VALUE!</v>
      </c>
    </row>
    <row r="53" spans="1:11" ht="56.25" x14ac:dyDescent="0.25">
      <c r="A53" s="88" t="s">
        <v>105</v>
      </c>
      <c r="B53" s="89" t="s">
        <v>306</v>
      </c>
      <c r="C53" s="187" t="s">
        <v>32</v>
      </c>
      <c r="D53" s="187" t="s">
        <v>32</v>
      </c>
      <c r="E53" s="90">
        <v>100</v>
      </c>
      <c r="F53" s="102" t="s">
        <v>69</v>
      </c>
      <c r="G53" s="188" t="s">
        <v>32</v>
      </c>
      <c r="H53" s="188" t="e">
        <f t="shared" si="17"/>
        <v>#VALUE!</v>
      </c>
      <c r="I53" s="188" t="s">
        <v>32</v>
      </c>
      <c r="J53" s="188" t="s">
        <v>32</v>
      </c>
      <c r="K53" s="188" t="e">
        <f t="shared" ref="K53:K54" si="18">SUM(H53+H53/100*I53)</f>
        <v>#VALUE!</v>
      </c>
    </row>
    <row r="54" spans="1:11" ht="57.75" customHeight="1" x14ac:dyDescent="0.25">
      <c r="A54" s="104" t="s">
        <v>293</v>
      </c>
      <c r="B54" s="89" t="s">
        <v>305</v>
      </c>
      <c r="C54" s="187" t="s">
        <v>32</v>
      </c>
      <c r="D54" s="187" t="s">
        <v>32</v>
      </c>
      <c r="E54" s="90">
        <v>10</v>
      </c>
      <c r="F54" s="102" t="s">
        <v>69</v>
      </c>
      <c r="G54" s="188" t="s">
        <v>32</v>
      </c>
      <c r="H54" s="188" t="e">
        <f t="shared" si="17"/>
        <v>#VALUE!</v>
      </c>
      <c r="I54" s="188" t="s">
        <v>32</v>
      </c>
      <c r="J54" s="188" t="s">
        <v>32</v>
      </c>
      <c r="K54" s="188" t="e">
        <f t="shared" si="18"/>
        <v>#VALUE!</v>
      </c>
    </row>
    <row r="55" spans="1:11" x14ac:dyDescent="0.25">
      <c r="A55" s="389" t="s">
        <v>90</v>
      </c>
      <c r="B55" s="390" t="s">
        <v>89</v>
      </c>
      <c r="C55" s="390" t="s">
        <v>32</v>
      </c>
      <c r="D55" s="390" t="s">
        <v>32</v>
      </c>
      <c r="E55" s="390"/>
      <c r="F55" s="390"/>
      <c r="G55" s="390" t="s">
        <v>32</v>
      </c>
      <c r="H55" s="390" t="e">
        <f t="shared" ref="H55:H118" si="19">SUM(E55*G55)</f>
        <v>#VALUE!</v>
      </c>
      <c r="I55" s="390" t="s">
        <v>32</v>
      </c>
      <c r="J55" s="390" t="s">
        <v>32</v>
      </c>
      <c r="K55" s="391" t="e">
        <f>SUM(J55*G55)</f>
        <v>#VALUE!</v>
      </c>
    </row>
    <row r="56" spans="1:11" ht="45" x14ac:dyDescent="0.25">
      <c r="A56" s="93" t="s">
        <v>262</v>
      </c>
      <c r="B56" s="89" t="s">
        <v>397</v>
      </c>
      <c r="C56" s="187" t="s">
        <v>32</v>
      </c>
      <c r="D56" s="187" t="s">
        <v>32</v>
      </c>
      <c r="E56" s="90">
        <v>60</v>
      </c>
      <c r="F56" s="91" t="s">
        <v>69</v>
      </c>
      <c r="G56" s="188" t="s">
        <v>32</v>
      </c>
      <c r="H56" s="188" t="e">
        <f t="shared" si="19"/>
        <v>#VALUE!</v>
      </c>
      <c r="I56" s="188" t="s">
        <v>32</v>
      </c>
      <c r="J56" s="188" t="s">
        <v>32</v>
      </c>
      <c r="K56" s="188" t="e">
        <f t="shared" ref="K56:K67" si="20">SUM(H56+H56/100*I56)</f>
        <v>#VALUE!</v>
      </c>
    </row>
    <row r="57" spans="1:11" ht="45" x14ac:dyDescent="0.25">
      <c r="A57" s="88" t="s">
        <v>400</v>
      </c>
      <c r="B57" s="89" t="s">
        <v>520</v>
      </c>
      <c r="C57" s="187" t="s">
        <v>32</v>
      </c>
      <c r="D57" s="187" t="s">
        <v>32</v>
      </c>
      <c r="E57" s="90">
        <v>100</v>
      </c>
      <c r="F57" s="102" t="s">
        <v>69</v>
      </c>
      <c r="G57" s="188" t="s">
        <v>32</v>
      </c>
      <c r="H57" s="188" t="e">
        <f t="shared" si="19"/>
        <v>#VALUE!</v>
      </c>
      <c r="I57" s="188" t="s">
        <v>32</v>
      </c>
      <c r="J57" s="188" t="s">
        <v>32</v>
      </c>
      <c r="K57" s="188" t="e">
        <f t="shared" si="20"/>
        <v>#VALUE!</v>
      </c>
    </row>
    <row r="58" spans="1:11" ht="38.25" customHeight="1" x14ac:dyDescent="0.25">
      <c r="A58" s="88" t="s">
        <v>91</v>
      </c>
      <c r="B58" s="89" t="s">
        <v>264</v>
      </c>
      <c r="C58" s="187" t="s">
        <v>32</v>
      </c>
      <c r="D58" s="187" t="s">
        <v>32</v>
      </c>
      <c r="E58" s="90">
        <v>40</v>
      </c>
      <c r="F58" s="102" t="s">
        <v>69</v>
      </c>
      <c r="G58" s="188" t="s">
        <v>32</v>
      </c>
      <c r="H58" s="188" t="e">
        <f t="shared" si="19"/>
        <v>#VALUE!</v>
      </c>
      <c r="I58" s="188" t="s">
        <v>32</v>
      </c>
      <c r="J58" s="188" t="s">
        <v>32</v>
      </c>
      <c r="K58" s="188" t="e">
        <f t="shared" si="20"/>
        <v>#VALUE!</v>
      </c>
    </row>
    <row r="59" spans="1:11" ht="27.75" customHeight="1" x14ac:dyDescent="0.25">
      <c r="A59" s="88" t="s">
        <v>394</v>
      </c>
      <c r="B59" s="89" t="s">
        <v>265</v>
      </c>
      <c r="C59" s="187" t="s">
        <v>32</v>
      </c>
      <c r="D59" s="187" t="s">
        <v>32</v>
      </c>
      <c r="E59" s="90">
        <v>50</v>
      </c>
      <c r="F59" s="102" t="s">
        <v>69</v>
      </c>
      <c r="G59" s="188" t="s">
        <v>32</v>
      </c>
      <c r="H59" s="188" t="e">
        <f t="shared" si="19"/>
        <v>#VALUE!</v>
      </c>
      <c r="I59" s="188" t="s">
        <v>32</v>
      </c>
      <c r="J59" s="188" t="s">
        <v>32</v>
      </c>
      <c r="K59" s="188" t="e">
        <f t="shared" si="20"/>
        <v>#VALUE!</v>
      </c>
    </row>
    <row r="60" spans="1:11" ht="45" customHeight="1" x14ac:dyDescent="0.25">
      <c r="A60" s="88" t="s">
        <v>118</v>
      </c>
      <c r="B60" s="89" t="s">
        <v>518</v>
      </c>
      <c r="C60" s="187" t="s">
        <v>32</v>
      </c>
      <c r="D60" s="187" t="s">
        <v>32</v>
      </c>
      <c r="E60" s="90">
        <v>100</v>
      </c>
      <c r="F60" s="102" t="s">
        <v>69</v>
      </c>
      <c r="G60" s="188" t="s">
        <v>32</v>
      </c>
      <c r="H60" s="188" t="e">
        <f t="shared" si="19"/>
        <v>#VALUE!</v>
      </c>
      <c r="I60" s="188" t="s">
        <v>32</v>
      </c>
      <c r="J60" s="188" t="s">
        <v>32</v>
      </c>
      <c r="K60" s="188" t="e">
        <f t="shared" si="20"/>
        <v>#VALUE!</v>
      </c>
    </row>
    <row r="61" spans="1:11" ht="45.75" customHeight="1" x14ac:dyDescent="0.25">
      <c r="A61" s="93" t="s">
        <v>266</v>
      </c>
      <c r="B61" s="92" t="s">
        <v>304</v>
      </c>
      <c r="C61" s="187" t="s">
        <v>32</v>
      </c>
      <c r="D61" s="187" t="s">
        <v>32</v>
      </c>
      <c r="E61" s="109">
        <v>100</v>
      </c>
      <c r="F61" s="110" t="s">
        <v>69</v>
      </c>
      <c r="G61" s="188" t="s">
        <v>32</v>
      </c>
      <c r="H61" s="188" t="e">
        <f t="shared" si="19"/>
        <v>#VALUE!</v>
      </c>
      <c r="I61" s="188" t="s">
        <v>32</v>
      </c>
      <c r="J61" s="188" t="s">
        <v>32</v>
      </c>
      <c r="K61" s="188" t="e">
        <f t="shared" si="20"/>
        <v>#VALUE!</v>
      </c>
    </row>
    <row r="62" spans="1:11" ht="47.25" customHeight="1" x14ac:dyDescent="0.25">
      <c r="A62" s="93" t="s">
        <v>263</v>
      </c>
      <c r="B62" s="92" t="s">
        <v>303</v>
      </c>
      <c r="C62" s="187" t="s">
        <v>32</v>
      </c>
      <c r="D62" s="187" t="s">
        <v>32</v>
      </c>
      <c r="E62" s="109">
        <v>60</v>
      </c>
      <c r="F62" s="110" t="s">
        <v>69</v>
      </c>
      <c r="G62" s="188" t="s">
        <v>32</v>
      </c>
      <c r="H62" s="188" t="e">
        <f t="shared" si="19"/>
        <v>#VALUE!</v>
      </c>
      <c r="I62" s="188" t="s">
        <v>32</v>
      </c>
      <c r="J62" s="188" t="s">
        <v>32</v>
      </c>
      <c r="K62" s="188" t="e">
        <f t="shared" si="20"/>
        <v>#VALUE!</v>
      </c>
    </row>
    <row r="63" spans="1:11" ht="38.25" customHeight="1" x14ac:dyDescent="0.25">
      <c r="A63" s="93" t="s">
        <v>268</v>
      </c>
      <c r="B63" s="92" t="s">
        <v>398</v>
      </c>
      <c r="C63" s="187" t="s">
        <v>32</v>
      </c>
      <c r="D63" s="187" t="s">
        <v>32</v>
      </c>
      <c r="E63" s="109">
        <v>100</v>
      </c>
      <c r="F63" s="110" t="s">
        <v>69</v>
      </c>
      <c r="G63" s="187" t="s">
        <v>32</v>
      </c>
      <c r="H63" s="188" t="e">
        <f t="shared" si="19"/>
        <v>#VALUE!</v>
      </c>
      <c r="I63" s="187" t="s">
        <v>32</v>
      </c>
      <c r="J63" s="188" t="s">
        <v>32</v>
      </c>
      <c r="K63" s="188" t="e">
        <f t="shared" si="20"/>
        <v>#VALUE!</v>
      </c>
    </row>
    <row r="64" spans="1:11" ht="37.5" customHeight="1" x14ac:dyDescent="0.25">
      <c r="A64" s="93" t="s">
        <v>395</v>
      </c>
      <c r="B64" s="92" t="s">
        <v>396</v>
      </c>
      <c r="C64" s="187" t="s">
        <v>32</v>
      </c>
      <c r="D64" s="187" t="s">
        <v>32</v>
      </c>
      <c r="E64" s="109">
        <v>20</v>
      </c>
      <c r="F64" s="110" t="s">
        <v>69</v>
      </c>
      <c r="G64" s="188" t="s">
        <v>32</v>
      </c>
      <c r="H64" s="188" t="e">
        <f t="shared" si="19"/>
        <v>#VALUE!</v>
      </c>
      <c r="I64" s="188" t="s">
        <v>32</v>
      </c>
      <c r="J64" s="188" t="s">
        <v>32</v>
      </c>
      <c r="K64" s="188" t="e">
        <f t="shared" si="20"/>
        <v>#VALUE!</v>
      </c>
    </row>
    <row r="65" spans="1:11" ht="36.75" customHeight="1" x14ac:dyDescent="0.25">
      <c r="A65" s="93" t="s">
        <v>267</v>
      </c>
      <c r="B65" s="92" t="s">
        <v>302</v>
      </c>
      <c r="C65" s="187" t="s">
        <v>32</v>
      </c>
      <c r="D65" s="187" t="s">
        <v>32</v>
      </c>
      <c r="E65" s="109">
        <v>100</v>
      </c>
      <c r="F65" s="110" t="s">
        <v>69</v>
      </c>
      <c r="G65" s="188" t="s">
        <v>32</v>
      </c>
      <c r="H65" s="188" t="e">
        <f t="shared" si="19"/>
        <v>#VALUE!</v>
      </c>
      <c r="I65" s="188" t="s">
        <v>32</v>
      </c>
      <c r="J65" s="188" t="s">
        <v>32</v>
      </c>
      <c r="K65" s="188" t="e">
        <f t="shared" si="20"/>
        <v>#VALUE!</v>
      </c>
    </row>
    <row r="66" spans="1:11" ht="45.75" customHeight="1" x14ac:dyDescent="0.25">
      <c r="A66" s="93" t="s">
        <v>519</v>
      </c>
      <c r="B66" s="92" t="s">
        <v>401</v>
      </c>
      <c r="C66" s="187" t="s">
        <v>32</v>
      </c>
      <c r="D66" s="187" t="s">
        <v>32</v>
      </c>
      <c r="E66" s="109">
        <v>40</v>
      </c>
      <c r="F66" s="110" t="s">
        <v>69</v>
      </c>
      <c r="G66" s="188" t="s">
        <v>32</v>
      </c>
      <c r="H66" s="188" t="e">
        <f t="shared" si="19"/>
        <v>#VALUE!</v>
      </c>
      <c r="I66" s="188" t="s">
        <v>32</v>
      </c>
      <c r="J66" s="188" t="s">
        <v>32</v>
      </c>
      <c r="K66" s="188" t="e">
        <f t="shared" ref="K66" si="21">SUM(H66+I66/100*I66)</f>
        <v>#VALUE!</v>
      </c>
    </row>
    <row r="67" spans="1:11" ht="36.75" customHeight="1" x14ac:dyDescent="0.25">
      <c r="A67" s="93" t="s">
        <v>376</v>
      </c>
      <c r="B67" s="92" t="s">
        <v>377</v>
      </c>
      <c r="C67" s="187" t="s">
        <v>32</v>
      </c>
      <c r="D67" s="187" t="s">
        <v>32</v>
      </c>
      <c r="E67" s="109">
        <v>400</v>
      </c>
      <c r="F67" s="110" t="s">
        <v>69</v>
      </c>
      <c r="G67" s="188" t="s">
        <v>32</v>
      </c>
      <c r="H67" s="188" t="e">
        <f t="shared" si="19"/>
        <v>#VALUE!</v>
      </c>
      <c r="I67" s="188" t="s">
        <v>32</v>
      </c>
      <c r="J67" s="188" t="s">
        <v>32</v>
      </c>
      <c r="K67" s="188" t="e">
        <f t="shared" si="20"/>
        <v>#VALUE!</v>
      </c>
    </row>
    <row r="68" spans="1:11" x14ac:dyDescent="0.25">
      <c r="A68" s="389" t="s">
        <v>169</v>
      </c>
      <c r="B68" s="390" t="s">
        <v>89</v>
      </c>
      <c r="C68" s="390" t="s">
        <v>32</v>
      </c>
      <c r="D68" s="390" t="s">
        <v>32</v>
      </c>
      <c r="E68" s="390"/>
      <c r="F68" s="390"/>
      <c r="G68" s="390" t="s">
        <v>32</v>
      </c>
      <c r="H68" s="390" t="e">
        <f t="shared" ref="H68" si="22">SUM(E68*G68)</f>
        <v>#VALUE!</v>
      </c>
      <c r="I68" s="390" t="s">
        <v>32</v>
      </c>
      <c r="J68" s="390" t="s">
        <v>32</v>
      </c>
      <c r="K68" s="391" t="e">
        <f>SUM(J68*G68)</f>
        <v>#VALUE!</v>
      </c>
    </row>
    <row r="69" spans="1:11" x14ac:dyDescent="0.25">
      <c r="A69" s="93" t="s">
        <v>170</v>
      </c>
      <c r="B69" s="111" t="s">
        <v>247</v>
      </c>
      <c r="C69" s="187" t="s">
        <v>32</v>
      </c>
      <c r="D69" s="187" t="s">
        <v>32</v>
      </c>
      <c r="E69" s="109">
        <v>30</v>
      </c>
      <c r="F69" s="110" t="s">
        <v>69</v>
      </c>
      <c r="G69" s="188" t="s">
        <v>32</v>
      </c>
      <c r="H69" s="188" t="e">
        <f t="shared" si="19"/>
        <v>#VALUE!</v>
      </c>
      <c r="I69" s="188" t="s">
        <v>32</v>
      </c>
      <c r="J69" s="188" t="s">
        <v>32</v>
      </c>
      <c r="K69" s="188" t="e">
        <f t="shared" ref="K69:K85" si="23">SUM(H69+H69/100*I69)</f>
        <v>#VALUE!</v>
      </c>
    </row>
    <row r="70" spans="1:11" x14ac:dyDescent="0.25">
      <c r="A70" s="93" t="s">
        <v>171</v>
      </c>
      <c r="B70" s="111" t="s">
        <v>248</v>
      </c>
      <c r="C70" s="187" t="s">
        <v>32</v>
      </c>
      <c r="D70" s="187" t="s">
        <v>32</v>
      </c>
      <c r="E70" s="109">
        <v>35</v>
      </c>
      <c r="F70" s="110" t="s">
        <v>69</v>
      </c>
      <c r="G70" s="188" t="s">
        <v>32</v>
      </c>
      <c r="H70" s="188" t="e">
        <f t="shared" si="19"/>
        <v>#VALUE!</v>
      </c>
      <c r="I70" s="188" t="s">
        <v>32</v>
      </c>
      <c r="J70" s="188" t="s">
        <v>32</v>
      </c>
      <c r="K70" s="188" t="e">
        <f t="shared" si="23"/>
        <v>#VALUE!</v>
      </c>
    </row>
    <row r="71" spans="1:11" x14ac:dyDescent="0.25">
      <c r="A71" s="93" t="s">
        <v>172</v>
      </c>
      <c r="B71" s="111" t="s">
        <v>248</v>
      </c>
      <c r="C71" s="187" t="s">
        <v>32</v>
      </c>
      <c r="D71" s="187" t="s">
        <v>32</v>
      </c>
      <c r="E71" s="109">
        <v>120</v>
      </c>
      <c r="F71" s="110" t="s">
        <v>69</v>
      </c>
      <c r="G71" s="188" t="s">
        <v>32</v>
      </c>
      <c r="H71" s="188" t="e">
        <f t="shared" si="19"/>
        <v>#VALUE!</v>
      </c>
      <c r="I71" s="188" t="s">
        <v>32</v>
      </c>
      <c r="J71" s="188" t="s">
        <v>32</v>
      </c>
      <c r="K71" s="188" t="e">
        <f t="shared" si="23"/>
        <v>#VALUE!</v>
      </c>
    </row>
    <row r="72" spans="1:11" x14ac:dyDescent="0.25">
      <c r="A72" s="93" t="s">
        <v>283</v>
      </c>
      <c r="B72" s="92" t="s">
        <v>248</v>
      </c>
      <c r="C72" s="187" t="s">
        <v>32</v>
      </c>
      <c r="D72" s="187" t="s">
        <v>32</v>
      </c>
      <c r="E72" s="109">
        <v>10</v>
      </c>
      <c r="F72" s="110" t="s">
        <v>69</v>
      </c>
      <c r="G72" s="188" t="s">
        <v>32</v>
      </c>
      <c r="H72" s="188" t="e">
        <f t="shared" si="19"/>
        <v>#VALUE!</v>
      </c>
      <c r="I72" s="188" t="s">
        <v>32</v>
      </c>
      <c r="J72" s="188" t="s">
        <v>32</v>
      </c>
      <c r="K72" s="188" t="e">
        <f t="shared" si="23"/>
        <v>#VALUE!</v>
      </c>
    </row>
    <row r="73" spans="1:11" x14ac:dyDescent="0.25">
      <c r="A73" s="93" t="s">
        <v>542</v>
      </c>
      <c r="B73" s="92" t="s">
        <v>248</v>
      </c>
      <c r="C73" s="187" t="s">
        <v>32</v>
      </c>
      <c r="D73" s="187" t="s">
        <v>32</v>
      </c>
      <c r="E73" s="109">
        <v>25</v>
      </c>
      <c r="F73" s="110" t="s">
        <v>69</v>
      </c>
      <c r="G73" s="188" t="s">
        <v>32</v>
      </c>
      <c r="H73" s="188" t="e">
        <f t="shared" si="19"/>
        <v>#VALUE!</v>
      </c>
      <c r="I73" s="188" t="s">
        <v>32</v>
      </c>
      <c r="J73" s="188" t="s">
        <v>32</v>
      </c>
      <c r="K73" s="188" t="e">
        <f t="shared" si="23"/>
        <v>#VALUE!</v>
      </c>
    </row>
    <row r="74" spans="1:11" x14ac:dyDescent="0.25">
      <c r="A74" s="93" t="s">
        <v>173</v>
      </c>
      <c r="B74" s="92" t="s">
        <v>277</v>
      </c>
      <c r="C74" s="187" t="s">
        <v>32</v>
      </c>
      <c r="D74" s="187" t="s">
        <v>32</v>
      </c>
      <c r="E74" s="109">
        <v>15</v>
      </c>
      <c r="F74" s="110" t="s">
        <v>69</v>
      </c>
      <c r="G74" s="188" t="s">
        <v>32</v>
      </c>
      <c r="H74" s="188" t="e">
        <f t="shared" si="19"/>
        <v>#VALUE!</v>
      </c>
      <c r="I74" s="188" t="s">
        <v>32</v>
      </c>
      <c r="J74" s="188" t="s">
        <v>32</v>
      </c>
      <c r="K74" s="188" t="e">
        <f t="shared" si="23"/>
        <v>#VALUE!</v>
      </c>
    </row>
    <row r="75" spans="1:11" x14ac:dyDescent="0.25">
      <c r="A75" s="93" t="s">
        <v>112</v>
      </c>
      <c r="B75" s="92" t="s">
        <v>275</v>
      </c>
      <c r="C75" s="187" t="s">
        <v>32</v>
      </c>
      <c r="D75" s="187" t="s">
        <v>32</v>
      </c>
      <c r="E75" s="109">
        <v>35</v>
      </c>
      <c r="F75" s="110" t="s">
        <v>69</v>
      </c>
      <c r="G75" s="188" t="s">
        <v>32</v>
      </c>
      <c r="H75" s="188" t="e">
        <f t="shared" si="19"/>
        <v>#VALUE!</v>
      </c>
      <c r="I75" s="188" t="s">
        <v>32</v>
      </c>
      <c r="J75" s="188" t="s">
        <v>32</v>
      </c>
      <c r="K75" s="188" t="e">
        <f t="shared" si="23"/>
        <v>#VALUE!</v>
      </c>
    </row>
    <row r="76" spans="1:11" x14ac:dyDescent="0.25">
      <c r="A76" s="93" t="s">
        <v>541</v>
      </c>
      <c r="B76" s="92" t="s">
        <v>543</v>
      </c>
      <c r="C76" s="187" t="s">
        <v>32</v>
      </c>
      <c r="D76" s="187" t="s">
        <v>32</v>
      </c>
      <c r="E76" s="109">
        <v>25</v>
      </c>
      <c r="F76" s="110" t="s">
        <v>69</v>
      </c>
      <c r="G76" s="188" t="s">
        <v>32</v>
      </c>
      <c r="H76" s="188" t="e">
        <f t="shared" si="19"/>
        <v>#VALUE!</v>
      </c>
      <c r="I76" s="188" t="s">
        <v>32</v>
      </c>
      <c r="J76" s="188" t="s">
        <v>32</v>
      </c>
      <c r="K76" s="188" t="e">
        <f t="shared" si="23"/>
        <v>#VALUE!</v>
      </c>
    </row>
    <row r="77" spans="1:11" x14ac:dyDescent="0.25">
      <c r="A77" s="93" t="s">
        <v>249</v>
      </c>
      <c r="B77" s="92" t="s">
        <v>246</v>
      </c>
      <c r="C77" s="187" t="s">
        <v>32</v>
      </c>
      <c r="D77" s="187" t="s">
        <v>32</v>
      </c>
      <c r="E77" s="109">
        <v>40</v>
      </c>
      <c r="F77" s="110" t="s">
        <v>69</v>
      </c>
      <c r="G77" s="188" t="s">
        <v>32</v>
      </c>
      <c r="H77" s="188" t="e">
        <f t="shared" si="19"/>
        <v>#VALUE!</v>
      </c>
      <c r="I77" s="188" t="s">
        <v>32</v>
      </c>
      <c r="J77" s="188" t="s">
        <v>32</v>
      </c>
      <c r="K77" s="188" t="e">
        <f t="shared" si="23"/>
        <v>#VALUE!</v>
      </c>
    </row>
    <row r="78" spans="1:11" x14ac:dyDescent="0.25">
      <c r="A78" s="93" t="s">
        <v>120</v>
      </c>
      <c r="B78" s="92" t="s">
        <v>276</v>
      </c>
      <c r="C78" s="187" t="s">
        <v>32</v>
      </c>
      <c r="D78" s="187" t="s">
        <v>32</v>
      </c>
      <c r="E78" s="109">
        <v>80</v>
      </c>
      <c r="F78" s="110" t="s">
        <v>69</v>
      </c>
      <c r="G78" s="188" t="s">
        <v>32</v>
      </c>
      <c r="H78" s="188" t="e">
        <f t="shared" si="19"/>
        <v>#VALUE!</v>
      </c>
      <c r="I78" s="188" t="s">
        <v>32</v>
      </c>
      <c r="J78" s="188" t="s">
        <v>32</v>
      </c>
      <c r="K78" s="188" t="e">
        <f t="shared" si="23"/>
        <v>#VALUE!</v>
      </c>
    </row>
    <row r="79" spans="1:11" x14ac:dyDescent="0.25">
      <c r="A79" s="93" t="s">
        <v>174</v>
      </c>
      <c r="B79" s="92" t="s">
        <v>521</v>
      </c>
      <c r="C79" s="187" t="s">
        <v>32</v>
      </c>
      <c r="D79" s="187" t="s">
        <v>32</v>
      </c>
      <c r="E79" s="109">
        <v>300</v>
      </c>
      <c r="F79" s="110" t="s">
        <v>69</v>
      </c>
      <c r="G79" s="188" t="s">
        <v>32</v>
      </c>
      <c r="H79" s="188" t="e">
        <f t="shared" si="19"/>
        <v>#VALUE!</v>
      </c>
      <c r="I79" s="188" t="s">
        <v>32</v>
      </c>
      <c r="J79" s="188" t="s">
        <v>32</v>
      </c>
      <c r="K79" s="188" t="e">
        <f t="shared" si="23"/>
        <v>#VALUE!</v>
      </c>
    </row>
    <row r="80" spans="1:11" x14ac:dyDescent="0.25">
      <c r="A80" s="88" t="s">
        <v>284</v>
      </c>
      <c r="B80" s="89" t="s">
        <v>248</v>
      </c>
      <c r="C80" s="187" t="s">
        <v>32</v>
      </c>
      <c r="D80" s="187" t="s">
        <v>32</v>
      </c>
      <c r="E80" s="109">
        <v>50</v>
      </c>
      <c r="F80" s="91" t="s">
        <v>69</v>
      </c>
      <c r="G80" s="188" t="s">
        <v>32</v>
      </c>
      <c r="H80" s="188" t="e">
        <f t="shared" si="19"/>
        <v>#VALUE!</v>
      </c>
      <c r="I80" s="188" t="s">
        <v>32</v>
      </c>
      <c r="J80" s="188" t="s">
        <v>32</v>
      </c>
      <c r="K80" s="188" t="e">
        <f t="shared" si="23"/>
        <v>#VALUE!</v>
      </c>
    </row>
    <row r="81" spans="1:11" x14ac:dyDescent="0.25">
      <c r="A81" s="88" t="s">
        <v>285</v>
      </c>
      <c r="B81" s="89" t="s">
        <v>248</v>
      </c>
      <c r="C81" s="187" t="s">
        <v>32</v>
      </c>
      <c r="D81" s="187" t="s">
        <v>32</v>
      </c>
      <c r="E81" s="109">
        <v>150</v>
      </c>
      <c r="F81" s="91" t="s">
        <v>69</v>
      </c>
      <c r="G81" s="188" t="s">
        <v>32</v>
      </c>
      <c r="H81" s="188" t="e">
        <f t="shared" si="19"/>
        <v>#VALUE!</v>
      </c>
      <c r="I81" s="188" t="s">
        <v>32</v>
      </c>
      <c r="J81" s="188" t="s">
        <v>32</v>
      </c>
      <c r="K81" s="188" t="e">
        <f t="shared" si="23"/>
        <v>#VALUE!</v>
      </c>
    </row>
    <row r="82" spans="1:11" ht="15" customHeight="1" x14ac:dyDescent="0.25">
      <c r="A82" s="88" t="s">
        <v>92</v>
      </c>
      <c r="B82" s="89" t="s">
        <v>254</v>
      </c>
      <c r="C82" s="187" t="s">
        <v>32</v>
      </c>
      <c r="D82" s="187" t="s">
        <v>32</v>
      </c>
      <c r="E82" s="90">
        <v>40</v>
      </c>
      <c r="F82" s="102" t="s">
        <v>69</v>
      </c>
      <c r="G82" s="188" t="s">
        <v>32</v>
      </c>
      <c r="H82" s="188" t="e">
        <f t="shared" si="19"/>
        <v>#VALUE!</v>
      </c>
      <c r="I82" s="188" t="s">
        <v>32</v>
      </c>
      <c r="J82" s="187" t="s">
        <v>32</v>
      </c>
      <c r="K82" s="188" t="e">
        <f t="shared" si="23"/>
        <v>#VALUE!</v>
      </c>
    </row>
    <row r="83" spans="1:11" ht="33.75" x14ac:dyDescent="0.25">
      <c r="A83" s="88" t="s">
        <v>167</v>
      </c>
      <c r="B83" s="89" t="s">
        <v>382</v>
      </c>
      <c r="C83" s="187" t="s">
        <v>32</v>
      </c>
      <c r="D83" s="187" t="s">
        <v>32</v>
      </c>
      <c r="E83" s="91">
        <v>10</v>
      </c>
      <c r="F83" s="91" t="s">
        <v>69</v>
      </c>
      <c r="G83" s="188" t="s">
        <v>32</v>
      </c>
      <c r="H83" s="188" t="e">
        <f t="shared" si="19"/>
        <v>#VALUE!</v>
      </c>
      <c r="I83" s="188" t="s">
        <v>32</v>
      </c>
      <c r="J83" s="188" t="s">
        <v>32</v>
      </c>
      <c r="K83" s="188" t="e">
        <f t="shared" si="23"/>
        <v>#VALUE!</v>
      </c>
    </row>
    <row r="84" spans="1:11" ht="33.75" x14ac:dyDescent="0.25">
      <c r="A84" s="88" t="s">
        <v>168</v>
      </c>
      <c r="B84" s="89" t="s">
        <v>384</v>
      </c>
      <c r="C84" s="187" t="s">
        <v>32</v>
      </c>
      <c r="D84" s="187" t="s">
        <v>32</v>
      </c>
      <c r="E84" s="91">
        <v>300</v>
      </c>
      <c r="F84" s="91" t="s">
        <v>69</v>
      </c>
      <c r="G84" s="188" t="s">
        <v>32</v>
      </c>
      <c r="H84" s="188" t="e">
        <f t="shared" si="19"/>
        <v>#VALUE!</v>
      </c>
      <c r="I84" s="188" t="s">
        <v>32</v>
      </c>
      <c r="J84" s="188" t="s">
        <v>32</v>
      </c>
      <c r="K84" s="188" t="e">
        <f t="shared" si="23"/>
        <v>#VALUE!</v>
      </c>
    </row>
    <row r="85" spans="1:11" ht="33.75" x14ac:dyDescent="0.25">
      <c r="A85" s="88" t="s">
        <v>88</v>
      </c>
      <c r="B85" s="89" t="s">
        <v>385</v>
      </c>
      <c r="C85" s="187" t="s">
        <v>32</v>
      </c>
      <c r="D85" s="187" t="s">
        <v>32</v>
      </c>
      <c r="E85" s="90">
        <v>5</v>
      </c>
      <c r="F85" s="102" t="s">
        <v>69</v>
      </c>
      <c r="G85" s="188" t="s">
        <v>32</v>
      </c>
      <c r="H85" s="188" t="e">
        <f t="shared" si="19"/>
        <v>#VALUE!</v>
      </c>
      <c r="I85" s="188" t="s">
        <v>32</v>
      </c>
      <c r="J85" s="188" t="s">
        <v>32</v>
      </c>
      <c r="K85" s="188" t="e">
        <f t="shared" si="23"/>
        <v>#VALUE!</v>
      </c>
    </row>
    <row r="86" spans="1:11" x14ac:dyDescent="0.25">
      <c r="A86" s="389" t="s">
        <v>259</v>
      </c>
      <c r="B86" s="390" t="s">
        <v>98</v>
      </c>
      <c r="C86" s="390" t="s">
        <v>32</v>
      </c>
      <c r="D86" s="390" t="s">
        <v>32</v>
      </c>
      <c r="E86" s="390"/>
      <c r="F86" s="390"/>
      <c r="G86" s="390" t="s">
        <v>32</v>
      </c>
      <c r="H86" s="390" t="e">
        <f t="shared" ref="H86" si="24">SUM(E86*G86)</f>
        <v>#VALUE!</v>
      </c>
      <c r="I86" s="390" t="s">
        <v>32</v>
      </c>
      <c r="J86" s="390" t="s">
        <v>32</v>
      </c>
      <c r="K86" s="391" t="e">
        <f>SUM(J86*G86)</f>
        <v>#VALUE!</v>
      </c>
    </row>
    <row r="87" spans="1:11" ht="22.5" x14ac:dyDescent="0.25">
      <c r="A87" s="88" t="s">
        <v>155</v>
      </c>
      <c r="B87" s="89" t="s">
        <v>278</v>
      </c>
      <c r="C87" s="187" t="s">
        <v>32</v>
      </c>
      <c r="D87" s="187" t="s">
        <v>32</v>
      </c>
      <c r="E87" s="90">
        <v>830</v>
      </c>
      <c r="F87" s="102" t="s">
        <v>69</v>
      </c>
      <c r="G87" s="188" t="s">
        <v>32</v>
      </c>
      <c r="H87" s="188" t="e">
        <f t="shared" si="19"/>
        <v>#VALUE!</v>
      </c>
      <c r="I87" s="188" t="s">
        <v>32</v>
      </c>
      <c r="J87" s="188" t="s">
        <v>32</v>
      </c>
      <c r="K87" s="188" t="e">
        <f t="shared" ref="K87:K92" si="25">SUM(H87+H87/100*I87)</f>
        <v>#VALUE!</v>
      </c>
    </row>
    <row r="88" spans="1:11" ht="22.5" x14ac:dyDescent="0.25">
      <c r="A88" s="88" t="s">
        <v>99</v>
      </c>
      <c r="B88" s="89" t="s">
        <v>278</v>
      </c>
      <c r="C88" s="187" t="s">
        <v>32</v>
      </c>
      <c r="D88" s="187" t="s">
        <v>32</v>
      </c>
      <c r="E88" s="90">
        <v>260</v>
      </c>
      <c r="F88" s="102" t="s">
        <v>69</v>
      </c>
      <c r="G88" s="188" t="s">
        <v>32</v>
      </c>
      <c r="H88" s="188" t="e">
        <f t="shared" si="19"/>
        <v>#VALUE!</v>
      </c>
      <c r="I88" s="188" t="s">
        <v>32</v>
      </c>
      <c r="J88" s="188" t="s">
        <v>32</v>
      </c>
      <c r="K88" s="188" t="e">
        <f t="shared" si="25"/>
        <v>#VALUE!</v>
      </c>
    </row>
    <row r="89" spans="1:11" ht="22.5" x14ac:dyDescent="0.25">
      <c r="A89" s="93" t="s">
        <v>49</v>
      </c>
      <c r="B89" s="89" t="s">
        <v>279</v>
      </c>
      <c r="C89" s="187" t="s">
        <v>32</v>
      </c>
      <c r="D89" s="187" t="s">
        <v>32</v>
      </c>
      <c r="E89" s="90">
        <v>15</v>
      </c>
      <c r="F89" s="102" t="s">
        <v>5</v>
      </c>
      <c r="G89" s="188" t="s">
        <v>32</v>
      </c>
      <c r="H89" s="188" t="e">
        <f t="shared" si="19"/>
        <v>#VALUE!</v>
      </c>
      <c r="I89" s="188" t="s">
        <v>32</v>
      </c>
      <c r="J89" s="188" t="s">
        <v>32</v>
      </c>
      <c r="K89" s="188" t="e">
        <f t="shared" si="25"/>
        <v>#VALUE!</v>
      </c>
    </row>
    <row r="90" spans="1:11" ht="22.5" x14ac:dyDescent="0.25">
      <c r="A90" s="88" t="s">
        <v>287</v>
      </c>
      <c r="B90" s="89" t="s">
        <v>278</v>
      </c>
      <c r="C90" s="187" t="s">
        <v>32</v>
      </c>
      <c r="D90" s="187" t="s">
        <v>32</v>
      </c>
      <c r="E90" s="90">
        <v>350</v>
      </c>
      <c r="F90" s="102" t="s">
        <v>69</v>
      </c>
      <c r="G90" s="188" t="s">
        <v>32</v>
      </c>
      <c r="H90" s="188" t="e">
        <f t="shared" si="19"/>
        <v>#VALUE!</v>
      </c>
      <c r="I90" s="188" t="s">
        <v>32</v>
      </c>
      <c r="J90" s="188" t="s">
        <v>32</v>
      </c>
      <c r="K90" s="188" t="e">
        <f t="shared" si="25"/>
        <v>#VALUE!</v>
      </c>
    </row>
    <row r="91" spans="1:11" x14ac:dyDescent="0.25">
      <c r="A91" s="88" t="s">
        <v>522</v>
      </c>
      <c r="B91" s="89" t="s">
        <v>523</v>
      </c>
      <c r="C91" s="187" t="s">
        <v>32</v>
      </c>
      <c r="D91" s="187" t="s">
        <v>32</v>
      </c>
      <c r="E91" s="90">
        <v>6</v>
      </c>
      <c r="F91" s="102" t="s">
        <v>69</v>
      </c>
      <c r="G91" s="188" t="s">
        <v>32</v>
      </c>
      <c r="H91" s="188" t="e">
        <f t="shared" si="19"/>
        <v>#VALUE!</v>
      </c>
      <c r="I91" s="188" t="s">
        <v>32</v>
      </c>
      <c r="J91" s="188" t="s">
        <v>32</v>
      </c>
      <c r="K91" s="188" t="e">
        <f t="shared" si="25"/>
        <v>#VALUE!</v>
      </c>
    </row>
    <row r="92" spans="1:11" ht="22.5" x14ac:dyDescent="0.25">
      <c r="A92" s="93" t="s">
        <v>280</v>
      </c>
      <c r="B92" s="112" t="s">
        <v>286</v>
      </c>
      <c r="C92" s="187" t="s">
        <v>32</v>
      </c>
      <c r="D92" s="187" t="s">
        <v>32</v>
      </c>
      <c r="E92" s="90">
        <v>1800</v>
      </c>
      <c r="F92" s="91" t="s">
        <v>69</v>
      </c>
      <c r="G92" s="188" t="s">
        <v>32</v>
      </c>
      <c r="H92" s="188" t="e">
        <f t="shared" si="19"/>
        <v>#VALUE!</v>
      </c>
      <c r="I92" s="188" t="s">
        <v>32</v>
      </c>
      <c r="J92" s="188" t="s">
        <v>32</v>
      </c>
      <c r="K92" s="188" t="e">
        <f t="shared" si="25"/>
        <v>#VALUE!</v>
      </c>
    </row>
    <row r="93" spans="1:11" x14ac:dyDescent="0.25">
      <c r="A93" s="389" t="s">
        <v>95</v>
      </c>
      <c r="B93" s="390" t="s">
        <v>96</v>
      </c>
      <c r="C93" s="390" t="s">
        <v>32</v>
      </c>
      <c r="D93" s="390" t="s">
        <v>32</v>
      </c>
      <c r="E93" s="390"/>
      <c r="F93" s="390"/>
      <c r="G93" s="390" t="s">
        <v>32</v>
      </c>
      <c r="H93" s="390" t="e">
        <f t="shared" ref="H93" si="26">SUM(E93*G93)</f>
        <v>#VALUE!</v>
      </c>
      <c r="I93" s="390" t="s">
        <v>32</v>
      </c>
      <c r="J93" s="390" t="s">
        <v>32</v>
      </c>
      <c r="K93" s="391" t="e">
        <f>SUM(J93*G93)</f>
        <v>#VALUE!</v>
      </c>
    </row>
    <row r="94" spans="1:11" x14ac:dyDescent="0.25">
      <c r="A94" s="88" t="s">
        <v>97</v>
      </c>
      <c r="B94" s="89" t="s">
        <v>255</v>
      </c>
      <c r="C94" s="187" t="s">
        <v>32</v>
      </c>
      <c r="D94" s="187" t="s">
        <v>32</v>
      </c>
      <c r="E94" s="90">
        <v>40</v>
      </c>
      <c r="F94" s="102" t="s">
        <v>69</v>
      </c>
      <c r="G94" s="188" t="s">
        <v>32</v>
      </c>
      <c r="H94" s="188" t="e">
        <f t="shared" si="19"/>
        <v>#VALUE!</v>
      </c>
      <c r="I94" s="188" t="s">
        <v>32</v>
      </c>
      <c r="J94" s="188" t="s">
        <v>32</v>
      </c>
      <c r="K94" s="188" t="e">
        <f t="shared" ref="K94:K95" si="27">SUM(H94+H94/100*I94)</f>
        <v>#VALUE!</v>
      </c>
    </row>
    <row r="95" spans="1:11" ht="17.25" customHeight="1" x14ac:dyDescent="0.25">
      <c r="A95" s="93" t="s">
        <v>257</v>
      </c>
      <c r="B95" s="92" t="s">
        <v>256</v>
      </c>
      <c r="C95" s="187" t="s">
        <v>32</v>
      </c>
      <c r="D95" s="187" t="s">
        <v>32</v>
      </c>
      <c r="E95" s="109">
        <v>180</v>
      </c>
      <c r="F95" s="110" t="s">
        <v>69</v>
      </c>
      <c r="G95" s="188" t="s">
        <v>32</v>
      </c>
      <c r="H95" s="188" t="e">
        <f t="shared" si="19"/>
        <v>#VALUE!</v>
      </c>
      <c r="I95" s="188" t="s">
        <v>32</v>
      </c>
      <c r="J95" s="188" t="s">
        <v>32</v>
      </c>
      <c r="K95" s="188" t="e">
        <f t="shared" si="27"/>
        <v>#VALUE!</v>
      </c>
    </row>
    <row r="96" spans="1:11" x14ac:dyDescent="0.25">
      <c r="A96" s="389" t="s">
        <v>101</v>
      </c>
      <c r="B96" s="390" t="s">
        <v>102</v>
      </c>
      <c r="C96" s="390" t="s">
        <v>32</v>
      </c>
      <c r="D96" s="390" t="s">
        <v>32</v>
      </c>
      <c r="E96" s="390"/>
      <c r="F96" s="390"/>
      <c r="G96" s="390" t="s">
        <v>32</v>
      </c>
      <c r="H96" s="390" t="e">
        <f t="shared" ref="H96" si="28">SUM(E96*G96)</f>
        <v>#VALUE!</v>
      </c>
      <c r="I96" s="390" t="s">
        <v>32</v>
      </c>
      <c r="J96" s="390" t="s">
        <v>32</v>
      </c>
      <c r="K96" s="391" t="e">
        <f>SUM(J96*G96)</f>
        <v>#VALUE!</v>
      </c>
    </row>
    <row r="97" spans="1:11" ht="33.75" x14ac:dyDescent="0.25">
      <c r="A97" s="88" t="s">
        <v>153</v>
      </c>
      <c r="B97" s="89" t="s">
        <v>524</v>
      </c>
      <c r="C97" s="187" t="s">
        <v>32</v>
      </c>
      <c r="D97" s="187" t="s">
        <v>32</v>
      </c>
      <c r="E97" s="90">
        <v>12</v>
      </c>
      <c r="F97" s="91" t="s">
        <v>5</v>
      </c>
      <c r="G97" s="188" t="s">
        <v>32</v>
      </c>
      <c r="H97" s="188" t="e">
        <f t="shared" si="19"/>
        <v>#VALUE!</v>
      </c>
      <c r="I97" s="188" t="s">
        <v>32</v>
      </c>
      <c r="J97" s="188" t="s">
        <v>32</v>
      </c>
      <c r="K97" s="188" t="e">
        <f t="shared" ref="K97:K98" si="29">SUM(H97+H97/100*I97)</f>
        <v>#VALUE!</v>
      </c>
    </row>
    <row r="98" spans="1:11" ht="33.75" x14ac:dyDescent="0.25">
      <c r="A98" s="88" t="s">
        <v>154</v>
      </c>
      <c r="B98" s="92" t="s">
        <v>301</v>
      </c>
      <c r="C98" s="187" t="s">
        <v>32</v>
      </c>
      <c r="D98" s="187" t="s">
        <v>32</v>
      </c>
      <c r="E98" s="90">
        <v>100</v>
      </c>
      <c r="F98" s="91" t="s">
        <v>69</v>
      </c>
      <c r="G98" s="188" t="s">
        <v>32</v>
      </c>
      <c r="H98" s="188" t="e">
        <f t="shared" si="19"/>
        <v>#VALUE!</v>
      </c>
      <c r="I98" s="188" t="s">
        <v>32</v>
      </c>
      <c r="J98" s="188" t="s">
        <v>32</v>
      </c>
      <c r="K98" s="188" t="e">
        <f t="shared" si="29"/>
        <v>#VALUE!</v>
      </c>
    </row>
    <row r="99" spans="1:11" x14ac:dyDescent="0.25">
      <c r="A99" s="389" t="s">
        <v>244</v>
      </c>
      <c r="B99" s="390" t="s">
        <v>87</v>
      </c>
      <c r="C99" s="390" t="s">
        <v>32</v>
      </c>
      <c r="D99" s="390" t="s">
        <v>32</v>
      </c>
      <c r="E99" s="390"/>
      <c r="F99" s="390"/>
      <c r="G99" s="390" t="s">
        <v>32</v>
      </c>
      <c r="H99" s="390" t="e">
        <f t="shared" ref="H99" si="30">SUM(E99*G99)</f>
        <v>#VALUE!</v>
      </c>
      <c r="I99" s="390" t="s">
        <v>32</v>
      </c>
      <c r="J99" s="390" t="s">
        <v>32</v>
      </c>
      <c r="K99" s="391" t="e">
        <f>SUM(J99*G99)</f>
        <v>#VALUE!</v>
      </c>
    </row>
    <row r="100" spans="1:11" x14ac:dyDescent="0.25">
      <c r="A100" s="93" t="s">
        <v>525</v>
      </c>
      <c r="B100" s="89" t="s">
        <v>526</v>
      </c>
      <c r="C100" s="187" t="s">
        <v>32</v>
      </c>
      <c r="D100" s="187" t="s">
        <v>32</v>
      </c>
      <c r="E100" s="91">
        <v>180</v>
      </c>
      <c r="F100" s="96" t="s">
        <v>69</v>
      </c>
      <c r="G100" s="188" t="s">
        <v>32</v>
      </c>
      <c r="H100" s="188" t="e">
        <f t="shared" si="19"/>
        <v>#VALUE!</v>
      </c>
      <c r="I100" s="188" t="s">
        <v>32</v>
      </c>
      <c r="J100" s="188" t="s">
        <v>32</v>
      </c>
      <c r="K100" s="188" t="e">
        <f t="shared" ref="K100:K102" si="31">SUM(H100+H100/100*I100)</f>
        <v>#VALUE!</v>
      </c>
    </row>
    <row r="101" spans="1:11" ht="22.5" x14ac:dyDescent="0.25">
      <c r="A101" s="88" t="s">
        <v>288</v>
      </c>
      <c r="B101" s="89" t="s">
        <v>289</v>
      </c>
      <c r="C101" s="187" t="s">
        <v>32</v>
      </c>
      <c r="D101" s="187" t="s">
        <v>32</v>
      </c>
      <c r="E101" s="90">
        <v>180</v>
      </c>
      <c r="F101" s="91" t="s">
        <v>69</v>
      </c>
      <c r="G101" s="188" t="s">
        <v>32</v>
      </c>
      <c r="H101" s="188" t="e">
        <f t="shared" si="19"/>
        <v>#VALUE!</v>
      </c>
      <c r="I101" s="188" t="s">
        <v>32</v>
      </c>
      <c r="J101" s="188" t="s">
        <v>32</v>
      </c>
      <c r="K101" s="188" t="e">
        <f t="shared" si="31"/>
        <v>#VALUE!</v>
      </c>
    </row>
    <row r="102" spans="1:11" x14ac:dyDescent="0.25">
      <c r="A102" s="93" t="s">
        <v>245</v>
      </c>
      <c r="B102" s="89" t="s">
        <v>163</v>
      </c>
      <c r="C102" s="187" t="s">
        <v>32</v>
      </c>
      <c r="D102" s="187" t="s">
        <v>32</v>
      </c>
      <c r="E102" s="91">
        <v>5</v>
      </c>
      <c r="F102" s="96" t="s">
        <v>69</v>
      </c>
      <c r="G102" s="188" t="s">
        <v>32</v>
      </c>
      <c r="H102" s="188" t="e">
        <f t="shared" si="19"/>
        <v>#VALUE!</v>
      </c>
      <c r="I102" s="188" t="s">
        <v>32</v>
      </c>
      <c r="J102" s="188" t="s">
        <v>32</v>
      </c>
      <c r="K102" s="188" t="e">
        <f t="shared" si="31"/>
        <v>#VALUE!</v>
      </c>
    </row>
    <row r="103" spans="1:11" x14ac:dyDescent="0.25">
      <c r="A103" s="389" t="s">
        <v>393</v>
      </c>
      <c r="B103" s="390" t="s">
        <v>103</v>
      </c>
      <c r="C103" s="390" t="s">
        <v>32</v>
      </c>
      <c r="D103" s="390" t="s">
        <v>32</v>
      </c>
      <c r="E103" s="390"/>
      <c r="F103" s="390"/>
      <c r="G103" s="390" t="s">
        <v>32</v>
      </c>
      <c r="H103" s="390" t="e">
        <f>SUM(E103*G103)</f>
        <v>#VALUE!</v>
      </c>
      <c r="I103" s="390" t="s">
        <v>32</v>
      </c>
      <c r="J103" s="390" t="s">
        <v>32</v>
      </c>
      <c r="K103" s="391" t="e">
        <f>SUM(J103*G103)</f>
        <v>#VALUE!</v>
      </c>
    </row>
    <row r="104" spans="1:11" ht="33.75" x14ac:dyDescent="0.25">
      <c r="A104" s="88" t="s">
        <v>512</v>
      </c>
      <c r="B104" s="89" t="s">
        <v>402</v>
      </c>
      <c r="C104" s="187" t="s">
        <v>32</v>
      </c>
      <c r="D104" s="187" t="s">
        <v>32</v>
      </c>
      <c r="E104" s="90">
        <v>15</v>
      </c>
      <c r="F104" s="91" t="s">
        <v>69</v>
      </c>
      <c r="G104" s="188" t="s">
        <v>32</v>
      </c>
      <c r="H104" s="188" t="e">
        <f t="shared" si="19"/>
        <v>#VALUE!</v>
      </c>
      <c r="I104" s="188" t="s">
        <v>32</v>
      </c>
      <c r="J104" s="188" t="s">
        <v>32</v>
      </c>
      <c r="K104" s="188" t="e">
        <f t="shared" ref="K104:K106" si="32">SUM(H104+H104/100*I104)</f>
        <v>#VALUE!</v>
      </c>
    </row>
    <row r="105" spans="1:11" x14ac:dyDescent="0.25">
      <c r="A105" s="88" t="s">
        <v>392</v>
      </c>
      <c r="B105" s="89"/>
      <c r="C105" s="187" t="str">
        <f t="shared" ref="C105:D105" si="33">C104</f>
        <v>vyplní uchádzač</v>
      </c>
      <c r="D105" s="187" t="str">
        <f t="shared" si="33"/>
        <v>vyplní uchádzač</v>
      </c>
      <c r="E105" s="90">
        <v>100</v>
      </c>
      <c r="F105" s="91" t="s">
        <v>69</v>
      </c>
      <c r="G105" s="188" t="s">
        <v>32</v>
      </c>
      <c r="H105" s="188" t="e">
        <f t="shared" si="19"/>
        <v>#VALUE!</v>
      </c>
      <c r="I105" s="188" t="s">
        <v>32</v>
      </c>
      <c r="J105" s="188" t="s">
        <v>32</v>
      </c>
      <c r="K105" s="188" t="e">
        <f t="shared" ref="K105" si="34">SUM(H105+I105/100*I105)</f>
        <v>#VALUE!</v>
      </c>
    </row>
    <row r="106" spans="1:11" x14ac:dyDescent="0.25">
      <c r="A106" s="88" t="s">
        <v>391</v>
      </c>
      <c r="B106" s="89"/>
      <c r="C106" s="187" t="s">
        <v>32</v>
      </c>
      <c r="D106" s="187" t="s">
        <v>32</v>
      </c>
      <c r="E106" s="90">
        <v>100</v>
      </c>
      <c r="F106" s="91" t="s">
        <v>69</v>
      </c>
      <c r="G106" s="188" t="s">
        <v>32</v>
      </c>
      <c r="H106" s="188" t="e">
        <f t="shared" si="19"/>
        <v>#VALUE!</v>
      </c>
      <c r="I106" s="188" t="s">
        <v>32</v>
      </c>
      <c r="J106" s="188" t="s">
        <v>32</v>
      </c>
      <c r="K106" s="188" t="e">
        <f t="shared" si="32"/>
        <v>#VALUE!</v>
      </c>
    </row>
    <row r="107" spans="1:11" x14ac:dyDescent="0.25">
      <c r="A107" s="104" t="s">
        <v>511</v>
      </c>
      <c r="B107" s="89"/>
      <c r="C107" s="187" t="s">
        <v>32</v>
      </c>
      <c r="D107" s="187"/>
      <c r="E107" s="124">
        <v>30</v>
      </c>
      <c r="F107" s="91" t="s">
        <v>69</v>
      </c>
      <c r="G107" s="188" t="s">
        <v>32</v>
      </c>
      <c r="H107" s="188" t="e">
        <f t="shared" si="19"/>
        <v>#VALUE!</v>
      </c>
      <c r="I107" s="188" t="s">
        <v>32</v>
      </c>
      <c r="J107" s="188" t="s">
        <v>32</v>
      </c>
      <c r="K107" s="188" t="e">
        <f t="shared" ref="K107:K108" si="35">SUM(H107+I107/100*I107)</f>
        <v>#VALUE!</v>
      </c>
    </row>
    <row r="108" spans="1:11" ht="22.5" x14ac:dyDescent="0.25">
      <c r="A108" s="104" t="s">
        <v>510</v>
      </c>
      <c r="B108" s="89" t="s">
        <v>561</v>
      </c>
      <c r="C108" s="187" t="s">
        <v>32</v>
      </c>
      <c r="D108" s="187" t="s">
        <v>32</v>
      </c>
      <c r="E108" s="124">
        <v>450</v>
      </c>
      <c r="F108" s="91" t="s">
        <v>69</v>
      </c>
      <c r="G108" s="188" t="s">
        <v>32</v>
      </c>
      <c r="H108" s="188" t="e">
        <f t="shared" si="19"/>
        <v>#VALUE!</v>
      </c>
      <c r="I108" s="188" t="s">
        <v>32</v>
      </c>
      <c r="J108" s="188" t="s">
        <v>32</v>
      </c>
      <c r="K108" s="188" t="e">
        <f t="shared" si="35"/>
        <v>#VALUE!</v>
      </c>
    </row>
    <row r="109" spans="1:11" ht="15" customHeight="1" x14ac:dyDescent="0.25">
      <c r="A109" s="122" t="s">
        <v>164</v>
      </c>
      <c r="B109" s="123"/>
      <c r="C109" s="123"/>
      <c r="D109" s="123"/>
      <c r="E109" s="123"/>
      <c r="F109" s="123"/>
      <c r="G109" s="123"/>
      <c r="H109" s="123"/>
      <c r="I109" s="123"/>
      <c r="J109" s="123"/>
      <c r="K109" s="130"/>
    </row>
    <row r="110" spans="1:11" x14ac:dyDescent="0.25">
      <c r="A110" s="88" t="s">
        <v>165</v>
      </c>
      <c r="B110" s="89" t="s">
        <v>291</v>
      </c>
      <c r="C110" s="187" t="s">
        <v>32</v>
      </c>
      <c r="D110" s="187" t="s">
        <v>32</v>
      </c>
      <c r="E110" s="90">
        <v>150</v>
      </c>
      <c r="F110" s="102" t="s">
        <v>69</v>
      </c>
      <c r="G110" s="188" t="s">
        <v>32</v>
      </c>
      <c r="H110" s="188" t="e">
        <f t="shared" si="19"/>
        <v>#VALUE!</v>
      </c>
      <c r="I110" s="188" t="s">
        <v>32</v>
      </c>
      <c r="J110" s="188" t="s">
        <v>32</v>
      </c>
      <c r="K110" s="188" t="e">
        <f t="shared" ref="K110:K111" si="36">SUM(H110+H110/100*I110)</f>
        <v>#VALUE!</v>
      </c>
    </row>
    <row r="111" spans="1:11" x14ac:dyDescent="0.25">
      <c r="A111" s="88" t="s">
        <v>166</v>
      </c>
      <c r="B111" s="89" t="s">
        <v>291</v>
      </c>
      <c r="C111" s="187" t="s">
        <v>32</v>
      </c>
      <c r="D111" s="187" t="s">
        <v>32</v>
      </c>
      <c r="E111" s="90">
        <v>150</v>
      </c>
      <c r="F111" s="91" t="s">
        <v>69</v>
      </c>
      <c r="G111" s="188" t="s">
        <v>32</v>
      </c>
      <c r="H111" s="188" t="e">
        <f t="shared" si="19"/>
        <v>#VALUE!</v>
      </c>
      <c r="I111" s="188" t="s">
        <v>32</v>
      </c>
      <c r="J111" s="188" t="s">
        <v>32</v>
      </c>
      <c r="K111" s="188" t="e">
        <f t="shared" si="36"/>
        <v>#VALUE!</v>
      </c>
    </row>
    <row r="112" spans="1:11" ht="15" customHeight="1" x14ac:dyDescent="0.25">
      <c r="A112" s="122" t="s">
        <v>106</v>
      </c>
      <c r="B112" s="123"/>
      <c r="C112" s="123"/>
      <c r="D112" s="123"/>
      <c r="E112" s="123"/>
      <c r="F112" s="123"/>
      <c r="G112" s="123"/>
      <c r="H112" s="123"/>
      <c r="I112" s="123"/>
      <c r="J112" s="123"/>
      <c r="K112" s="130"/>
    </row>
    <row r="113" spans="1:11" ht="16.5" customHeight="1" x14ac:dyDescent="0.25">
      <c r="A113" s="88" t="s">
        <v>527</v>
      </c>
      <c r="B113" s="89" t="s">
        <v>528</v>
      </c>
      <c r="C113" s="187" t="s">
        <v>32</v>
      </c>
      <c r="D113" s="187" t="s">
        <v>32</v>
      </c>
      <c r="E113" s="90">
        <v>25</v>
      </c>
      <c r="F113" s="102" t="s">
        <v>69</v>
      </c>
      <c r="G113" s="188" t="s">
        <v>32</v>
      </c>
      <c r="H113" s="188" t="e">
        <f t="shared" si="19"/>
        <v>#VALUE!</v>
      </c>
      <c r="I113" s="188" t="s">
        <v>32</v>
      </c>
      <c r="J113" s="188" t="s">
        <v>32</v>
      </c>
      <c r="K113" s="188" t="e">
        <f t="shared" ref="K113:K129" si="37">SUM(H113+H113/100*I113)</f>
        <v>#VALUE!</v>
      </c>
    </row>
    <row r="114" spans="1:11" x14ac:dyDescent="0.25">
      <c r="A114" s="88" t="s">
        <v>311</v>
      </c>
      <c r="B114" s="89" t="s">
        <v>309</v>
      </c>
      <c r="C114" s="187" t="s">
        <v>32</v>
      </c>
      <c r="D114" s="187" t="s">
        <v>32</v>
      </c>
      <c r="E114" s="90">
        <v>30</v>
      </c>
      <c r="F114" s="102" t="s">
        <v>69</v>
      </c>
      <c r="G114" s="188" t="s">
        <v>32</v>
      </c>
      <c r="H114" s="188" t="e">
        <f t="shared" si="19"/>
        <v>#VALUE!</v>
      </c>
      <c r="I114" s="188" t="s">
        <v>32</v>
      </c>
      <c r="J114" s="188" t="s">
        <v>32</v>
      </c>
      <c r="K114" s="188" t="e">
        <f t="shared" si="37"/>
        <v>#VALUE!</v>
      </c>
    </row>
    <row r="115" spans="1:11" ht="16.5" customHeight="1" x14ac:dyDescent="0.25">
      <c r="A115" s="88" t="s">
        <v>312</v>
      </c>
      <c r="B115" s="92" t="s">
        <v>310</v>
      </c>
      <c r="C115" s="187" t="s">
        <v>32</v>
      </c>
      <c r="D115" s="187" t="s">
        <v>32</v>
      </c>
      <c r="E115" s="109">
        <v>20</v>
      </c>
      <c r="F115" s="110" t="s">
        <v>69</v>
      </c>
      <c r="G115" s="188" t="s">
        <v>32</v>
      </c>
      <c r="H115" s="188" t="e">
        <f t="shared" si="19"/>
        <v>#VALUE!</v>
      </c>
      <c r="I115" s="188" t="s">
        <v>32</v>
      </c>
      <c r="J115" s="188" t="s">
        <v>32</v>
      </c>
      <c r="K115" s="188" t="e">
        <f t="shared" si="37"/>
        <v>#VALUE!</v>
      </c>
    </row>
    <row r="116" spans="1:11" ht="26.25" customHeight="1" x14ac:dyDescent="0.25">
      <c r="A116" s="93" t="s">
        <v>307</v>
      </c>
      <c r="B116" s="92" t="s">
        <v>308</v>
      </c>
      <c r="C116" s="187" t="s">
        <v>32</v>
      </c>
      <c r="D116" s="187" t="s">
        <v>32</v>
      </c>
      <c r="E116" s="109">
        <v>100</v>
      </c>
      <c r="F116" s="110" t="s">
        <v>69</v>
      </c>
      <c r="G116" s="188" t="s">
        <v>32</v>
      </c>
      <c r="H116" s="188" t="e">
        <f t="shared" si="19"/>
        <v>#VALUE!</v>
      </c>
      <c r="I116" s="188" t="s">
        <v>32</v>
      </c>
      <c r="J116" s="188" t="s">
        <v>32</v>
      </c>
      <c r="K116" s="188" t="e">
        <f t="shared" si="37"/>
        <v>#VALUE!</v>
      </c>
    </row>
    <row r="117" spans="1:11" ht="23.25" customHeight="1" x14ac:dyDescent="0.25">
      <c r="A117" s="93" t="s">
        <v>531</v>
      </c>
      <c r="B117" s="92" t="s">
        <v>532</v>
      </c>
      <c r="C117" s="187" t="s">
        <v>32</v>
      </c>
      <c r="D117" s="187" t="s">
        <v>32</v>
      </c>
      <c r="E117" s="109">
        <v>30</v>
      </c>
      <c r="F117" s="110" t="s">
        <v>69</v>
      </c>
      <c r="G117" s="188" t="s">
        <v>32</v>
      </c>
      <c r="H117" s="188" t="e">
        <f t="shared" si="19"/>
        <v>#VALUE!</v>
      </c>
      <c r="I117" s="188" t="s">
        <v>32</v>
      </c>
      <c r="J117" s="188" t="s">
        <v>32</v>
      </c>
      <c r="K117" s="188" t="e">
        <f t="shared" si="37"/>
        <v>#VALUE!</v>
      </c>
    </row>
    <row r="118" spans="1:11" ht="33.75" x14ac:dyDescent="0.25">
      <c r="A118" s="88" t="s">
        <v>513</v>
      </c>
      <c r="B118" s="89" t="s">
        <v>514</v>
      </c>
      <c r="C118" s="187" t="s">
        <v>32</v>
      </c>
      <c r="D118" s="187" t="s">
        <v>32</v>
      </c>
      <c r="E118" s="90">
        <v>100</v>
      </c>
      <c r="F118" s="102" t="s">
        <v>69</v>
      </c>
      <c r="G118" s="188" t="s">
        <v>32</v>
      </c>
      <c r="H118" s="188" t="e">
        <f t="shared" si="19"/>
        <v>#VALUE!</v>
      </c>
      <c r="I118" s="188" t="s">
        <v>32</v>
      </c>
      <c r="J118" s="188" t="s">
        <v>32</v>
      </c>
      <c r="K118" s="188" t="e">
        <f t="shared" si="37"/>
        <v>#VALUE!</v>
      </c>
    </row>
    <row r="119" spans="1:11" x14ac:dyDescent="0.25">
      <c r="A119" s="88" t="s">
        <v>313</v>
      </c>
      <c r="B119" s="89" t="s">
        <v>314</v>
      </c>
      <c r="C119" s="187" t="s">
        <v>32</v>
      </c>
      <c r="D119" s="187" t="s">
        <v>32</v>
      </c>
      <c r="E119" s="90">
        <v>20</v>
      </c>
      <c r="F119" s="102" t="s">
        <v>69</v>
      </c>
      <c r="G119" s="188" t="s">
        <v>32</v>
      </c>
      <c r="H119" s="188" t="e">
        <f t="shared" ref="H119:H129" si="38">SUM(E119*G119)</f>
        <v>#VALUE!</v>
      </c>
      <c r="I119" s="188" t="s">
        <v>32</v>
      </c>
      <c r="J119" s="188" t="s">
        <v>32</v>
      </c>
      <c r="K119" s="188" t="e">
        <f t="shared" si="37"/>
        <v>#VALUE!</v>
      </c>
    </row>
    <row r="120" spans="1:11" ht="33.75" x14ac:dyDescent="0.25">
      <c r="A120" s="88" t="s">
        <v>315</v>
      </c>
      <c r="B120" s="89" t="s">
        <v>316</v>
      </c>
      <c r="C120" s="187" t="s">
        <v>32</v>
      </c>
      <c r="D120" s="187" t="s">
        <v>32</v>
      </c>
      <c r="E120" s="90">
        <v>200</v>
      </c>
      <c r="F120" s="102" t="s">
        <v>69</v>
      </c>
      <c r="G120" s="188" t="s">
        <v>32</v>
      </c>
      <c r="H120" s="188" t="e">
        <f t="shared" si="38"/>
        <v>#VALUE!</v>
      </c>
      <c r="I120" s="188" t="s">
        <v>32</v>
      </c>
      <c r="J120" s="188" t="s">
        <v>32</v>
      </c>
      <c r="K120" s="188" t="e">
        <f t="shared" si="37"/>
        <v>#VALUE!</v>
      </c>
    </row>
    <row r="121" spans="1:11" ht="33.75" x14ac:dyDescent="0.25">
      <c r="A121" s="88" t="s">
        <v>321</v>
      </c>
      <c r="B121" s="89" t="s">
        <v>322</v>
      </c>
      <c r="C121" s="187" t="s">
        <v>32</v>
      </c>
      <c r="D121" s="187" t="s">
        <v>32</v>
      </c>
      <c r="E121" s="90">
        <v>320</v>
      </c>
      <c r="F121" s="102" t="s">
        <v>69</v>
      </c>
      <c r="G121" s="187" t="s">
        <v>32</v>
      </c>
      <c r="H121" s="188" t="e">
        <f t="shared" si="38"/>
        <v>#VALUE!</v>
      </c>
      <c r="I121" s="187" t="s">
        <v>32</v>
      </c>
      <c r="J121" s="188" t="s">
        <v>32</v>
      </c>
      <c r="K121" s="188" t="e">
        <f t="shared" si="37"/>
        <v>#VALUE!</v>
      </c>
    </row>
    <row r="122" spans="1:11" ht="33.75" x14ac:dyDescent="0.25">
      <c r="A122" s="88" t="s">
        <v>324</v>
      </c>
      <c r="B122" s="89" t="s">
        <v>323</v>
      </c>
      <c r="C122" s="187" t="s">
        <v>32</v>
      </c>
      <c r="D122" s="187" t="s">
        <v>32</v>
      </c>
      <c r="E122" s="90">
        <v>400</v>
      </c>
      <c r="F122" s="102" t="s">
        <v>69</v>
      </c>
      <c r="G122" s="188" t="s">
        <v>32</v>
      </c>
      <c r="H122" s="188" t="e">
        <f t="shared" si="38"/>
        <v>#VALUE!</v>
      </c>
      <c r="I122" s="188" t="s">
        <v>32</v>
      </c>
      <c r="J122" s="188" t="s">
        <v>32</v>
      </c>
      <c r="K122" s="188" t="e">
        <f t="shared" si="37"/>
        <v>#VALUE!</v>
      </c>
    </row>
    <row r="123" spans="1:11" ht="33.75" x14ac:dyDescent="0.25">
      <c r="A123" s="88" t="s">
        <v>515</v>
      </c>
      <c r="B123" s="89" t="s">
        <v>516</v>
      </c>
      <c r="C123" s="187" t="s">
        <v>32</v>
      </c>
      <c r="D123" s="187" t="s">
        <v>32</v>
      </c>
      <c r="E123" s="90">
        <v>20</v>
      </c>
      <c r="F123" s="102" t="s">
        <v>69</v>
      </c>
      <c r="G123" s="188" t="s">
        <v>32</v>
      </c>
      <c r="H123" s="188" t="e">
        <f t="shared" si="38"/>
        <v>#VALUE!</v>
      </c>
      <c r="I123" s="188" t="s">
        <v>32</v>
      </c>
      <c r="J123" s="188" t="s">
        <v>32</v>
      </c>
      <c r="K123" s="188" t="e">
        <f t="shared" si="37"/>
        <v>#VALUE!</v>
      </c>
    </row>
    <row r="124" spans="1:11" x14ac:dyDescent="0.25">
      <c r="A124" s="88" t="s">
        <v>107</v>
      </c>
      <c r="B124" s="89" t="s">
        <v>562</v>
      </c>
      <c r="C124" s="187" t="s">
        <v>32</v>
      </c>
      <c r="D124" s="187" t="s">
        <v>32</v>
      </c>
      <c r="E124" s="90">
        <v>300</v>
      </c>
      <c r="F124" s="102" t="s">
        <v>69</v>
      </c>
      <c r="G124" s="188" t="s">
        <v>32</v>
      </c>
      <c r="H124" s="188" t="e">
        <f t="shared" si="38"/>
        <v>#VALUE!</v>
      </c>
      <c r="I124" s="188" t="s">
        <v>32</v>
      </c>
      <c r="J124" s="188" t="s">
        <v>32</v>
      </c>
      <c r="K124" s="188" t="e">
        <f t="shared" si="37"/>
        <v>#VALUE!</v>
      </c>
    </row>
    <row r="125" spans="1:11" x14ac:dyDescent="0.25">
      <c r="A125" s="88" t="s">
        <v>107</v>
      </c>
      <c r="B125" s="89" t="s">
        <v>386</v>
      </c>
      <c r="C125" s="187" t="s">
        <v>32</v>
      </c>
      <c r="D125" s="187" t="s">
        <v>32</v>
      </c>
      <c r="E125" s="90">
        <v>50</v>
      </c>
      <c r="F125" s="91" t="s">
        <v>69</v>
      </c>
      <c r="G125" s="188" t="s">
        <v>32</v>
      </c>
      <c r="H125" s="188" t="e">
        <f t="shared" si="38"/>
        <v>#VALUE!</v>
      </c>
      <c r="I125" s="188" t="s">
        <v>32</v>
      </c>
      <c r="J125" s="188" t="s">
        <v>32</v>
      </c>
      <c r="K125" s="188" t="e">
        <f t="shared" si="37"/>
        <v>#VALUE!</v>
      </c>
    </row>
    <row r="126" spans="1:11" ht="22.5" x14ac:dyDescent="0.25">
      <c r="A126" s="88" t="s">
        <v>108</v>
      </c>
      <c r="B126" s="89" t="s">
        <v>325</v>
      </c>
      <c r="C126" s="187" t="s">
        <v>32</v>
      </c>
      <c r="D126" s="187" t="s">
        <v>32</v>
      </c>
      <c r="E126" s="90">
        <v>20</v>
      </c>
      <c r="F126" s="102" t="s">
        <v>69</v>
      </c>
      <c r="G126" s="188" t="s">
        <v>32</v>
      </c>
      <c r="H126" s="188" t="e">
        <f t="shared" si="38"/>
        <v>#VALUE!</v>
      </c>
      <c r="I126" s="188" t="s">
        <v>32</v>
      </c>
      <c r="J126" s="188" t="s">
        <v>32</v>
      </c>
      <c r="K126" s="188" t="e">
        <f t="shared" si="37"/>
        <v>#VALUE!</v>
      </c>
    </row>
    <row r="127" spans="1:11" ht="22.5" x14ac:dyDescent="0.25">
      <c r="A127" s="88" t="s">
        <v>327</v>
      </c>
      <c r="B127" s="89" t="s">
        <v>326</v>
      </c>
      <c r="C127" s="187" t="s">
        <v>32</v>
      </c>
      <c r="D127" s="187" t="s">
        <v>32</v>
      </c>
      <c r="E127" s="90">
        <v>130</v>
      </c>
      <c r="F127" s="102" t="s">
        <v>69</v>
      </c>
      <c r="G127" s="188" t="s">
        <v>32</v>
      </c>
      <c r="H127" s="188" t="e">
        <f t="shared" si="38"/>
        <v>#VALUE!</v>
      </c>
      <c r="I127" s="188" t="s">
        <v>32</v>
      </c>
      <c r="J127" s="188" t="s">
        <v>32</v>
      </c>
      <c r="K127" s="188" t="e">
        <f t="shared" si="37"/>
        <v>#VALUE!</v>
      </c>
    </row>
    <row r="128" spans="1:11" ht="33.75" x14ac:dyDescent="0.25">
      <c r="A128" s="88" t="s">
        <v>318</v>
      </c>
      <c r="B128" s="89" t="s">
        <v>319</v>
      </c>
      <c r="C128" s="187" t="s">
        <v>32</v>
      </c>
      <c r="D128" s="187" t="s">
        <v>32</v>
      </c>
      <c r="E128" s="90">
        <v>200</v>
      </c>
      <c r="F128" s="102" t="s">
        <v>69</v>
      </c>
      <c r="G128" s="188" t="s">
        <v>32</v>
      </c>
      <c r="H128" s="188" t="e">
        <f t="shared" si="38"/>
        <v>#VALUE!</v>
      </c>
      <c r="I128" s="188" t="s">
        <v>32</v>
      </c>
      <c r="J128" s="188" t="s">
        <v>32</v>
      </c>
      <c r="K128" s="188" t="e">
        <f t="shared" si="37"/>
        <v>#VALUE!</v>
      </c>
    </row>
    <row r="129" spans="1:11" ht="33.75" x14ac:dyDescent="0.25">
      <c r="A129" s="88" t="s">
        <v>317</v>
      </c>
      <c r="B129" s="89" t="s">
        <v>320</v>
      </c>
      <c r="C129" s="187" t="s">
        <v>32</v>
      </c>
      <c r="D129" s="187" t="s">
        <v>32</v>
      </c>
      <c r="E129" s="90">
        <v>100</v>
      </c>
      <c r="F129" s="102" t="s">
        <v>69</v>
      </c>
      <c r="G129" s="188" t="s">
        <v>32</v>
      </c>
      <c r="H129" s="188" t="e">
        <f t="shared" si="38"/>
        <v>#VALUE!</v>
      </c>
      <c r="I129" s="188" t="s">
        <v>32</v>
      </c>
      <c r="J129" s="188" t="s">
        <v>32</v>
      </c>
      <c r="K129" s="188" t="e">
        <f t="shared" si="37"/>
        <v>#VALUE!</v>
      </c>
    </row>
    <row r="130" spans="1:11" ht="15" customHeight="1" x14ac:dyDescent="0.25">
      <c r="A130" s="122" t="s">
        <v>87</v>
      </c>
      <c r="B130" s="123"/>
      <c r="C130" s="123"/>
      <c r="D130" s="123"/>
      <c r="E130" s="123"/>
      <c r="F130" s="123"/>
      <c r="G130" s="123"/>
      <c r="H130" s="123"/>
      <c r="I130" s="123"/>
      <c r="J130" s="123"/>
      <c r="K130" s="130"/>
    </row>
    <row r="131" spans="1:11" x14ac:dyDescent="0.25">
      <c r="A131" s="88" t="s">
        <v>157</v>
      </c>
      <c r="B131" s="89" t="s">
        <v>529</v>
      </c>
      <c r="C131" s="187" t="s">
        <v>32</v>
      </c>
      <c r="D131" s="187" t="s">
        <v>32</v>
      </c>
      <c r="E131" s="91">
        <v>25</v>
      </c>
      <c r="F131" s="102" t="s">
        <v>5</v>
      </c>
      <c r="G131" s="188" t="s">
        <v>32</v>
      </c>
      <c r="H131" s="188" t="e">
        <f t="shared" ref="H131:H136" si="39">SUM(E131*G131)</f>
        <v>#VALUE!</v>
      </c>
      <c r="I131" s="188" t="s">
        <v>32</v>
      </c>
      <c r="J131" s="188" t="s">
        <v>32</v>
      </c>
      <c r="K131" s="188" t="e">
        <f t="shared" ref="K131:K136" si="40">SUM(H131+H131/100*I131)</f>
        <v>#VALUE!</v>
      </c>
    </row>
    <row r="132" spans="1:11" x14ac:dyDescent="0.25">
      <c r="A132" s="88" t="s">
        <v>269</v>
      </c>
      <c r="B132" s="89" t="s">
        <v>529</v>
      </c>
      <c r="C132" s="187" t="s">
        <v>32</v>
      </c>
      <c r="D132" s="187" t="s">
        <v>32</v>
      </c>
      <c r="E132" s="96">
        <v>10</v>
      </c>
      <c r="F132" s="96" t="s">
        <v>5</v>
      </c>
      <c r="G132" s="188" t="s">
        <v>32</v>
      </c>
      <c r="H132" s="188" t="e">
        <f t="shared" si="39"/>
        <v>#VALUE!</v>
      </c>
      <c r="I132" s="188" t="s">
        <v>32</v>
      </c>
      <c r="J132" s="188" t="s">
        <v>32</v>
      </c>
      <c r="K132" s="188" t="e">
        <f t="shared" si="40"/>
        <v>#VALUE!</v>
      </c>
    </row>
    <row r="133" spans="1:11" x14ac:dyDescent="0.25">
      <c r="A133" s="88" t="s">
        <v>270</v>
      </c>
      <c r="B133" s="89" t="s">
        <v>529</v>
      </c>
      <c r="C133" s="187" t="s">
        <v>32</v>
      </c>
      <c r="D133" s="187" t="s">
        <v>32</v>
      </c>
      <c r="E133" s="96">
        <v>10</v>
      </c>
      <c r="F133" s="96" t="s">
        <v>5</v>
      </c>
      <c r="G133" s="188" t="s">
        <v>32</v>
      </c>
      <c r="H133" s="188" t="e">
        <f t="shared" si="39"/>
        <v>#VALUE!</v>
      </c>
      <c r="I133" s="188" t="s">
        <v>32</v>
      </c>
      <c r="J133" s="188" t="s">
        <v>32</v>
      </c>
      <c r="K133" s="188" t="e">
        <f t="shared" si="40"/>
        <v>#VALUE!</v>
      </c>
    </row>
    <row r="134" spans="1:11" x14ac:dyDescent="0.25">
      <c r="A134" s="88" t="s">
        <v>271</v>
      </c>
      <c r="B134" s="89" t="s">
        <v>529</v>
      </c>
      <c r="C134" s="187" t="s">
        <v>32</v>
      </c>
      <c r="D134" s="187" t="s">
        <v>32</v>
      </c>
      <c r="E134" s="103">
        <v>80</v>
      </c>
      <c r="F134" s="96" t="s">
        <v>5</v>
      </c>
      <c r="G134" s="188" t="s">
        <v>32</v>
      </c>
      <c r="H134" s="188" t="e">
        <f t="shared" si="39"/>
        <v>#VALUE!</v>
      </c>
      <c r="I134" s="188" t="s">
        <v>32</v>
      </c>
      <c r="J134" s="188" t="s">
        <v>32</v>
      </c>
      <c r="K134" s="188" t="e">
        <f t="shared" si="40"/>
        <v>#VALUE!</v>
      </c>
    </row>
    <row r="135" spans="1:11" x14ac:dyDescent="0.25">
      <c r="A135" s="88" t="s">
        <v>272</v>
      </c>
      <c r="B135" s="89" t="s">
        <v>529</v>
      </c>
      <c r="C135" s="187" t="s">
        <v>32</v>
      </c>
      <c r="D135" s="187" t="s">
        <v>32</v>
      </c>
      <c r="E135" s="103">
        <v>45</v>
      </c>
      <c r="F135" s="96" t="s">
        <v>5</v>
      </c>
      <c r="G135" s="188" t="s">
        <v>32</v>
      </c>
      <c r="H135" s="188" t="e">
        <f t="shared" si="39"/>
        <v>#VALUE!</v>
      </c>
      <c r="I135" s="188" t="s">
        <v>32</v>
      </c>
      <c r="J135" s="188" t="s">
        <v>32</v>
      </c>
      <c r="K135" s="188" t="e">
        <f t="shared" si="40"/>
        <v>#VALUE!</v>
      </c>
    </row>
    <row r="136" spans="1:11" ht="22.5" x14ac:dyDescent="0.25">
      <c r="A136" s="88" t="s">
        <v>290</v>
      </c>
      <c r="B136" s="89" t="s">
        <v>273</v>
      </c>
      <c r="C136" s="187" t="s">
        <v>32</v>
      </c>
      <c r="D136" s="187" t="s">
        <v>32</v>
      </c>
      <c r="E136" s="91">
        <v>20</v>
      </c>
      <c r="F136" s="102" t="s">
        <v>5</v>
      </c>
      <c r="G136" s="188" t="s">
        <v>32</v>
      </c>
      <c r="H136" s="188" t="e">
        <f t="shared" si="39"/>
        <v>#VALUE!</v>
      </c>
      <c r="I136" s="188" t="s">
        <v>32</v>
      </c>
      <c r="J136" s="188" t="s">
        <v>32</v>
      </c>
      <c r="K136" s="188" t="e">
        <f t="shared" si="40"/>
        <v>#VALUE!</v>
      </c>
    </row>
    <row r="137" spans="1:11" ht="15" customHeight="1" x14ac:dyDescent="0.25">
      <c r="A137" s="389" t="s">
        <v>93</v>
      </c>
      <c r="B137" s="390" t="s">
        <v>94</v>
      </c>
      <c r="C137" s="390" t="s">
        <v>32</v>
      </c>
      <c r="D137" s="390" t="s">
        <v>32</v>
      </c>
      <c r="E137" s="390"/>
      <c r="F137" s="390"/>
      <c r="G137" s="390" t="s">
        <v>32</v>
      </c>
      <c r="H137" s="390" t="e">
        <f>SUM(E137*G137)</f>
        <v>#VALUE!</v>
      </c>
      <c r="I137" s="390" t="s">
        <v>32</v>
      </c>
      <c r="J137" s="390" t="s">
        <v>32</v>
      </c>
      <c r="K137" s="391" t="e">
        <f>SUM(J137*G137)</f>
        <v>#VALUE!</v>
      </c>
    </row>
    <row r="138" spans="1:11" ht="33.75" x14ac:dyDescent="0.25">
      <c r="A138" s="93" t="s">
        <v>403</v>
      </c>
      <c r="B138" s="89" t="s">
        <v>381</v>
      </c>
      <c r="C138" s="187" t="s">
        <v>32</v>
      </c>
      <c r="D138" s="187" t="s">
        <v>32</v>
      </c>
      <c r="E138" s="90">
        <v>300</v>
      </c>
      <c r="F138" s="102" t="s">
        <v>69</v>
      </c>
      <c r="G138" s="188" t="s">
        <v>32</v>
      </c>
      <c r="H138" s="188" t="e">
        <f t="shared" ref="H138:H141" si="41">SUM(E138*G138)</f>
        <v>#VALUE!</v>
      </c>
      <c r="I138" s="188" t="s">
        <v>32</v>
      </c>
      <c r="J138" s="188" t="s">
        <v>32</v>
      </c>
      <c r="K138" s="188" t="e">
        <f t="shared" ref="K138:K141" si="42">SUM(H138+H138/100*I138)</f>
        <v>#VALUE!</v>
      </c>
    </row>
    <row r="139" spans="1:11" x14ac:dyDescent="0.25">
      <c r="A139" s="88" t="s">
        <v>299</v>
      </c>
      <c r="B139" s="89" t="s">
        <v>530</v>
      </c>
      <c r="C139" s="187" t="s">
        <v>32</v>
      </c>
      <c r="D139" s="187" t="s">
        <v>32</v>
      </c>
      <c r="E139" s="90">
        <v>100</v>
      </c>
      <c r="F139" s="102" t="s">
        <v>69</v>
      </c>
      <c r="G139" s="188" t="s">
        <v>32</v>
      </c>
      <c r="H139" s="188" t="e">
        <f t="shared" si="41"/>
        <v>#VALUE!</v>
      </c>
      <c r="I139" s="188" t="s">
        <v>32</v>
      </c>
      <c r="J139" s="188" t="s">
        <v>32</v>
      </c>
      <c r="K139" s="188" t="e">
        <f t="shared" si="42"/>
        <v>#VALUE!</v>
      </c>
    </row>
    <row r="140" spans="1:11" x14ac:dyDescent="0.25">
      <c r="A140" s="93" t="s">
        <v>298</v>
      </c>
      <c r="B140" s="89" t="s">
        <v>530</v>
      </c>
      <c r="C140" s="187" t="s">
        <v>32</v>
      </c>
      <c r="D140" s="187" t="s">
        <v>32</v>
      </c>
      <c r="E140" s="90">
        <v>100</v>
      </c>
      <c r="F140" s="102" t="s">
        <v>69</v>
      </c>
      <c r="G140" s="188" t="s">
        <v>32</v>
      </c>
      <c r="H140" s="188" t="e">
        <f t="shared" si="41"/>
        <v>#VALUE!</v>
      </c>
      <c r="I140" s="188" t="s">
        <v>32</v>
      </c>
      <c r="J140" s="188" t="s">
        <v>32</v>
      </c>
      <c r="K140" s="188" t="e">
        <f t="shared" si="42"/>
        <v>#VALUE!</v>
      </c>
    </row>
    <row r="141" spans="1:11" x14ac:dyDescent="0.25">
      <c r="A141" s="93" t="s">
        <v>300</v>
      </c>
      <c r="B141" s="89" t="s">
        <v>530</v>
      </c>
      <c r="C141" s="187" t="s">
        <v>32</v>
      </c>
      <c r="D141" s="187" t="s">
        <v>32</v>
      </c>
      <c r="E141" s="90">
        <v>100</v>
      </c>
      <c r="F141" s="102" t="s">
        <v>69</v>
      </c>
      <c r="G141" s="188" t="s">
        <v>32</v>
      </c>
      <c r="H141" s="188" t="e">
        <f t="shared" si="41"/>
        <v>#VALUE!</v>
      </c>
      <c r="I141" s="188" t="s">
        <v>32</v>
      </c>
      <c r="J141" s="188" t="s">
        <v>32</v>
      </c>
      <c r="K141" s="188" t="e">
        <f t="shared" si="42"/>
        <v>#VALUE!</v>
      </c>
    </row>
    <row r="142" spans="1:11" ht="15" customHeight="1" x14ac:dyDescent="0.25">
      <c r="A142" s="389" t="s">
        <v>294</v>
      </c>
      <c r="B142" s="390" t="s">
        <v>87</v>
      </c>
      <c r="C142" s="390" t="s">
        <v>32</v>
      </c>
      <c r="D142" s="390" t="s">
        <v>32</v>
      </c>
      <c r="E142" s="390"/>
      <c r="F142" s="390"/>
      <c r="G142" s="390" t="s">
        <v>32</v>
      </c>
      <c r="H142" s="390" t="e">
        <f t="shared" ref="H142" si="43">SUM(E142*G142)</f>
        <v>#VALUE!</v>
      </c>
      <c r="I142" s="390" t="s">
        <v>32</v>
      </c>
      <c r="J142" s="390" t="s">
        <v>32</v>
      </c>
      <c r="K142" s="391" t="e">
        <f>SUM(J142*G142)</f>
        <v>#VALUE!</v>
      </c>
    </row>
    <row r="143" spans="1:11" x14ac:dyDescent="0.25">
      <c r="A143" s="88" t="s">
        <v>296</v>
      </c>
      <c r="B143" s="89" t="s">
        <v>250</v>
      </c>
      <c r="C143" s="187" t="s">
        <v>32</v>
      </c>
      <c r="D143" s="187" t="s">
        <v>32</v>
      </c>
      <c r="E143" s="90">
        <v>10</v>
      </c>
      <c r="F143" s="91" t="s">
        <v>69</v>
      </c>
      <c r="G143" s="188" t="s">
        <v>32</v>
      </c>
      <c r="H143" s="188" t="e">
        <f t="shared" ref="H143:H144" si="44">SUM(E143*G143)</f>
        <v>#VALUE!</v>
      </c>
      <c r="I143" s="188" t="s">
        <v>32</v>
      </c>
      <c r="J143" s="188" t="s">
        <v>32</v>
      </c>
      <c r="K143" s="188" t="e">
        <f t="shared" ref="K143:K170" si="45">SUM(H143+H143/100*I143)</f>
        <v>#VALUE!</v>
      </c>
    </row>
    <row r="144" spans="1:11" ht="15.75" thickBot="1" x14ac:dyDescent="0.3">
      <c r="A144" s="88" t="s">
        <v>297</v>
      </c>
      <c r="B144" s="89" t="s">
        <v>295</v>
      </c>
      <c r="C144" s="187" t="s">
        <v>32</v>
      </c>
      <c r="D144" s="187" t="s">
        <v>32</v>
      </c>
      <c r="E144" s="90">
        <v>10</v>
      </c>
      <c r="F144" s="91" t="s">
        <v>69</v>
      </c>
      <c r="G144" s="188" t="s">
        <v>32</v>
      </c>
      <c r="H144" s="188" t="e">
        <f t="shared" si="44"/>
        <v>#VALUE!</v>
      </c>
      <c r="I144" s="188" t="s">
        <v>32</v>
      </c>
      <c r="J144" s="188" t="s">
        <v>32</v>
      </c>
      <c r="K144" s="188" t="e">
        <f t="shared" si="45"/>
        <v>#VALUE!</v>
      </c>
    </row>
    <row r="145" spans="1:11" x14ac:dyDescent="0.25">
      <c r="A145" s="113" t="s">
        <v>148</v>
      </c>
      <c r="B145" s="114"/>
      <c r="C145" s="114"/>
      <c r="D145" s="114"/>
      <c r="E145" s="115"/>
      <c r="F145" s="115"/>
      <c r="G145" s="114"/>
      <c r="H145" s="114"/>
      <c r="I145" s="114"/>
      <c r="J145" s="114"/>
      <c r="K145" s="114"/>
    </row>
    <row r="146" spans="1:11" x14ac:dyDescent="0.2">
      <c r="A146" s="88" t="s">
        <v>81</v>
      </c>
      <c r="B146" s="116" t="s">
        <v>533</v>
      </c>
      <c r="C146" s="316" t="s">
        <v>32</v>
      </c>
      <c r="D146" s="316" t="s">
        <v>32</v>
      </c>
      <c r="E146" s="91">
        <v>100</v>
      </c>
      <c r="F146" s="96" t="s">
        <v>69</v>
      </c>
      <c r="G146" s="188" t="s">
        <v>32</v>
      </c>
      <c r="H146" s="188" t="e">
        <f t="shared" ref="H146:H170" si="46">SUM(E146*G146)</f>
        <v>#VALUE!</v>
      </c>
      <c r="I146" s="188" t="s">
        <v>32</v>
      </c>
      <c r="J146" s="188" t="s">
        <v>32</v>
      </c>
      <c r="K146" s="188" t="e">
        <f t="shared" si="45"/>
        <v>#VALUE!</v>
      </c>
    </row>
    <row r="147" spans="1:11" s="76" customFormat="1" ht="22.5" x14ac:dyDescent="0.2">
      <c r="A147" s="117" t="s">
        <v>81</v>
      </c>
      <c r="B147" s="118" t="s">
        <v>190</v>
      </c>
      <c r="C147" s="317" t="s">
        <v>32</v>
      </c>
      <c r="D147" s="317" t="s">
        <v>32</v>
      </c>
      <c r="E147" s="119">
        <v>100</v>
      </c>
      <c r="F147" s="120" t="s">
        <v>5</v>
      </c>
      <c r="G147" s="318" t="s">
        <v>32</v>
      </c>
      <c r="H147" s="188" t="e">
        <f t="shared" si="46"/>
        <v>#VALUE!</v>
      </c>
      <c r="I147" s="318" t="s">
        <v>32</v>
      </c>
      <c r="J147" s="188" t="s">
        <v>32</v>
      </c>
      <c r="K147" s="188" t="e">
        <f t="shared" si="45"/>
        <v>#VALUE!</v>
      </c>
    </row>
    <row r="148" spans="1:11" x14ac:dyDescent="0.2">
      <c r="A148" s="88" t="s">
        <v>192</v>
      </c>
      <c r="B148" s="116" t="s">
        <v>533</v>
      </c>
      <c r="C148" s="187" t="s">
        <v>32</v>
      </c>
      <c r="D148" s="187" t="s">
        <v>32</v>
      </c>
      <c r="E148" s="91">
        <v>100</v>
      </c>
      <c r="F148" s="96" t="s">
        <v>69</v>
      </c>
      <c r="G148" s="188" t="s">
        <v>32</v>
      </c>
      <c r="H148" s="188" t="e">
        <f t="shared" si="46"/>
        <v>#VALUE!</v>
      </c>
      <c r="I148" s="188" t="s">
        <v>32</v>
      </c>
      <c r="J148" s="188" t="s">
        <v>32</v>
      </c>
      <c r="K148" s="188" t="e">
        <f t="shared" si="45"/>
        <v>#VALUE!</v>
      </c>
    </row>
    <row r="149" spans="1:11" ht="22.5" x14ac:dyDescent="0.2">
      <c r="A149" s="88" t="s">
        <v>192</v>
      </c>
      <c r="B149" s="116" t="s">
        <v>193</v>
      </c>
      <c r="C149" s="187" t="s">
        <v>32</v>
      </c>
      <c r="D149" s="187" t="s">
        <v>32</v>
      </c>
      <c r="E149" s="91">
        <v>250</v>
      </c>
      <c r="F149" s="96" t="s">
        <v>5</v>
      </c>
      <c r="G149" s="188" t="s">
        <v>32</v>
      </c>
      <c r="H149" s="188" t="e">
        <f t="shared" si="46"/>
        <v>#VALUE!</v>
      </c>
      <c r="I149" s="188" t="s">
        <v>32</v>
      </c>
      <c r="J149" s="188" t="s">
        <v>32</v>
      </c>
      <c r="K149" s="188" t="e">
        <f t="shared" si="45"/>
        <v>#VALUE!</v>
      </c>
    </row>
    <row r="150" spans="1:11" ht="22.5" x14ac:dyDescent="0.2">
      <c r="A150" s="88" t="s">
        <v>189</v>
      </c>
      <c r="B150" s="116" t="s">
        <v>194</v>
      </c>
      <c r="C150" s="187" t="s">
        <v>32</v>
      </c>
      <c r="D150" s="187" t="s">
        <v>32</v>
      </c>
      <c r="E150" s="91">
        <v>20</v>
      </c>
      <c r="F150" s="96" t="s">
        <v>5</v>
      </c>
      <c r="G150" s="188" t="s">
        <v>32</v>
      </c>
      <c r="H150" s="188" t="e">
        <f t="shared" si="46"/>
        <v>#VALUE!</v>
      </c>
      <c r="I150" s="188" t="s">
        <v>32</v>
      </c>
      <c r="J150" s="188" t="s">
        <v>32</v>
      </c>
      <c r="K150" s="188" t="e">
        <f t="shared" si="45"/>
        <v>#VALUE!</v>
      </c>
    </row>
    <row r="151" spans="1:11" ht="21" customHeight="1" x14ac:dyDescent="0.2">
      <c r="A151" s="88" t="s">
        <v>538</v>
      </c>
      <c r="B151" s="116" t="s">
        <v>190</v>
      </c>
      <c r="C151" s="187" t="s">
        <v>32</v>
      </c>
      <c r="D151" s="187" t="s">
        <v>32</v>
      </c>
      <c r="E151" s="91">
        <v>200</v>
      </c>
      <c r="F151" s="96" t="s">
        <v>5</v>
      </c>
      <c r="G151" s="188" t="s">
        <v>32</v>
      </c>
      <c r="H151" s="188" t="e">
        <f t="shared" si="46"/>
        <v>#VALUE!</v>
      </c>
      <c r="I151" s="188" t="s">
        <v>32</v>
      </c>
      <c r="J151" s="188" t="s">
        <v>32</v>
      </c>
      <c r="K151" s="188" t="e">
        <f t="shared" si="45"/>
        <v>#VALUE!</v>
      </c>
    </row>
    <row r="152" spans="1:11" ht="22.5" x14ac:dyDescent="0.2">
      <c r="A152" s="88" t="s">
        <v>540</v>
      </c>
      <c r="B152" s="116" t="s">
        <v>190</v>
      </c>
      <c r="C152" s="187" t="s">
        <v>32</v>
      </c>
      <c r="D152" s="187" t="s">
        <v>32</v>
      </c>
      <c r="E152" s="91">
        <v>100</v>
      </c>
      <c r="F152" s="96" t="s">
        <v>5</v>
      </c>
      <c r="G152" s="188" t="s">
        <v>32</v>
      </c>
      <c r="H152" s="188" t="e">
        <f t="shared" si="46"/>
        <v>#VALUE!</v>
      </c>
      <c r="I152" s="188" t="s">
        <v>32</v>
      </c>
      <c r="J152" s="188" t="s">
        <v>32</v>
      </c>
      <c r="K152" s="188" t="e">
        <f t="shared" si="45"/>
        <v>#VALUE!</v>
      </c>
    </row>
    <row r="153" spans="1:11" ht="22.5" x14ac:dyDescent="0.2">
      <c r="A153" s="88" t="s">
        <v>147</v>
      </c>
      <c r="B153" s="116" t="s">
        <v>534</v>
      </c>
      <c r="C153" s="187" t="s">
        <v>32</v>
      </c>
      <c r="D153" s="187" t="s">
        <v>32</v>
      </c>
      <c r="E153" s="91">
        <v>85</v>
      </c>
      <c r="F153" s="96" t="s">
        <v>5</v>
      </c>
      <c r="G153" s="188" t="s">
        <v>32</v>
      </c>
      <c r="H153" s="188" t="e">
        <f t="shared" si="46"/>
        <v>#VALUE!</v>
      </c>
      <c r="I153" s="188" t="s">
        <v>32</v>
      </c>
      <c r="J153" s="188" t="s">
        <v>32</v>
      </c>
      <c r="K153" s="188" t="e">
        <f t="shared" si="45"/>
        <v>#VALUE!</v>
      </c>
    </row>
    <row r="154" spans="1:11" ht="22.5" customHeight="1" x14ac:dyDescent="0.2">
      <c r="A154" s="88" t="s">
        <v>188</v>
      </c>
      <c r="B154" s="116" t="s">
        <v>535</v>
      </c>
      <c r="C154" s="316" t="s">
        <v>32</v>
      </c>
      <c r="D154" s="316" t="s">
        <v>32</v>
      </c>
      <c r="E154" s="91">
        <v>50</v>
      </c>
      <c r="F154" s="96" t="s">
        <v>5</v>
      </c>
      <c r="G154" s="188" t="s">
        <v>32</v>
      </c>
      <c r="H154" s="188" t="e">
        <f t="shared" si="46"/>
        <v>#VALUE!</v>
      </c>
      <c r="I154" s="188" t="s">
        <v>32</v>
      </c>
      <c r="J154" s="188" t="s">
        <v>32</v>
      </c>
      <c r="K154" s="188" t="e">
        <f t="shared" si="45"/>
        <v>#VALUE!</v>
      </c>
    </row>
    <row r="155" spans="1:11" ht="22.5" x14ac:dyDescent="0.2">
      <c r="A155" s="88" t="s">
        <v>82</v>
      </c>
      <c r="B155" s="116" t="s">
        <v>191</v>
      </c>
      <c r="C155" s="187" t="s">
        <v>32</v>
      </c>
      <c r="D155" s="187" t="s">
        <v>32</v>
      </c>
      <c r="E155" s="91">
        <v>200</v>
      </c>
      <c r="F155" s="96" t="s">
        <v>5</v>
      </c>
      <c r="G155" s="188" t="s">
        <v>32</v>
      </c>
      <c r="H155" s="188" t="e">
        <f t="shared" si="46"/>
        <v>#VALUE!</v>
      </c>
      <c r="I155" s="188" t="s">
        <v>32</v>
      </c>
      <c r="J155" s="188" t="s">
        <v>32</v>
      </c>
      <c r="K155" s="188" t="e">
        <f t="shared" si="45"/>
        <v>#VALUE!</v>
      </c>
    </row>
    <row r="156" spans="1:11" ht="22.5" customHeight="1" x14ac:dyDescent="0.2">
      <c r="A156" s="88" t="s">
        <v>82</v>
      </c>
      <c r="B156" s="116" t="s">
        <v>533</v>
      </c>
      <c r="C156" s="187" t="s">
        <v>32</v>
      </c>
      <c r="D156" s="187" t="s">
        <v>32</v>
      </c>
      <c r="E156" s="91">
        <v>100</v>
      </c>
      <c r="F156" s="96" t="s">
        <v>69</v>
      </c>
      <c r="G156" s="188" t="s">
        <v>32</v>
      </c>
      <c r="H156" s="188" t="e">
        <f t="shared" si="46"/>
        <v>#VALUE!</v>
      </c>
      <c r="I156" s="188" t="s">
        <v>32</v>
      </c>
      <c r="J156" s="188" t="s">
        <v>32</v>
      </c>
      <c r="K156" s="188" t="e">
        <f t="shared" si="45"/>
        <v>#VALUE!</v>
      </c>
    </row>
    <row r="157" spans="1:11" ht="21" customHeight="1" x14ac:dyDescent="0.2">
      <c r="A157" s="88" t="s">
        <v>83</v>
      </c>
      <c r="B157" s="116" t="s">
        <v>536</v>
      </c>
      <c r="C157" s="187" t="s">
        <v>32</v>
      </c>
      <c r="D157" s="187" t="s">
        <v>32</v>
      </c>
      <c r="E157" s="91">
        <v>100</v>
      </c>
      <c r="F157" s="96" t="s">
        <v>69</v>
      </c>
      <c r="G157" s="188" t="s">
        <v>32</v>
      </c>
      <c r="H157" s="188" t="e">
        <f t="shared" si="46"/>
        <v>#VALUE!</v>
      </c>
      <c r="I157" s="188" t="s">
        <v>32</v>
      </c>
      <c r="J157" s="188" t="s">
        <v>32</v>
      </c>
      <c r="K157" s="188" t="e">
        <f t="shared" si="45"/>
        <v>#VALUE!</v>
      </c>
    </row>
    <row r="158" spans="1:11" ht="22.5" x14ac:dyDescent="0.2">
      <c r="A158" s="88" t="s">
        <v>83</v>
      </c>
      <c r="B158" s="116" t="s">
        <v>190</v>
      </c>
      <c r="C158" s="187" t="s">
        <v>32</v>
      </c>
      <c r="D158" s="187" t="s">
        <v>32</v>
      </c>
      <c r="E158" s="91">
        <v>100</v>
      </c>
      <c r="F158" s="96" t="s">
        <v>5</v>
      </c>
      <c r="G158" s="188" t="s">
        <v>32</v>
      </c>
      <c r="H158" s="188" t="e">
        <f t="shared" si="46"/>
        <v>#VALUE!</v>
      </c>
      <c r="I158" s="188" t="s">
        <v>32</v>
      </c>
      <c r="J158" s="188" t="s">
        <v>32</v>
      </c>
      <c r="K158" s="188" t="e">
        <f t="shared" si="45"/>
        <v>#VALUE!</v>
      </c>
    </row>
    <row r="159" spans="1:11" ht="22.5" x14ac:dyDescent="0.2">
      <c r="A159" s="88" t="s">
        <v>539</v>
      </c>
      <c r="B159" s="116" t="s">
        <v>190</v>
      </c>
      <c r="C159" s="187" t="s">
        <v>32</v>
      </c>
      <c r="D159" s="187" t="s">
        <v>32</v>
      </c>
      <c r="E159" s="91">
        <v>100</v>
      </c>
      <c r="F159" s="96" t="s">
        <v>5</v>
      </c>
      <c r="G159" s="188" t="s">
        <v>32</v>
      </c>
      <c r="H159" s="188" t="e">
        <f t="shared" si="46"/>
        <v>#VALUE!</v>
      </c>
      <c r="I159" s="188" t="s">
        <v>32</v>
      </c>
      <c r="J159" s="188" t="s">
        <v>32</v>
      </c>
      <c r="K159" s="188" t="e">
        <f t="shared" si="45"/>
        <v>#VALUE!</v>
      </c>
    </row>
    <row r="160" spans="1:11" ht="22.5" customHeight="1" x14ac:dyDescent="0.2">
      <c r="A160" s="88" t="s">
        <v>149</v>
      </c>
      <c r="B160" s="116" t="s">
        <v>190</v>
      </c>
      <c r="C160" s="187" t="s">
        <v>32</v>
      </c>
      <c r="D160" s="187" t="s">
        <v>32</v>
      </c>
      <c r="E160" s="91">
        <v>100</v>
      </c>
      <c r="F160" s="96" t="s">
        <v>5</v>
      </c>
      <c r="G160" s="188" t="s">
        <v>32</v>
      </c>
      <c r="H160" s="188" t="e">
        <f t="shared" si="46"/>
        <v>#VALUE!</v>
      </c>
      <c r="I160" s="188" t="s">
        <v>32</v>
      </c>
      <c r="J160" s="188" t="s">
        <v>32</v>
      </c>
      <c r="K160" s="188" t="e">
        <f t="shared" si="45"/>
        <v>#VALUE!</v>
      </c>
    </row>
    <row r="161" spans="1:11" x14ac:dyDescent="0.2">
      <c r="A161" s="88" t="s">
        <v>149</v>
      </c>
      <c r="B161" s="116" t="s">
        <v>533</v>
      </c>
      <c r="C161" s="187" t="s">
        <v>32</v>
      </c>
      <c r="D161" s="187" t="s">
        <v>32</v>
      </c>
      <c r="E161" s="91">
        <v>100</v>
      </c>
      <c r="F161" s="96" t="s">
        <v>69</v>
      </c>
      <c r="G161" s="188" t="s">
        <v>32</v>
      </c>
      <c r="H161" s="188" t="e">
        <f t="shared" si="46"/>
        <v>#VALUE!</v>
      </c>
      <c r="I161" s="188" t="s">
        <v>32</v>
      </c>
      <c r="J161" s="188" t="s">
        <v>32</v>
      </c>
      <c r="K161" s="188" t="e">
        <f t="shared" si="45"/>
        <v>#VALUE!</v>
      </c>
    </row>
    <row r="162" spans="1:11" ht="23.25" customHeight="1" x14ac:dyDescent="0.2">
      <c r="A162" s="88" t="s">
        <v>84</v>
      </c>
      <c r="B162" s="116" t="s">
        <v>190</v>
      </c>
      <c r="C162" s="187" t="s">
        <v>32</v>
      </c>
      <c r="D162" s="187" t="s">
        <v>32</v>
      </c>
      <c r="E162" s="91">
        <v>100</v>
      </c>
      <c r="F162" s="96" t="s">
        <v>5</v>
      </c>
      <c r="G162" s="188" t="s">
        <v>32</v>
      </c>
      <c r="H162" s="188" t="e">
        <f t="shared" si="46"/>
        <v>#VALUE!</v>
      </c>
      <c r="I162" s="188" t="s">
        <v>32</v>
      </c>
      <c r="J162" s="188" t="s">
        <v>32</v>
      </c>
      <c r="K162" s="188" t="e">
        <f t="shared" si="45"/>
        <v>#VALUE!</v>
      </c>
    </row>
    <row r="163" spans="1:11" ht="24" customHeight="1" x14ac:dyDescent="0.2">
      <c r="A163" s="88" t="s">
        <v>84</v>
      </c>
      <c r="B163" s="116" t="s">
        <v>537</v>
      </c>
      <c r="C163" s="187" t="s">
        <v>32</v>
      </c>
      <c r="D163" s="187" t="s">
        <v>32</v>
      </c>
      <c r="E163" s="91">
        <v>100</v>
      </c>
      <c r="F163" s="96" t="s">
        <v>69</v>
      </c>
      <c r="G163" s="188" t="s">
        <v>32</v>
      </c>
      <c r="H163" s="188" t="e">
        <f t="shared" si="46"/>
        <v>#VALUE!</v>
      </c>
      <c r="I163" s="188" t="s">
        <v>32</v>
      </c>
      <c r="J163" s="188" t="s">
        <v>32</v>
      </c>
      <c r="K163" s="188" t="e">
        <f t="shared" si="45"/>
        <v>#VALUE!</v>
      </c>
    </row>
    <row r="164" spans="1:11" x14ac:dyDescent="0.25">
      <c r="A164" s="88" t="s">
        <v>548</v>
      </c>
      <c r="B164" s="89" t="s">
        <v>549</v>
      </c>
      <c r="C164" s="187" t="s">
        <v>32</v>
      </c>
      <c r="D164" s="187" t="s">
        <v>32</v>
      </c>
      <c r="E164" s="90">
        <v>120</v>
      </c>
      <c r="F164" s="91" t="s">
        <v>69</v>
      </c>
      <c r="G164" s="188" t="s">
        <v>32</v>
      </c>
      <c r="H164" s="188" t="e">
        <f t="shared" si="46"/>
        <v>#VALUE!</v>
      </c>
      <c r="I164" s="188" t="s">
        <v>32</v>
      </c>
      <c r="J164" s="188" t="s">
        <v>32</v>
      </c>
      <c r="K164" s="188" t="e">
        <f t="shared" si="45"/>
        <v>#VALUE!</v>
      </c>
    </row>
    <row r="165" spans="1:11" x14ac:dyDescent="0.25">
      <c r="A165" s="88" t="s">
        <v>546</v>
      </c>
      <c r="B165" s="89" t="s">
        <v>547</v>
      </c>
      <c r="C165" s="187" t="s">
        <v>32</v>
      </c>
      <c r="D165" s="187" t="s">
        <v>32</v>
      </c>
      <c r="E165" s="90">
        <v>140</v>
      </c>
      <c r="F165" s="91" t="s">
        <v>5</v>
      </c>
      <c r="G165" s="188" t="s">
        <v>32</v>
      </c>
      <c r="H165" s="188" t="e">
        <f t="shared" si="46"/>
        <v>#VALUE!</v>
      </c>
      <c r="I165" s="188" t="s">
        <v>32</v>
      </c>
      <c r="J165" s="188" t="s">
        <v>32</v>
      </c>
      <c r="K165" s="188" t="e">
        <f t="shared" si="45"/>
        <v>#VALUE!</v>
      </c>
    </row>
    <row r="166" spans="1:11" x14ac:dyDescent="0.25">
      <c r="A166" s="88" t="s">
        <v>550</v>
      </c>
      <c r="B166" s="89" t="s">
        <v>551</v>
      </c>
      <c r="C166" s="187" t="s">
        <v>32</v>
      </c>
      <c r="D166" s="187" t="s">
        <v>32</v>
      </c>
      <c r="E166" s="90">
        <v>100</v>
      </c>
      <c r="F166" s="91" t="s">
        <v>5</v>
      </c>
      <c r="G166" s="188" t="s">
        <v>32</v>
      </c>
      <c r="H166" s="188" t="e">
        <f t="shared" si="46"/>
        <v>#VALUE!</v>
      </c>
      <c r="I166" s="188" t="s">
        <v>32</v>
      </c>
      <c r="J166" s="188" t="s">
        <v>32</v>
      </c>
      <c r="K166" s="188" t="e">
        <f t="shared" si="45"/>
        <v>#VALUE!</v>
      </c>
    </row>
    <row r="167" spans="1:11" x14ac:dyDescent="0.25">
      <c r="A167" s="88" t="s">
        <v>552</v>
      </c>
      <c r="B167" s="89" t="s">
        <v>553</v>
      </c>
      <c r="C167" s="187" t="s">
        <v>32</v>
      </c>
      <c r="D167" s="187" t="s">
        <v>32</v>
      </c>
      <c r="E167" s="90">
        <v>100</v>
      </c>
      <c r="F167" s="102" t="s">
        <v>69</v>
      </c>
      <c r="G167" s="188" t="s">
        <v>32</v>
      </c>
      <c r="H167" s="188" t="e">
        <f t="shared" si="46"/>
        <v>#VALUE!</v>
      </c>
      <c r="I167" s="188" t="s">
        <v>32</v>
      </c>
      <c r="J167" s="188" t="s">
        <v>32</v>
      </c>
      <c r="K167" s="188" t="e">
        <f t="shared" si="45"/>
        <v>#VALUE!</v>
      </c>
    </row>
    <row r="168" spans="1:11" x14ac:dyDescent="0.25">
      <c r="A168" s="125" t="s">
        <v>554</v>
      </c>
      <c r="B168" s="89" t="s">
        <v>557</v>
      </c>
      <c r="C168" s="187" t="s">
        <v>32</v>
      </c>
      <c r="D168" s="187" t="s">
        <v>32</v>
      </c>
      <c r="E168" s="90">
        <v>10</v>
      </c>
      <c r="F168" s="91" t="s">
        <v>69</v>
      </c>
      <c r="G168" s="188" t="s">
        <v>32</v>
      </c>
      <c r="H168" s="188" t="e">
        <f t="shared" si="46"/>
        <v>#VALUE!</v>
      </c>
      <c r="I168" s="188" t="s">
        <v>32</v>
      </c>
      <c r="J168" s="188" t="s">
        <v>32</v>
      </c>
      <c r="K168" s="188" t="e">
        <f t="shared" si="45"/>
        <v>#VALUE!</v>
      </c>
    </row>
    <row r="169" spans="1:11" x14ac:dyDescent="0.25">
      <c r="A169" s="88" t="s">
        <v>555</v>
      </c>
      <c r="B169" s="89" t="s">
        <v>558</v>
      </c>
      <c r="C169" s="187" t="s">
        <v>32</v>
      </c>
      <c r="D169" s="187" t="s">
        <v>32</v>
      </c>
      <c r="E169" s="90">
        <v>10</v>
      </c>
      <c r="F169" s="91" t="s">
        <v>69</v>
      </c>
      <c r="G169" s="188" t="s">
        <v>32</v>
      </c>
      <c r="H169" s="188" t="e">
        <f t="shared" si="46"/>
        <v>#VALUE!</v>
      </c>
      <c r="I169" s="188" t="s">
        <v>32</v>
      </c>
      <c r="J169" s="188" t="s">
        <v>32</v>
      </c>
      <c r="K169" s="188" t="e">
        <f t="shared" si="45"/>
        <v>#VALUE!</v>
      </c>
    </row>
    <row r="170" spans="1:11" x14ac:dyDescent="0.25">
      <c r="A170" s="88" t="s">
        <v>556</v>
      </c>
      <c r="B170" s="89" t="s">
        <v>559</v>
      </c>
      <c r="C170" s="187" t="s">
        <v>32</v>
      </c>
      <c r="D170" s="187" t="s">
        <v>32</v>
      </c>
      <c r="E170" s="90">
        <v>100</v>
      </c>
      <c r="F170" s="91" t="s">
        <v>69</v>
      </c>
      <c r="G170" s="188" t="s">
        <v>32</v>
      </c>
      <c r="H170" s="188" t="e">
        <f t="shared" si="46"/>
        <v>#VALUE!</v>
      </c>
      <c r="I170" s="188" t="s">
        <v>32</v>
      </c>
      <c r="J170" s="188" t="s">
        <v>32</v>
      </c>
      <c r="K170" s="188" t="e">
        <f t="shared" si="45"/>
        <v>#VALUE!</v>
      </c>
    </row>
    <row r="171" spans="1:11" x14ac:dyDescent="0.25">
      <c r="A171" s="55"/>
      <c r="B171" s="55"/>
      <c r="C171" s="55"/>
      <c r="D171" s="55"/>
      <c r="E171" s="55"/>
      <c r="F171" s="55"/>
      <c r="G171" s="395" t="s">
        <v>136</v>
      </c>
      <c r="H171" s="397" t="e">
        <f>SUM(#REF!)</f>
        <v>#REF!</v>
      </c>
      <c r="I171" s="395" t="s">
        <v>137</v>
      </c>
      <c r="J171" s="397" t="e">
        <f>SUM(#REF!)</f>
        <v>#REF!</v>
      </c>
      <c r="K171" s="397" t="e">
        <f>SUM(#REF!)</f>
        <v>#REF!</v>
      </c>
    </row>
    <row r="172" spans="1:11" ht="32.25" customHeight="1" x14ac:dyDescent="0.25">
      <c r="A172" s="54"/>
      <c r="B172" s="54"/>
      <c r="C172" s="55"/>
      <c r="D172" s="55"/>
      <c r="E172" s="55"/>
      <c r="F172" s="55"/>
      <c r="G172" s="396"/>
      <c r="H172" s="398"/>
      <c r="I172" s="396"/>
      <c r="J172" s="398"/>
      <c r="K172" s="398"/>
    </row>
    <row r="173" spans="1:11" x14ac:dyDescent="0.25">
      <c r="A173" s="127" t="s">
        <v>45</v>
      </c>
      <c r="B173" s="126" t="s">
        <v>488</v>
      </c>
      <c r="C173" s="128"/>
      <c r="D173" s="55"/>
      <c r="E173" s="55"/>
      <c r="F173" s="55"/>
    </row>
    <row r="174" spans="1:11" x14ac:dyDescent="0.25">
      <c r="A174" s="127" t="s">
        <v>46</v>
      </c>
      <c r="B174" s="126" t="s">
        <v>47</v>
      </c>
      <c r="C174" s="55"/>
      <c r="D174" s="55"/>
      <c r="E174" s="55"/>
      <c r="F174" s="55"/>
    </row>
    <row r="175" spans="1:11" x14ac:dyDescent="0.25">
      <c r="B175"/>
      <c r="E175"/>
      <c r="F175" s="27"/>
    </row>
    <row r="176" spans="1:11" s="57" customFormat="1" ht="43.5" customHeight="1" x14ac:dyDescent="0.2">
      <c r="A176" s="337" t="s">
        <v>58</v>
      </c>
      <c r="B176" s="337"/>
      <c r="C176" s="337"/>
      <c r="D176" s="337"/>
      <c r="E176" s="337"/>
      <c r="F176" s="337"/>
      <c r="G176" s="337"/>
      <c r="H176" s="337"/>
      <c r="I176" s="337"/>
    </row>
    <row r="177" spans="1:9" s="57" customFormat="1" ht="44.25" customHeight="1" x14ac:dyDescent="0.2">
      <c r="A177" s="384" t="s">
        <v>59</v>
      </c>
      <c r="B177" s="384"/>
      <c r="C177" s="384"/>
      <c r="D177" s="384"/>
      <c r="E177" s="384"/>
      <c r="F177" s="384"/>
      <c r="G177" s="384"/>
      <c r="H177" s="384"/>
      <c r="I177" s="384"/>
    </row>
    <row r="178" spans="1:9" s="57" customFormat="1" ht="11.25" customHeight="1" x14ac:dyDescent="0.2">
      <c r="A178" s="384" t="s">
        <v>60</v>
      </c>
      <c r="B178" s="384"/>
      <c r="C178" s="384"/>
      <c r="D178" s="384"/>
      <c r="E178" s="384"/>
      <c r="F178" s="384"/>
      <c r="G178" s="384"/>
      <c r="H178" s="384"/>
      <c r="I178" s="384"/>
    </row>
    <row r="179" spans="1:9" s="57" customFormat="1" ht="11.25" x14ac:dyDescent="0.2">
      <c r="A179" s="381" t="s">
        <v>61</v>
      </c>
      <c r="B179" s="381"/>
      <c r="C179" s="381"/>
      <c r="D179" s="381"/>
      <c r="E179" s="381"/>
      <c r="F179" s="381"/>
      <c r="G179" s="381"/>
      <c r="H179" s="381"/>
      <c r="I179" s="381"/>
    </row>
    <row r="180" spans="1:9" s="57" customFormat="1" ht="11.25" x14ac:dyDescent="0.2">
      <c r="A180" s="58"/>
      <c r="B180" s="30"/>
      <c r="C180" s="30"/>
      <c r="D180" s="30"/>
      <c r="E180" s="30"/>
      <c r="F180" s="63"/>
      <c r="G180" s="30"/>
      <c r="H180" s="30"/>
      <c r="I180" s="30"/>
    </row>
    <row r="181" spans="1:9" s="57" customFormat="1" ht="11.25" x14ac:dyDescent="0.2">
      <c r="A181" s="381" t="s">
        <v>62</v>
      </c>
      <c r="B181" s="381"/>
      <c r="C181" s="381"/>
      <c r="D181" s="381"/>
      <c r="E181" s="381"/>
      <c r="F181" s="381"/>
      <c r="G181" s="381"/>
      <c r="H181" s="381"/>
      <c r="I181" s="381"/>
    </row>
    <row r="182" spans="1:9" s="57" customFormat="1" ht="11.25" x14ac:dyDescent="0.2">
      <c r="A182" s="59"/>
      <c r="B182" s="33"/>
      <c r="C182" s="60"/>
      <c r="D182" s="60"/>
      <c r="E182" s="60"/>
      <c r="F182" s="59"/>
      <c r="G182" s="61"/>
      <c r="H182" s="61"/>
    </row>
    <row r="183" spans="1:9" s="57" customFormat="1" ht="11.25" x14ac:dyDescent="0.2">
      <c r="A183" s="59"/>
      <c r="B183" s="33"/>
      <c r="C183" s="60"/>
      <c r="D183" s="60"/>
      <c r="E183" s="60"/>
      <c r="F183" s="59"/>
      <c r="G183" s="61"/>
      <c r="H183" s="61"/>
    </row>
    <row r="184" spans="1:9" s="34" customFormat="1" ht="11.25" x14ac:dyDescent="0.2">
      <c r="A184" s="62"/>
      <c r="F184" s="63"/>
    </row>
    <row r="185" spans="1:9" s="34" customFormat="1" ht="11.25" x14ac:dyDescent="0.2">
      <c r="A185" s="63"/>
      <c r="B185" s="35" t="s">
        <v>63</v>
      </c>
      <c r="C185" s="64"/>
      <c r="D185" s="64"/>
      <c r="E185" s="65"/>
      <c r="F185" s="78"/>
    </row>
    <row r="186" spans="1:9" s="34" customFormat="1" ht="11.25" x14ac:dyDescent="0.2">
      <c r="A186" s="63"/>
      <c r="B186" s="36" t="s">
        <v>64</v>
      </c>
      <c r="C186" s="64"/>
      <c r="D186" s="64"/>
      <c r="E186" s="383" t="s">
        <v>135</v>
      </c>
      <c r="F186" s="383"/>
    </row>
  </sheetData>
  <mergeCells count="37">
    <mergeCell ref="A142:K142"/>
    <mergeCell ref="A137:K137"/>
    <mergeCell ref="E186:F186"/>
    <mergeCell ref="G171:G172"/>
    <mergeCell ref="H171:H172"/>
    <mergeCell ref="I171:I172"/>
    <mergeCell ref="J171:J172"/>
    <mergeCell ref="K171:K172"/>
    <mergeCell ref="A176:I176"/>
    <mergeCell ref="A177:I177"/>
    <mergeCell ref="A178:I178"/>
    <mergeCell ref="A179:I179"/>
    <mergeCell ref="A181:I181"/>
    <mergeCell ref="A103:K103"/>
    <mergeCell ref="A99:K99"/>
    <mergeCell ref="A14:K14"/>
    <mergeCell ref="A19:K19"/>
    <mergeCell ref="A33:K33"/>
    <mergeCell ref="A40:K40"/>
    <mergeCell ref="A52:K52"/>
    <mergeCell ref="A55:K55"/>
    <mergeCell ref="A68:K68"/>
    <mergeCell ref="A86:K86"/>
    <mergeCell ref="A93:K93"/>
    <mergeCell ref="A96:K96"/>
    <mergeCell ref="A12:K12"/>
    <mergeCell ref="A1:I3"/>
    <mergeCell ref="J1:K1"/>
    <mergeCell ref="J2:K2"/>
    <mergeCell ref="J3:K3"/>
    <mergeCell ref="A6:B6"/>
    <mergeCell ref="J6:K6"/>
    <mergeCell ref="A7:B7"/>
    <mergeCell ref="A8:B8"/>
    <mergeCell ref="A9:B9"/>
    <mergeCell ref="A10:B10"/>
    <mergeCell ref="A11:B11"/>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J30"/>
  <sheetViews>
    <sheetView workbookViewId="0">
      <selection activeCell="D15" sqref="D15"/>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375" t="s">
        <v>50</v>
      </c>
      <c r="B1" s="375"/>
      <c r="C1" s="375"/>
      <c r="D1" s="375"/>
      <c r="E1" s="375"/>
      <c r="F1" s="375"/>
      <c r="G1" s="375"/>
      <c r="H1" s="375"/>
      <c r="I1" s="375"/>
      <c r="J1" s="375"/>
    </row>
    <row r="2" spans="1:10" x14ac:dyDescent="0.25">
      <c r="A2" s="375"/>
      <c r="B2" s="375"/>
      <c r="C2" s="375"/>
      <c r="D2" s="375"/>
      <c r="E2" s="375"/>
      <c r="F2" s="375"/>
      <c r="G2" s="375"/>
      <c r="H2" s="375"/>
      <c r="I2" s="375"/>
      <c r="J2" s="375"/>
    </row>
    <row r="3" spans="1:10" x14ac:dyDescent="0.25">
      <c r="A3" s="375"/>
      <c r="B3" s="375"/>
      <c r="C3" s="375"/>
      <c r="D3" s="375"/>
      <c r="E3" s="375"/>
      <c r="F3" s="375"/>
      <c r="G3" s="375"/>
      <c r="H3" s="375"/>
      <c r="I3" s="375"/>
      <c r="J3" s="375"/>
    </row>
    <row r="4" spans="1:10" x14ac:dyDescent="0.25">
      <c r="A4" s="12" t="s">
        <v>51</v>
      </c>
      <c r="B4" s="12"/>
      <c r="C4" s="12"/>
      <c r="D4" s="12"/>
      <c r="E4" s="12"/>
      <c r="F4" s="12"/>
      <c r="G4" s="12"/>
      <c r="H4" s="12"/>
      <c r="I4" s="12"/>
      <c r="J4" s="12"/>
    </row>
    <row r="5" spans="1:10" x14ac:dyDescent="0.25">
      <c r="A5" s="12"/>
      <c r="B5" s="12"/>
      <c r="C5" s="12"/>
      <c r="D5" s="12"/>
      <c r="E5" s="12"/>
      <c r="F5" s="12"/>
      <c r="G5" s="12"/>
      <c r="H5" s="12"/>
      <c r="I5" s="12"/>
      <c r="J5" s="12"/>
    </row>
    <row r="6" spans="1:10" x14ac:dyDescent="0.25">
      <c r="A6" s="378" t="s">
        <v>52</v>
      </c>
      <c r="B6" s="378"/>
      <c r="C6" s="13"/>
      <c r="D6" s="13"/>
      <c r="E6" s="13"/>
      <c r="F6" s="13"/>
      <c r="G6" s="13"/>
      <c r="H6" s="14"/>
      <c r="I6" s="13"/>
      <c r="J6" s="14"/>
    </row>
    <row r="7" spans="1:10" x14ac:dyDescent="0.25">
      <c r="A7" s="378" t="s">
        <v>53</v>
      </c>
      <c r="B7" s="378"/>
      <c r="C7" s="13"/>
      <c r="D7" s="13"/>
      <c r="E7" s="13"/>
      <c r="F7" s="13"/>
      <c r="G7" s="13"/>
      <c r="H7" s="14"/>
      <c r="I7" s="13"/>
      <c r="J7" s="14"/>
    </row>
    <row r="8" spans="1:10" x14ac:dyDescent="0.25">
      <c r="A8" s="378" t="s">
        <v>54</v>
      </c>
      <c r="B8" s="378"/>
      <c r="C8" s="13"/>
      <c r="D8" s="13"/>
      <c r="E8" s="13"/>
      <c r="F8" s="13"/>
      <c r="G8" s="13"/>
      <c r="H8" s="14"/>
      <c r="I8" s="13"/>
      <c r="J8" s="14"/>
    </row>
    <row r="9" spans="1:10" x14ac:dyDescent="0.25">
      <c r="A9" s="378" t="s">
        <v>55</v>
      </c>
      <c r="B9" s="378"/>
      <c r="C9" s="13"/>
      <c r="D9" s="13"/>
      <c r="E9" s="13"/>
      <c r="F9" s="13"/>
      <c r="G9" s="13"/>
      <c r="H9" s="14"/>
      <c r="I9" s="13"/>
      <c r="J9" s="14"/>
    </row>
    <row r="10" spans="1:10" x14ac:dyDescent="0.25">
      <c r="A10" s="378" t="s">
        <v>56</v>
      </c>
      <c r="B10" s="378"/>
      <c r="C10" s="13"/>
      <c r="D10" s="13"/>
      <c r="E10" s="13"/>
      <c r="F10" s="13"/>
      <c r="G10" s="13"/>
      <c r="H10" s="14"/>
      <c r="I10" s="13"/>
      <c r="J10" s="14"/>
    </row>
    <row r="11" spans="1:10" x14ac:dyDescent="0.25">
      <c r="A11" s="378" t="s">
        <v>57</v>
      </c>
      <c r="B11" s="378"/>
      <c r="C11" s="13"/>
      <c r="D11" s="13"/>
      <c r="E11" s="13"/>
      <c r="F11" s="13"/>
      <c r="G11" s="13"/>
      <c r="H11" s="14"/>
      <c r="I11" s="13"/>
      <c r="J11" s="14"/>
    </row>
    <row r="12" spans="1:10" ht="30" customHeight="1" thickBot="1" x14ac:dyDescent="0.3">
      <c r="A12" s="379"/>
      <c r="B12" s="380"/>
      <c r="C12" s="380"/>
      <c r="D12" s="380"/>
      <c r="E12" s="380"/>
      <c r="F12" s="380"/>
      <c r="G12" s="380"/>
      <c r="H12" s="380"/>
      <c r="I12" s="380"/>
      <c r="J12" s="380"/>
    </row>
    <row r="13" spans="1:10" ht="90" customHeight="1" thickBot="1" x14ac:dyDescent="0.3">
      <c r="A13" s="40" t="s">
        <v>12</v>
      </c>
      <c r="B13" s="40" t="s">
        <v>114</v>
      </c>
      <c r="C13" s="40" t="s">
        <v>14</v>
      </c>
      <c r="D13" s="40" t="s">
        <v>13</v>
      </c>
      <c r="E13" s="40" t="s">
        <v>150</v>
      </c>
      <c r="F13" s="40" t="s">
        <v>4</v>
      </c>
      <c r="G13" s="38" t="s">
        <v>7</v>
      </c>
      <c r="H13" s="38" t="s">
        <v>8</v>
      </c>
      <c r="I13" s="39" t="s">
        <v>113</v>
      </c>
      <c r="J13" s="40" t="s">
        <v>9</v>
      </c>
    </row>
    <row r="14" spans="1:10" ht="19.5" thickBot="1" x14ac:dyDescent="0.3">
      <c r="A14" s="190" t="s">
        <v>484</v>
      </c>
      <c r="B14" s="191"/>
      <c r="C14" s="191"/>
      <c r="D14" s="191"/>
      <c r="E14" s="192"/>
      <c r="F14" s="191"/>
      <c r="G14" s="191"/>
      <c r="H14" s="191"/>
      <c r="I14" s="191"/>
      <c r="J14" s="191"/>
    </row>
    <row r="15" spans="1:10" ht="105" customHeight="1" x14ac:dyDescent="0.25">
      <c r="A15" s="193" t="s">
        <v>486</v>
      </c>
      <c r="B15" s="182" t="s">
        <v>487</v>
      </c>
      <c r="C15" s="132" t="s">
        <v>32</v>
      </c>
      <c r="D15" s="132" t="s">
        <v>32</v>
      </c>
      <c r="E15" s="74">
        <v>5100</v>
      </c>
      <c r="F15" s="194" t="s">
        <v>69</v>
      </c>
      <c r="G15" s="135"/>
      <c r="H15" s="135">
        <f>SUM(E15*G15)</f>
        <v>0</v>
      </c>
      <c r="I15" s="135"/>
      <c r="J15" s="135"/>
    </row>
    <row r="16" spans="1:10" x14ac:dyDescent="0.25">
      <c r="A16" s="144"/>
      <c r="B16" s="144"/>
      <c r="C16" s="144"/>
      <c r="D16" s="144"/>
      <c r="E16" s="145"/>
      <c r="F16" s="145"/>
      <c r="G16" s="406" t="s">
        <v>136</v>
      </c>
      <c r="H16" s="334" t="e">
        <f>SUM(#REF!)</f>
        <v>#REF!</v>
      </c>
      <c r="I16" s="406" t="s">
        <v>137</v>
      </c>
      <c r="J16" s="334" t="e">
        <f>SUM(#REF!)</f>
        <v>#REF!</v>
      </c>
    </row>
    <row r="17" spans="1:10" ht="32.25" customHeight="1" x14ac:dyDescent="0.25">
      <c r="A17" s="127" t="s">
        <v>45</v>
      </c>
      <c r="B17" s="126" t="s">
        <v>485</v>
      </c>
      <c r="C17" s="179"/>
      <c r="D17" s="144"/>
      <c r="E17" s="144"/>
      <c r="F17" s="144"/>
      <c r="G17" s="407"/>
      <c r="H17" s="333"/>
      <c r="I17" s="407"/>
      <c r="J17" s="333"/>
    </row>
    <row r="18" spans="1:10" ht="23.25" customHeight="1" x14ac:dyDescent="0.25">
      <c r="A18" s="127" t="s">
        <v>46</v>
      </c>
      <c r="B18" s="126" t="s">
        <v>47</v>
      </c>
      <c r="C18" s="144"/>
      <c r="D18" s="144"/>
      <c r="E18" s="144"/>
      <c r="F18" s="144"/>
      <c r="G18" s="144"/>
      <c r="H18" s="144"/>
      <c r="I18" s="144"/>
      <c r="J18" s="144"/>
    </row>
    <row r="19" spans="1:10" x14ac:dyDescent="0.25">
      <c r="A19" s="21"/>
      <c r="B19" s="22"/>
      <c r="C19" s="23"/>
      <c r="D19" s="23"/>
      <c r="E19" s="23"/>
      <c r="F19" s="23"/>
      <c r="G19" s="24"/>
      <c r="H19" s="24"/>
      <c r="I19" s="18"/>
      <c r="J19" s="18"/>
    </row>
    <row r="20" spans="1:10" ht="42.75" customHeight="1" x14ac:dyDescent="0.25">
      <c r="A20" s="400" t="s">
        <v>58</v>
      </c>
      <c r="B20" s="401"/>
      <c r="C20" s="401"/>
      <c r="D20" s="401"/>
      <c r="E20" s="401"/>
      <c r="F20" s="401"/>
      <c r="G20" s="401"/>
      <c r="H20" s="401"/>
      <c r="I20" s="401"/>
      <c r="J20" s="18"/>
    </row>
    <row r="21" spans="1:10" ht="39" customHeight="1" x14ac:dyDescent="0.25">
      <c r="A21" s="402" t="s">
        <v>59</v>
      </c>
      <c r="B21" s="403"/>
      <c r="C21" s="403"/>
      <c r="D21" s="403"/>
      <c r="E21" s="403"/>
      <c r="F21" s="403"/>
      <c r="G21" s="403"/>
      <c r="H21" s="403"/>
      <c r="I21" s="403"/>
      <c r="J21" s="18"/>
    </row>
    <row r="22" spans="1:10" x14ac:dyDescent="0.25">
      <c r="A22" s="402" t="s">
        <v>60</v>
      </c>
      <c r="B22" s="403"/>
      <c r="C22" s="403"/>
      <c r="D22" s="403"/>
      <c r="E22" s="403"/>
      <c r="F22" s="403"/>
      <c r="G22" s="403"/>
      <c r="H22" s="403"/>
      <c r="I22" s="403"/>
      <c r="J22" s="18"/>
    </row>
    <row r="23" spans="1:10" x14ac:dyDescent="0.25">
      <c r="A23" s="404" t="s">
        <v>61</v>
      </c>
      <c r="B23" s="405"/>
      <c r="C23" s="405"/>
      <c r="D23" s="405"/>
      <c r="E23" s="405"/>
      <c r="F23" s="405"/>
      <c r="G23" s="405"/>
      <c r="H23" s="405"/>
      <c r="I23" s="405"/>
      <c r="J23" s="18"/>
    </row>
    <row r="24" spans="1:10" x14ac:dyDescent="0.25">
      <c r="A24" s="19"/>
      <c r="B24" s="20"/>
      <c r="C24" s="20"/>
      <c r="D24" s="20"/>
      <c r="E24" s="20"/>
      <c r="F24" s="20"/>
      <c r="G24" s="20"/>
      <c r="H24" s="20"/>
      <c r="I24" s="20"/>
      <c r="J24" s="18"/>
    </row>
    <row r="25" spans="1:10" x14ac:dyDescent="0.25">
      <c r="A25" s="408" t="s">
        <v>62</v>
      </c>
      <c r="B25" s="409"/>
      <c r="C25" s="409"/>
      <c r="D25" s="409"/>
      <c r="E25" s="409"/>
      <c r="F25" s="409"/>
      <c r="G25" s="409"/>
      <c r="H25" s="409"/>
      <c r="I25" s="409"/>
      <c r="J25" s="18"/>
    </row>
    <row r="26" spans="1:10" x14ac:dyDescent="0.25">
      <c r="A26" s="21"/>
      <c r="B26" s="22"/>
      <c r="C26" s="23"/>
      <c r="D26" s="23"/>
      <c r="E26" s="23"/>
      <c r="F26" s="23"/>
      <c r="G26" s="24"/>
      <c r="H26" s="24"/>
      <c r="I26" s="18"/>
      <c r="J26" s="18"/>
    </row>
    <row r="27" spans="1:10" x14ac:dyDescent="0.25">
      <c r="A27" s="21"/>
      <c r="B27" s="22"/>
      <c r="C27" s="23"/>
      <c r="D27" s="23"/>
      <c r="E27" s="23"/>
      <c r="F27" s="23"/>
      <c r="G27" s="24"/>
      <c r="H27" s="24"/>
      <c r="I27" s="18"/>
      <c r="J27" s="18"/>
    </row>
    <row r="28" spans="1:10" x14ac:dyDescent="0.25">
      <c r="A28" s="25"/>
      <c r="B28" s="26"/>
      <c r="C28" s="26"/>
      <c r="D28" s="26"/>
      <c r="E28" s="26"/>
      <c r="F28" s="26"/>
      <c r="G28" s="26"/>
      <c r="H28" s="26"/>
      <c r="I28" s="26"/>
      <c r="J28" s="26"/>
    </row>
    <row r="29" spans="1:10" x14ac:dyDescent="0.25">
      <c r="A29" s="27"/>
      <c r="B29" s="68" t="s">
        <v>63</v>
      </c>
      <c r="C29" s="69"/>
      <c r="D29" s="29"/>
      <c r="E29" s="67"/>
      <c r="F29" s="67"/>
      <c r="G29" s="67"/>
      <c r="H29" s="26"/>
      <c r="I29" s="26"/>
      <c r="J29" s="26"/>
    </row>
    <row r="30" spans="1:10" ht="15" customHeight="1" x14ac:dyDescent="0.25">
      <c r="A30" s="27"/>
      <c r="B30" s="70" t="s">
        <v>64</v>
      </c>
      <c r="C30" s="69"/>
      <c r="D30" s="29"/>
      <c r="E30" s="399" t="s">
        <v>151</v>
      </c>
      <c r="F30" s="399"/>
      <c r="G30" s="399"/>
      <c r="H30" s="26"/>
      <c r="I30" s="26"/>
      <c r="J30" s="26"/>
    </row>
  </sheetData>
  <mergeCells count="18">
    <mergeCell ref="A1:J3"/>
    <mergeCell ref="A6:B6"/>
    <mergeCell ref="A25:I25"/>
    <mergeCell ref="E30:G30"/>
    <mergeCell ref="A7:B7"/>
    <mergeCell ref="A8:B8"/>
    <mergeCell ref="A9:B9"/>
    <mergeCell ref="A10:B10"/>
    <mergeCell ref="A11:B11"/>
    <mergeCell ref="A12:J12"/>
    <mergeCell ref="A20:I20"/>
    <mergeCell ref="A21:I21"/>
    <mergeCell ref="A22:I22"/>
    <mergeCell ref="A23:I23"/>
    <mergeCell ref="G16:G17"/>
    <mergeCell ref="H16:H17"/>
    <mergeCell ref="I16:I17"/>
    <mergeCell ref="J16:J17"/>
  </mergeCells>
  <pageMargins left="0.19685039370078741" right="0.11811023622047245"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2</vt:i4>
      </vt:variant>
    </vt:vector>
  </HeadingPairs>
  <TitlesOfParts>
    <vt:vector size="10" baseType="lpstr">
      <vt:lpstr>Ovocie a zelenina</vt:lpstr>
      <vt:lpstr>Chlieb a pečivo</vt:lpstr>
      <vt:lpstr> Mlieko a mliečne výrobky</vt:lpstr>
      <vt:lpstr>Mäso a mäsové výrobky</vt:lpstr>
      <vt:lpstr>Mrazené výrobky</vt:lpstr>
      <vt:lpstr>Trvanlivé výrobky</vt:lpstr>
      <vt:lpstr>Zákusky</vt:lpstr>
      <vt:lpstr>Hárok1</vt:lpstr>
      <vt:lpstr>'Mäso a mäsové výrobky'!Položky</vt:lpstr>
      <vt:lpstr>'Mäso a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Rovenská Zuzana</cp:lastModifiedBy>
  <cp:lastPrinted>2022-11-07T10:16:36Z</cp:lastPrinted>
  <dcterms:created xsi:type="dcterms:W3CDTF">2016-08-01T23:26:40Z</dcterms:created>
  <dcterms:modified xsi:type="dcterms:W3CDTF">2022-12-06T10:08:16Z</dcterms:modified>
</cp:coreProperties>
</file>