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https://magistratba-my.sharepoint.com/personal/jakub_horvath_bratislava_sk/Documents/Pracovná plocha/Catering/dokumenty na zverejnenie/josephine/"/>
    </mc:Choice>
  </mc:AlternateContent>
  <xr:revisionPtr revIDLastSave="3" documentId="8_{1CA02D14-FB98-455B-A140-A0E8F70552F3}" xr6:coauthVersionLast="47" xr6:coauthVersionMax="47" xr10:uidLastSave="{CB6CA9F4-A06B-4CBB-8C58-25457626130E}"/>
  <bookViews>
    <workbookView xWindow="-120" yWindow="-120" windowWidth="29040" windowHeight="15840" xr2:uid="{1276C176-0F78-4C8B-B385-E6E61204C5FE}"/>
  </bookViews>
  <sheets>
    <sheet name="Časť č.3 OPERATÍVNE PODUJATIA"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1" i="1" l="1"/>
  <c r="H81" i="1" l="1"/>
  <c r="G55" i="1"/>
  <c r="G57" i="1" s="1"/>
  <c r="F55" i="1"/>
  <c r="H55" i="1" s="1"/>
  <c r="H57" i="1" s="1"/>
  <c r="G49" i="1"/>
  <c r="F49" i="1"/>
  <c r="H49" i="1" s="1"/>
  <c r="G48" i="1"/>
  <c r="F48" i="1"/>
  <c r="H48" i="1" s="1"/>
  <c r="G47" i="1"/>
  <c r="F47" i="1"/>
  <c r="H47" i="1" s="1"/>
  <c r="G46" i="1"/>
  <c r="F46" i="1"/>
  <c r="H46" i="1" s="1"/>
  <c r="G45" i="1"/>
  <c r="F45" i="1"/>
  <c r="H45" i="1" s="1"/>
  <c r="G44" i="1"/>
  <c r="F44" i="1"/>
  <c r="H44" i="1" s="1"/>
  <c r="G43" i="1"/>
  <c r="F43" i="1"/>
  <c r="H43" i="1" s="1"/>
  <c r="G42" i="1"/>
  <c r="F42" i="1"/>
  <c r="H42" i="1" s="1"/>
  <c r="G41" i="1"/>
  <c r="F41" i="1"/>
  <c r="H41" i="1" s="1"/>
  <c r="G40" i="1"/>
  <c r="F40" i="1"/>
  <c r="H40" i="1" s="1"/>
  <c r="G39" i="1"/>
  <c r="F39" i="1"/>
  <c r="H39" i="1" s="1"/>
  <c r="G38" i="1"/>
  <c r="F38" i="1"/>
  <c r="H38" i="1" s="1"/>
  <c r="G37" i="1"/>
  <c r="F37" i="1"/>
  <c r="H37" i="1" s="1"/>
  <c r="F35" i="1"/>
  <c r="F34" i="1"/>
  <c r="F33" i="1"/>
  <c r="F32" i="1"/>
  <c r="F31" i="1"/>
  <c r="F30" i="1"/>
  <c r="F29" i="1"/>
  <c r="F28" i="1"/>
  <c r="F27" i="1"/>
  <c r="F26" i="1"/>
  <c r="F25" i="1"/>
  <c r="F24" i="1"/>
  <c r="F23" i="1"/>
  <c r="F21" i="1"/>
  <c r="F20" i="1"/>
  <c r="F19" i="1"/>
  <c r="F18" i="1"/>
  <c r="F17" i="1"/>
  <c r="F16" i="1"/>
  <c r="F15" i="1"/>
  <c r="F14" i="1"/>
  <c r="H14" i="1" l="1"/>
  <c r="G14" i="1"/>
  <c r="H21" i="1"/>
  <c r="G21" i="1"/>
  <c r="G19" i="1"/>
  <c r="H19" i="1"/>
  <c r="H18" i="1"/>
  <c r="G18" i="1"/>
  <c r="G17" i="1"/>
  <c r="H17" i="1"/>
  <c r="G16" i="1"/>
  <c r="H16" i="1"/>
  <c r="G15" i="1"/>
  <c r="H15" i="1"/>
  <c r="H20" i="1"/>
  <c r="G20" i="1"/>
  <c r="H23" i="1"/>
  <c r="G32" i="1"/>
  <c r="H32" i="1"/>
  <c r="G34" i="1"/>
  <c r="H34" i="1"/>
  <c r="H28" i="1"/>
  <c r="G28" i="1"/>
  <c r="G30" i="1"/>
  <c r="H30" i="1"/>
  <c r="G23" i="1"/>
  <c r="G33" i="1"/>
  <c r="H33" i="1"/>
  <c r="H31" i="1"/>
  <c r="G31" i="1"/>
  <c r="H27" i="1"/>
  <c r="G27" i="1"/>
  <c r="H35" i="1"/>
  <c r="G35" i="1"/>
  <c r="G25" i="1"/>
  <c r="H25" i="1"/>
  <c r="H29" i="1"/>
  <c r="G29" i="1"/>
  <c r="G26" i="1"/>
  <c r="H26" i="1"/>
  <c r="H24" i="1"/>
  <c r="G24" i="1"/>
  <c r="H51" i="1" l="1"/>
  <c r="G51" i="1"/>
  <c r="H59" i="1" s="1"/>
  <c r="H60" i="1" s="1"/>
  <c r="H62" i="1" s="1"/>
  <c r="E93" i="1" l="1"/>
</calcChain>
</file>

<file path=xl/sharedStrings.xml><?xml version="1.0" encoding="utf-8"?>
<sst xmlns="http://schemas.openxmlformats.org/spreadsheetml/2006/main" count="131" uniqueCount="90">
  <si>
    <t>P.č.</t>
  </si>
  <si>
    <t>Merná jednotka</t>
  </si>
  <si>
    <t>Predpokladané množstvo</t>
  </si>
  <si>
    <t>Jednotková cena bez DPH v EUR</t>
  </si>
  <si>
    <t>Jednotková cena s DPH v EUR</t>
  </si>
  <si>
    <t>Spolu cena bez DPH v EUR</t>
  </si>
  <si>
    <t>Spolu cena s DPH v EUR</t>
  </si>
  <si>
    <t>OBLOŽENÉ MISY, CHLEBÍČKY, SENDVIČE, FINGER FOODS</t>
  </si>
  <si>
    <t>Obložená misa - údeniny, šunky, salámy + obloha (1000g/misa)</t>
  </si>
  <si>
    <t>ks</t>
  </si>
  <si>
    <t>Obložená misa - syry + obloha (1000g/misa)</t>
  </si>
  <si>
    <t>Ovocná misa - porciované rôzne druhy (1000g/misa)</t>
  </si>
  <si>
    <t>Obložené chlebíčky - šunkový, sýrový, salámový vrátane zeleninovej oblohy,vajce (min. 70g/ks)</t>
  </si>
  <si>
    <t>Obložené chlebíčky - bezlepkovo, bezmliečna varianta (min. 70g/ks)</t>
  </si>
  <si>
    <t>Sendvič mini z bagety /ciabatty - šunkový, kurací, syrový, šunkovo - syrový zeleninový (min.150g/ks)</t>
  </si>
  <si>
    <t>Kanapky - šunka, syr, hermelín, s orechmi, s hroznom (min. 35g/ks)</t>
  </si>
  <si>
    <t>Finger food - rôzne druhy (30g/porcia)</t>
  </si>
  <si>
    <t>PEČIVO, ZÁKUSKY, DEZERTY</t>
  </si>
  <si>
    <t>Pečivo tmavé, celozrnné banketové - chleba, žemľa alebo rožok (min.60g/ks)</t>
  </si>
  <si>
    <t>Pečivo biele -chleba, žemľa alebo rožok (min.60g/ks)</t>
  </si>
  <si>
    <t>Pečivo bezlepkové -chleba, žemľa alebo rožok (min.60g/ks)</t>
  </si>
  <si>
    <t>Pagáč* - oškvarkový, syrový (min. 30g/ks)  *Požaduje sa čerstvý pekárenský výrobok. Neumožňuje sa dodať upravené pečivo - polotovar /mrazený výrobok.</t>
  </si>
  <si>
    <t>Štrúdľa mini - maková, orechová, jablková (min. 50g/ks)</t>
  </si>
  <si>
    <t>Croissant maslový * - rôzne druhy: šunkový, sýrový, čokoládový, s džemom, cerálny (min. 100g/ks) *Požaduje sa čerstvý pekárenský výrobok. Neumožňuje sa dodať upravené pečivo - polotovar /mrazený výrobok.</t>
  </si>
  <si>
    <t>Croissant malý* - rôzne druhy: čokoládový, s džemom, škoricový (min. 30g/ks) *Požaduje sa čerstvý pekárenský výrobok. Neumožňuje sa dodať upravené pečivo - polotovar /mrazený výrobok.</t>
  </si>
  <si>
    <t>Bratislavský rožok - orechový, makový (min. 60g/ks)</t>
  </si>
  <si>
    <t>Plnené šišky -  s čokoládou, s džemom (min.37g/ks)</t>
  </si>
  <si>
    <t>Mini zákusky - rôzne druhy - mufin, sacher, laskonka, punčový, brownies a pod. (min. 25-50g/ks)</t>
  </si>
  <si>
    <t>Jogurt biely vrátane bezlaktózovej varianty- s musli, s ovocím (min. 80g/ks)</t>
  </si>
  <si>
    <t>NÁPOJE, ochucovadlá do nápojov</t>
  </si>
  <si>
    <t>Minerálna voda v sklenenej fľaši - perlivá, neperlivá, jemne perlivá (min. 0,33l)</t>
  </si>
  <si>
    <t>Ovocný fresh - šťava z čerstvého ovocia v sklenej karafe - pomaranč, jablko, grep (1l)</t>
  </si>
  <si>
    <t>Karafa s vodou + citrón /pomaranč, mäta a pod. (1l)</t>
  </si>
  <si>
    <t>Káva z plnoautomatického kávovaru - espresso, lungo (7g kávy/porcia)</t>
  </si>
  <si>
    <t>Káva z plnoautomatického kávovaru - capuccino, cafe latte, macchiato (7g kávy/porcia)</t>
  </si>
  <si>
    <t>Čaj - porciovaný, samostatne balený rôzne druhy - čierny, zelený, ovocný, bylinkový  a i.</t>
  </si>
  <si>
    <t>Cukor hygienicky balený biely, hnedý (min.5g/ks)</t>
  </si>
  <si>
    <t>Med hygienicky balený (min.8g/ks)</t>
  </si>
  <si>
    <t>Smotana do kávy (min.10g/ks)</t>
  </si>
  <si>
    <t>Smotana do kávy bezlaktózová (min.10g/ks)</t>
  </si>
  <si>
    <t>SPOLU</t>
  </si>
  <si>
    <t>SLUŽBY</t>
  </si>
  <si>
    <t>Názov</t>
  </si>
  <si>
    <t>Obsluha vykonávajúca servis (čašník / servírka)</t>
  </si>
  <si>
    <t>osoba/hod.</t>
  </si>
  <si>
    <t>Mini zákusok - bezmliečny / bezlepkový brownies (min. 30g/ks)</t>
  </si>
  <si>
    <t>Dezert-  bezmliečny -  ľubovoľná úprava (min.50g/ks)</t>
  </si>
  <si>
    <t>Nealko nápoj v sklenenej flaši - kofola, coca cola(min. 0,33l), tonik (min. 0,20l)</t>
  </si>
  <si>
    <t>Džús v sklenenej flaši -multivitamín, jablko, pomaranč(min. 0,20l)</t>
  </si>
  <si>
    <t>Citrón do čaju (min. 7g plátok / ks)</t>
  </si>
  <si>
    <t xml:space="preserve">Operatívne podujatia </t>
  </si>
  <si>
    <t>Vysvetlivky:</t>
  </si>
  <si>
    <t xml:space="preserve"> </t>
  </si>
  <si>
    <r>
      <rPr>
        <b/>
        <sz val="11"/>
        <color theme="1"/>
        <rFont val="Calibri"/>
        <family val="2"/>
        <charset val="238"/>
        <scheme val="minor"/>
      </rPr>
      <t>*</t>
    </r>
    <r>
      <rPr>
        <sz val="11"/>
        <color theme="1"/>
        <rFont val="Calibri"/>
        <family val="2"/>
        <charset val="238"/>
        <scheme val="minor"/>
      </rPr>
      <t xml:space="preserve">V jednotkovej cene za poskytnuté služby sú zahrnuté i všetky ostatné náklady uchádzača (Poskytovateľa) a jeho subdodávateľov súvisiace s poskytnutím služieb, ktoré vzniknú uchádzačovi (Poskytovateľovi) a preukázeteľne súvisia s plnením predmetu zákazky v zmysle rámcovej dohody. Pre vylúčenie akýchkoľvek pochybností platí, že jednotková cena položiek zahŕňa stanovenú cenu za mernú jednotku dodávanej položky a všetky náklady spojené so zabezpečením služieb uvedených v Čl. I ods. 3 písm. a) až g). rámcovej dohody a to aj vrátane cestovných  nákladov, ktoré vzniknú uchádzačovi (Poskytovateľovi) v súvislosti s  poskytovaním služieb. </t>
    </r>
  </si>
  <si>
    <t>*Jednotková cena bez DPH v EUR</t>
  </si>
  <si>
    <t>**Predpokladané množstvo</t>
  </si>
  <si>
    <t>IČO:</t>
  </si>
  <si>
    <t>IČ DPH:</t>
  </si>
  <si>
    <r>
      <rPr>
        <b/>
        <sz val="11"/>
        <color theme="1"/>
        <rFont val="Calibri"/>
        <family val="2"/>
        <charset val="238"/>
        <scheme val="minor"/>
      </rPr>
      <t>**</t>
    </r>
    <r>
      <rPr>
        <sz val="11"/>
        <color theme="1"/>
        <rFont val="Calibri"/>
        <family val="2"/>
        <charset val="238"/>
        <scheme val="minor"/>
      </rPr>
      <t>Verejný obstarávateľ upozorňuje, že množstvo jednotlivých položiek uvedené v prílohe je iba predpokladané, resp. vychádza z údajov z minulých období a má iba</t>
    </r>
    <r>
      <rPr>
        <sz val="11"/>
        <color rgb="FFFF0000"/>
        <rFont val="Calibri"/>
        <family val="2"/>
        <charset val="238"/>
        <scheme val="minor"/>
      </rPr>
      <t xml:space="preserve"> demonštratívny (pomocný)</t>
    </r>
    <r>
      <rPr>
        <sz val="11"/>
        <color theme="1"/>
        <rFont val="Calibri"/>
        <family val="2"/>
        <charset val="238"/>
        <scheme val="minor"/>
      </rPr>
      <t xml:space="preserve"> charakter pri cenotvorbe uchádzača a teda verejný obstarávateľ nie je povinný odobrať celé predpokladané množstvo jednotlivých položiek uvedených v  položkovom rozpočte. Ocenením jednotlivých položiek úspešným uchádzačom získa verejný obstarávateľ ceny jednotlivých merných jednotiek platné počas celej dĺžky zmluvného vzťahu, na podklade ktorých bude zadávať čiastkové objednávky podľa aktuálnych potrieb, ktoré v budúcnosti vzniknú. Výsledkom verejného obstarávania bude uzavretie rámcovej dohody samostatne. Uchádzač musí brať na vedomie, že súčet všetkých odmien za čiastkové objednávky nebude môcť prekročiť finančný rámec 25 000 eur bez DPH.</t>
    </r>
  </si>
  <si>
    <t>Uchádzač vypĺňa iba modré bunky</t>
  </si>
  <si>
    <t xml:space="preserve">Obchodné meno uchádzača: </t>
  </si>
  <si>
    <t xml:space="preserve">Sídlo uchádzača: </t>
  </si>
  <si>
    <t>štatutárny zástupca:</t>
  </si>
  <si>
    <t>Tel. číslo</t>
  </si>
  <si>
    <t>email</t>
  </si>
  <si>
    <t>Platca DPH</t>
  </si>
  <si>
    <t>Kritérium č. 1: Cena za predmet zákazky s DPH (váha: 98%)</t>
  </si>
  <si>
    <t>výsledný počet bodov (K1)</t>
  </si>
  <si>
    <t>Kritérium č. 2: Počet osôb znevýhodnených na trhu práce, prostredníctvom ktorých bude uchádzač plniť zákazku (váha 2 %)</t>
  </si>
  <si>
    <t>Počet osôb</t>
  </si>
  <si>
    <t>Meno a priezvisko</t>
  </si>
  <si>
    <t>Status znevýhodnenej osoby na trhu práce/osoba so statusom dočasného útočiska</t>
  </si>
  <si>
    <t>vykonávaná činnosť</t>
  </si>
  <si>
    <t>výsledný počet bodov (K2)</t>
  </si>
  <si>
    <t>Vysvetlivky k statusu znevýhodnenej osoby</t>
  </si>
  <si>
    <t>je staršia ako 50 rokov veku</t>
  </si>
  <si>
    <t>dosiahla vzdelanie nižšie ako stredné odborné vzdelanie podľa osobitného predpisu</t>
  </si>
  <si>
    <t>žije ako osamelá plnoletá osoba s jednou alebo viacerými osobami odkázanými na jej starostlivosť alebo sa stará aspoň o jedno dieťa pred skončením povinnej školskej dochádzky</t>
  </si>
  <si>
    <t>je osobou so zdravotným postihnutím</t>
  </si>
  <si>
    <t>osoba so statusom dočasného útočiska</t>
  </si>
  <si>
    <r>
      <t xml:space="preserve">Čestné vyhlásenie: Uvedené osoby </t>
    </r>
    <r>
      <rPr>
        <b/>
        <sz val="12"/>
        <color theme="1"/>
        <rFont val="Calibri"/>
        <family val="2"/>
        <charset val="238"/>
        <scheme val="minor"/>
      </rPr>
      <t>sa budú podieľať</t>
    </r>
    <r>
      <rPr>
        <sz val="12"/>
        <color theme="1"/>
        <rFont val="Calibri"/>
        <family val="2"/>
        <charset val="238"/>
        <scheme val="minor"/>
      </rPr>
      <t xml:space="preserve"> na plnení predmetnej zákazky, resp. na účely plnenia zákazky budú nahradené inými osobami znevýhodnenými na trhu práce. Verejný obstarávateľ si vyhradzuje právo </t>
    </r>
    <r>
      <rPr>
        <b/>
        <sz val="12"/>
        <color theme="1"/>
        <rFont val="Calibri"/>
        <family val="2"/>
        <charset val="238"/>
        <scheme val="minor"/>
      </rPr>
      <t>overiť si a kontrolovať</t>
    </r>
    <r>
      <rPr>
        <sz val="12"/>
        <color theme="1"/>
        <rFont val="Calibri"/>
        <family val="2"/>
        <charset val="238"/>
        <scheme val="minor"/>
      </rPr>
      <t>, či sa na plnení predmetu zákazky tieto osoby skutočne podieľajú, a to prostredníctvom supervízora, prípadne iným vhodným spôsobom.</t>
    </r>
    <r>
      <rPr>
        <b/>
        <sz val="12"/>
        <color theme="1"/>
        <rFont val="Calibri"/>
        <family val="2"/>
        <charset val="238"/>
        <scheme val="minor"/>
      </rPr>
      <t xml:space="preserve"> </t>
    </r>
    <r>
      <rPr>
        <sz val="12"/>
        <color theme="1"/>
        <rFont val="Calibri"/>
        <family val="2"/>
        <charset val="238"/>
        <scheme val="minor"/>
      </rPr>
      <t>V prípade, že obstarávateľ nedokáže zabezpečiť účasť týchto osôb na plnení,</t>
    </r>
    <r>
      <rPr>
        <b/>
        <sz val="12"/>
        <color theme="1"/>
        <rFont val="Calibri"/>
        <family val="2"/>
        <charset val="238"/>
        <scheme val="minor"/>
      </rPr>
      <t xml:space="preserve"> dôrazne odporúčame </t>
    </r>
    <r>
      <rPr>
        <sz val="12"/>
        <color theme="1"/>
        <rFont val="Calibri"/>
        <family val="2"/>
        <charset val="238"/>
        <scheme val="minor"/>
      </rPr>
      <t>v tabuľke ich nevypĺňať.</t>
    </r>
  </si>
  <si>
    <t>celkový počet bodov (K1 a K2)</t>
  </si>
  <si>
    <t>V ...............</t>
  </si>
  <si>
    <t>Dňa ..........</t>
  </si>
  <si>
    <t>podpis štatúraneho zástupcu</t>
  </si>
  <si>
    <t xml:space="preserve">Čestné vyhlásenie: Predložením tejto ponuky zároveň čestne vyhlasujem, že spĺňam všetky podmienky účasti stanovené vo Výzve na predkladanie ponúk a postupujem v súlade s etickým kódexom uchádzača vydaným Úradom pre verejné obstarávanie: https://www.uvo.gov.sk/eticky-kodex-zaujemcu-uchadzaca-77b.html </t>
  </si>
  <si>
    <t>Príloha č. 2C - Návrh na plnenie kritérií (Časť 3 predmetu zákazky - Cateringové služby pre OPERATÍVNE podujatia)</t>
  </si>
  <si>
    <r>
      <t>Maximálna cena za predmet s</t>
    </r>
    <r>
      <rPr>
        <b/>
        <sz val="11"/>
        <color theme="1"/>
        <rFont val="Calibri"/>
        <family val="2"/>
        <charset val="238"/>
        <scheme val="minor"/>
      </rPr>
      <t xml:space="preserve"> DPH (tovary + služby)</t>
    </r>
  </si>
  <si>
    <r>
      <t xml:space="preserve">Cena celkom </t>
    </r>
    <r>
      <rPr>
        <sz val="11"/>
        <color theme="1"/>
        <rFont val="Calibri"/>
        <family val="2"/>
        <charset val="238"/>
        <scheme val="minor"/>
      </rPr>
      <t>za predmet zákazky bez DPH (tovary + služby)</t>
    </r>
  </si>
  <si>
    <r>
      <t xml:space="preserve">Cena celkom </t>
    </r>
    <r>
      <rPr>
        <sz val="11"/>
        <color theme="1"/>
        <rFont val="Calibri"/>
        <family val="2"/>
        <charset val="238"/>
        <scheme val="minor"/>
      </rPr>
      <t xml:space="preserve">za predmet zákazky </t>
    </r>
    <r>
      <rPr>
        <b/>
        <sz val="11"/>
        <color theme="1"/>
        <rFont val="Calibri"/>
        <family val="2"/>
        <charset val="238"/>
        <scheme val="minor"/>
      </rPr>
      <t>s DPH (tovary + služby)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</si>
</sst>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1B]General"/>
    <numFmt numFmtId="165" formatCode="#,##0.00\ &quot;€&quot;"/>
  </numFmts>
  <fonts count="16" x14ac:knownFonts="1">
    <font>
      <sz val="11"/>
      <color theme="1"/>
      <name val="Calibri"/>
      <family val="2"/>
      <charset val="238"/>
      <scheme val="minor"/>
    </font>
    <font>
      <b/>
      <sz val="11"/>
      <color theme="1"/>
      <name val="Calibri"/>
      <family val="2"/>
      <charset val="238"/>
      <scheme val="minor"/>
    </font>
    <font>
      <sz val="11"/>
      <name val="Calibri"/>
      <family val="2"/>
      <charset val="238"/>
      <scheme val="minor"/>
    </font>
    <font>
      <sz val="11"/>
      <color rgb="FF000000"/>
      <name val="Calibri"/>
      <family val="2"/>
      <charset val="238"/>
    </font>
    <font>
      <sz val="11"/>
      <color rgb="FFFF0000"/>
      <name val="Calibri"/>
      <family val="2"/>
      <charset val="238"/>
      <scheme val="minor"/>
    </font>
    <font>
      <sz val="11"/>
      <color theme="1"/>
      <name val="Calibri"/>
      <family val="2"/>
      <charset val="238"/>
      <scheme val="minor"/>
    </font>
    <font>
      <sz val="18"/>
      <color theme="4" tint="-0.499984740745262"/>
      <name val="Calibri Light"/>
      <family val="2"/>
      <charset val="238"/>
      <scheme val="major"/>
    </font>
    <font>
      <sz val="14"/>
      <color rgb="FFFF0000"/>
      <name val="Calibri Light"/>
      <family val="2"/>
      <charset val="238"/>
      <scheme val="major"/>
    </font>
    <font>
      <sz val="15"/>
      <color theme="4" tint="-0.499984740745262"/>
      <name val="Calibri Light"/>
      <family val="2"/>
      <charset val="238"/>
      <scheme val="major"/>
    </font>
    <font>
      <sz val="10"/>
      <color theme="1"/>
      <name val="Calibri"/>
      <family val="2"/>
      <charset val="238"/>
      <scheme val="minor"/>
    </font>
    <font>
      <b/>
      <sz val="13"/>
      <color theme="1"/>
      <name val="Calibri"/>
      <family val="2"/>
      <charset val="238"/>
      <scheme val="minor"/>
    </font>
    <font>
      <b/>
      <sz val="10"/>
      <color theme="1"/>
      <name val="Calibri"/>
      <family val="2"/>
      <charset val="238"/>
      <scheme val="minor"/>
    </font>
    <font>
      <sz val="12"/>
      <color theme="1"/>
      <name val="Calibri"/>
      <family val="2"/>
      <charset val="238"/>
      <scheme val="minor"/>
    </font>
    <font>
      <b/>
      <sz val="12"/>
      <color theme="1"/>
      <name val="Calibri"/>
      <family val="2"/>
      <charset val="238"/>
      <scheme val="minor"/>
    </font>
    <font>
      <b/>
      <sz val="16"/>
      <color theme="1"/>
      <name val="Calibri Light"/>
      <family val="2"/>
      <charset val="238"/>
      <scheme val="major"/>
    </font>
    <font>
      <b/>
      <sz val="16"/>
      <color theme="1"/>
      <name val="Calibri"/>
      <family val="2"/>
      <charset val="238"/>
      <scheme val="minor"/>
    </font>
  </fonts>
  <fills count="11">
    <fill>
      <patternFill patternType="none"/>
    </fill>
    <fill>
      <patternFill patternType="gray125"/>
    </fill>
    <fill>
      <patternFill patternType="solid">
        <fgColor theme="7"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79998168889431442"/>
        <bgColor indexed="64"/>
      </patternFill>
    </fill>
    <fill>
      <patternFill patternType="solid">
        <fgColor theme="9" tint="0.39997558519241921"/>
        <bgColor indexed="64"/>
      </patternFill>
    </fill>
  </fills>
  <borders count="89">
    <border>
      <left/>
      <right/>
      <top/>
      <bottom/>
      <diagonal/>
    </border>
    <border>
      <left/>
      <right style="thick">
        <color auto="1"/>
      </right>
      <top/>
      <bottom style="thick">
        <color auto="1"/>
      </bottom>
      <diagonal/>
    </border>
    <border>
      <left style="thick">
        <color auto="1"/>
      </left>
      <right style="thick">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bottom style="thin">
        <color rgb="FF000000"/>
      </bottom>
      <diagonal/>
    </border>
    <border>
      <left style="thin">
        <color auto="1"/>
      </left>
      <right style="thin">
        <color auto="1"/>
      </right>
      <top/>
      <bottom/>
      <diagonal/>
    </border>
    <border>
      <left style="thin">
        <color rgb="FF000000"/>
      </left>
      <right style="thin">
        <color rgb="FF000000"/>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ck">
        <color auto="1"/>
      </left>
      <right/>
      <top style="thick">
        <color auto="1"/>
      </top>
      <bottom style="thick">
        <color auto="1"/>
      </bottom>
      <diagonal/>
    </border>
    <border>
      <left style="medium">
        <color indexed="64"/>
      </left>
      <right style="medium">
        <color indexed="64"/>
      </right>
      <top/>
      <bottom style="thin">
        <color auto="1"/>
      </bottom>
      <diagonal/>
    </border>
    <border>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ck">
        <color auto="1"/>
      </left>
      <right/>
      <top style="thick">
        <color auto="1"/>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diagonal/>
    </border>
    <border>
      <left style="medium">
        <color indexed="64"/>
      </left>
      <right style="medium">
        <color indexed="64"/>
      </right>
      <top style="thin">
        <color auto="1"/>
      </top>
      <bottom style="medium">
        <color indexed="64"/>
      </bottom>
      <diagonal/>
    </border>
    <border>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right style="thick">
        <color auto="1"/>
      </right>
      <top/>
      <bottom/>
      <diagonal/>
    </border>
    <border>
      <left style="thick">
        <color auto="1"/>
      </left>
      <right style="thick">
        <color auto="1"/>
      </right>
      <top style="thick">
        <color auto="1"/>
      </top>
      <bottom style="thick">
        <color auto="1"/>
      </bottom>
      <diagonal/>
    </border>
    <border>
      <left/>
      <right/>
      <top style="medium">
        <color indexed="64"/>
      </top>
      <bottom/>
      <diagonal/>
    </border>
    <border>
      <left/>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diagonal/>
    </border>
    <border>
      <left/>
      <right style="thick">
        <color auto="1"/>
      </right>
      <top style="medium">
        <color auto="1"/>
      </top>
      <bottom/>
      <diagonal/>
    </border>
    <border>
      <left style="thick">
        <color auto="1"/>
      </left>
      <right/>
      <top style="thin">
        <color auto="1"/>
      </top>
      <bottom style="thin">
        <color auto="1"/>
      </bottom>
      <diagonal/>
    </border>
    <border>
      <left/>
      <right/>
      <top style="hair">
        <color auto="1"/>
      </top>
      <bottom style="hair">
        <color auto="1"/>
      </bottom>
      <diagonal/>
    </border>
    <border>
      <left/>
      <right style="thick">
        <color auto="1"/>
      </right>
      <top style="hair">
        <color auto="1"/>
      </top>
      <bottom style="hair">
        <color auto="1"/>
      </bottom>
      <diagonal/>
    </border>
    <border>
      <left style="thin">
        <color auto="1"/>
      </left>
      <right/>
      <top style="hair">
        <color auto="1"/>
      </top>
      <bottom style="hair">
        <color auto="1"/>
      </bottom>
      <diagonal/>
    </border>
    <border>
      <left/>
      <right/>
      <top style="hair">
        <color auto="1"/>
      </top>
      <bottom style="thin">
        <color auto="1"/>
      </bottom>
      <diagonal/>
    </border>
    <border>
      <left/>
      <right style="thick">
        <color auto="1"/>
      </right>
      <top style="hair">
        <color auto="1"/>
      </top>
      <bottom style="thin">
        <color auto="1"/>
      </bottom>
      <diagonal/>
    </border>
    <border>
      <left style="thick">
        <color auto="1"/>
      </left>
      <right/>
      <top/>
      <bottom/>
      <diagonal/>
    </border>
    <border>
      <left style="thick">
        <color auto="1"/>
      </left>
      <right/>
      <top style="thin">
        <color theme="4" tint="0.39997558519241921"/>
      </top>
      <bottom style="medium">
        <color rgb="FF000000"/>
      </bottom>
      <diagonal/>
    </border>
    <border>
      <left style="thin">
        <color auto="1"/>
      </left>
      <right style="thick">
        <color auto="1"/>
      </right>
      <top style="thin">
        <color auto="1"/>
      </top>
      <bottom style="medium">
        <color rgb="FF000000"/>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style="medium">
        <color auto="1"/>
      </right>
      <top/>
      <bottom style="medium">
        <color auto="1"/>
      </bottom>
      <diagonal/>
    </border>
    <border>
      <left style="medium">
        <color auto="1"/>
      </left>
      <right style="medium">
        <color auto="1"/>
      </right>
      <top/>
      <bottom style="medium">
        <color auto="1"/>
      </bottom>
      <diagonal/>
    </border>
    <border>
      <left style="medium">
        <color auto="1"/>
      </left>
      <right/>
      <top style="thick">
        <color auto="1"/>
      </top>
      <bottom style="medium">
        <color indexed="64"/>
      </bottom>
      <diagonal/>
    </border>
    <border>
      <left/>
      <right/>
      <top style="thick">
        <color auto="1"/>
      </top>
      <bottom style="medium">
        <color indexed="64"/>
      </bottom>
      <diagonal/>
    </border>
    <border>
      <left/>
      <right style="thick">
        <color auto="1"/>
      </right>
      <top style="thick">
        <color auto="1"/>
      </top>
      <bottom style="medium">
        <color auto="1"/>
      </bottom>
      <diagonal/>
    </border>
    <border>
      <left style="thick">
        <color auto="1"/>
      </left>
      <right/>
      <top style="medium">
        <color indexed="64"/>
      </top>
      <bottom style="thin">
        <color auto="1"/>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thick">
        <color auto="1"/>
      </right>
      <top style="medium">
        <color indexed="64"/>
      </top>
      <bottom style="thin">
        <color auto="1"/>
      </bottom>
      <diagonal/>
    </border>
    <border>
      <left style="thick">
        <color auto="1"/>
      </left>
      <right style="hair">
        <color indexed="64"/>
      </right>
      <top style="thin">
        <color auto="1"/>
      </top>
      <bottom style="hair">
        <color auto="1"/>
      </bottom>
      <diagonal/>
    </border>
    <border>
      <left style="hair">
        <color indexed="64"/>
      </left>
      <right style="hair">
        <color indexed="64"/>
      </right>
      <top style="thin">
        <color auto="1"/>
      </top>
      <bottom style="hair">
        <color auto="1"/>
      </bottom>
      <diagonal/>
    </border>
    <border>
      <left style="hair">
        <color indexed="64"/>
      </left>
      <right style="thick">
        <color auto="1"/>
      </right>
      <top style="thin">
        <color auto="1"/>
      </top>
      <bottom style="hair">
        <color auto="1"/>
      </bottom>
      <diagonal/>
    </border>
    <border>
      <left style="thick">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hair">
        <color auto="1"/>
      </right>
      <top style="hair">
        <color auto="1"/>
      </top>
      <bottom style="hair">
        <color auto="1"/>
      </bottom>
      <diagonal/>
    </border>
    <border>
      <left style="hair">
        <color auto="1"/>
      </left>
      <right style="thick">
        <color auto="1"/>
      </right>
      <top style="hair">
        <color auto="1"/>
      </top>
      <bottom style="hair">
        <color auto="1"/>
      </bottom>
      <diagonal/>
    </border>
    <border>
      <left style="thick">
        <color auto="1"/>
      </left>
      <right/>
      <top style="medium">
        <color indexed="64"/>
      </top>
      <bottom style="medium">
        <color auto="1"/>
      </bottom>
      <diagonal/>
    </border>
    <border>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right style="thick">
        <color auto="1"/>
      </right>
      <top style="medium">
        <color indexed="64"/>
      </top>
      <bottom style="medium">
        <color indexed="64"/>
      </bottom>
      <diagonal/>
    </border>
    <border>
      <left style="thick">
        <color auto="1"/>
      </left>
      <right style="hair">
        <color auto="1"/>
      </right>
      <top style="medium">
        <color indexed="64"/>
      </top>
      <bottom style="hair">
        <color auto="1"/>
      </bottom>
      <diagonal/>
    </border>
    <border>
      <left style="hair">
        <color auto="1"/>
      </left>
      <right style="hair">
        <color auto="1"/>
      </right>
      <top style="medium">
        <color indexed="64"/>
      </top>
      <bottom style="hair">
        <color auto="1"/>
      </bottom>
      <diagonal/>
    </border>
    <border>
      <left style="hair">
        <color auto="1"/>
      </left>
      <right style="thick">
        <color auto="1"/>
      </right>
      <top style="medium">
        <color indexed="64"/>
      </top>
      <bottom style="hair">
        <color auto="1"/>
      </bottom>
      <diagonal/>
    </border>
    <border>
      <left style="thick">
        <color auto="1"/>
      </left>
      <right style="hair">
        <color auto="1"/>
      </right>
      <top style="hair">
        <color auto="1"/>
      </top>
      <bottom style="hair">
        <color auto="1"/>
      </bottom>
      <diagonal/>
    </border>
    <border>
      <left style="hair">
        <color auto="1"/>
      </left>
      <right style="thick">
        <color auto="1"/>
      </right>
      <top style="hair">
        <color auto="1"/>
      </top>
      <bottom/>
      <diagonal/>
    </border>
    <border>
      <left style="thick">
        <color auto="1"/>
      </left>
      <right/>
      <top/>
      <bottom style="thick">
        <color auto="1"/>
      </bottom>
      <diagonal/>
    </border>
    <border>
      <left/>
      <right/>
      <top/>
      <bottom style="thick">
        <color auto="1"/>
      </bottom>
      <diagonal/>
    </border>
    <border>
      <left style="thick">
        <color auto="1"/>
      </left>
      <right style="thin">
        <color auto="1"/>
      </right>
      <top/>
      <bottom style="thick">
        <color auto="1"/>
      </bottom>
      <diagonal/>
    </border>
    <border>
      <left/>
      <right style="thin">
        <color auto="1"/>
      </right>
      <top/>
      <bottom style="thick">
        <color auto="1"/>
      </bottom>
      <diagonal/>
    </border>
    <border>
      <left style="thin">
        <color auto="1"/>
      </left>
      <right style="thin">
        <color auto="1"/>
      </right>
      <top/>
      <bottom style="thick">
        <color auto="1"/>
      </bottom>
      <diagonal/>
    </border>
    <border>
      <left style="thin">
        <color auto="1"/>
      </left>
      <right/>
      <top/>
      <bottom style="thick">
        <color auto="1"/>
      </bottom>
      <diagonal/>
    </border>
    <border>
      <left style="thick">
        <color auto="1"/>
      </left>
      <right style="thick">
        <color auto="1"/>
      </right>
      <top/>
      <bottom style="thick">
        <color auto="1"/>
      </bottom>
      <diagonal/>
    </border>
    <border>
      <left style="thick">
        <color auto="1"/>
      </left>
      <right style="thin">
        <color auto="1"/>
      </right>
      <top/>
      <bottom style="thin">
        <color auto="1"/>
      </bottom>
      <diagonal/>
    </border>
    <border>
      <left style="thin">
        <color auto="1"/>
      </left>
      <right style="thick">
        <color auto="1"/>
      </right>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bottom/>
      <diagonal/>
    </border>
    <border>
      <left style="thick">
        <color auto="1"/>
      </left>
      <right/>
      <top style="thin">
        <color auto="1"/>
      </top>
      <bottom/>
      <diagonal/>
    </border>
    <border>
      <left style="thin">
        <color auto="1"/>
      </left>
      <right style="thick">
        <color auto="1"/>
      </right>
      <top style="thin">
        <color auto="1"/>
      </top>
      <bottom/>
      <diagonal/>
    </border>
    <border>
      <left style="thin">
        <color auto="1"/>
      </left>
      <right style="thick">
        <color auto="1"/>
      </right>
      <top style="thin">
        <color auto="1"/>
      </top>
      <bottom style="thin">
        <color auto="1"/>
      </bottom>
      <diagonal/>
    </border>
    <border>
      <left style="thin">
        <color auto="1"/>
      </left>
      <right style="thick">
        <color auto="1"/>
      </right>
      <top style="medium">
        <color indexed="64"/>
      </top>
      <bottom style="thin">
        <color auto="1"/>
      </bottom>
      <diagonal/>
    </border>
    <border>
      <left style="thin">
        <color auto="1"/>
      </left>
      <right style="thick">
        <color auto="1"/>
      </right>
      <top style="thin">
        <color auto="1"/>
      </top>
      <bottom style="medium">
        <color indexed="64"/>
      </bottom>
      <diagonal/>
    </border>
    <border>
      <left style="thick">
        <color auto="1"/>
      </left>
      <right/>
      <top style="thick">
        <color auto="1"/>
      </top>
      <bottom style="medium">
        <color auto="1"/>
      </bottom>
      <diagonal/>
    </border>
    <border>
      <left style="thick">
        <color auto="1"/>
      </left>
      <right style="thin">
        <color auto="1"/>
      </right>
      <top/>
      <bottom/>
      <diagonal/>
    </border>
    <border>
      <left/>
      <right style="thin">
        <color auto="1"/>
      </right>
      <top/>
      <bottom/>
      <diagonal/>
    </border>
    <border>
      <left style="thin">
        <color auto="1"/>
      </left>
      <right/>
      <top/>
      <bottom/>
      <diagonal/>
    </border>
  </borders>
  <cellStyleXfs count="2">
    <xf numFmtId="0" fontId="0" fillId="0" borderId="0"/>
    <xf numFmtId="164" fontId="3" fillId="0" borderId="0" applyBorder="0" applyProtection="0"/>
  </cellStyleXfs>
  <cellXfs count="182">
    <xf numFmtId="0" fontId="0" fillId="0" borderId="0" xfId="0"/>
    <xf numFmtId="0" fontId="2" fillId="0" borderId="0" xfId="0" applyFont="1"/>
    <xf numFmtId="49" fontId="1" fillId="2" borderId="3" xfId="0" applyNumberFormat="1" applyFont="1" applyFill="1" applyBorder="1" applyAlignment="1">
      <alignment horizontal="center" vertical="center" wrapText="1"/>
    </xf>
    <xf numFmtId="0" fontId="0" fillId="0" borderId="4" xfId="0" applyBorder="1" applyAlignment="1">
      <alignment horizontal="left" vertical="center" wrapText="1"/>
    </xf>
    <xf numFmtId="0" fontId="0" fillId="0" borderId="4" xfId="0" applyBorder="1" applyAlignment="1">
      <alignment horizontal="center" vertical="center" wrapText="1"/>
    </xf>
    <xf numFmtId="0" fontId="2" fillId="0" borderId="4" xfId="0" applyFont="1" applyBorder="1" applyAlignment="1">
      <alignment horizontal="left" vertical="center" wrapText="1"/>
    </xf>
    <xf numFmtId="0" fontId="2" fillId="0" borderId="6" xfId="0" applyFont="1" applyBorder="1" applyAlignment="1">
      <alignment horizontal="left" vertical="center" wrapText="1"/>
    </xf>
    <xf numFmtId="0" fontId="0" fillId="0" borderId="6" xfId="0" applyBorder="1" applyAlignment="1">
      <alignment horizontal="left" vertical="center" wrapText="1"/>
    </xf>
    <xf numFmtId="0" fontId="0" fillId="0" borderId="6" xfId="0" applyBorder="1" applyAlignment="1">
      <alignment horizontal="center" vertical="center" wrapText="1"/>
    </xf>
    <xf numFmtId="0" fontId="0" fillId="0" borderId="9" xfId="0" applyBorder="1" applyAlignment="1">
      <alignment horizontal="center" vertical="center"/>
    </xf>
    <xf numFmtId="0" fontId="0" fillId="0" borderId="3" xfId="0" applyBorder="1" applyAlignment="1">
      <alignment horizontal="left" vertical="center" wrapText="1"/>
    </xf>
    <xf numFmtId="0" fontId="0" fillId="0" borderId="3" xfId="0" applyBorder="1" applyAlignment="1">
      <alignment horizontal="center" vertical="center" wrapText="1"/>
    </xf>
    <xf numFmtId="49" fontId="1" fillId="2" borderId="3" xfId="0" applyNumberFormat="1" applyFont="1" applyFill="1" applyBorder="1" applyAlignment="1">
      <alignment horizontal="center" vertical="center"/>
    </xf>
    <xf numFmtId="0" fontId="0" fillId="0" borderId="0" xfId="0" applyAlignment="1">
      <alignment horizontal="center" vertical="center"/>
    </xf>
    <xf numFmtId="0" fontId="0" fillId="0" borderId="12" xfId="0" applyBorder="1" applyAlignment="1">
      <alignment horizontal="center" vertical="center"/>
    </xf>
    <xf numFmtId="0" fontId="0" fillId="0" borderId="12" xfId="0" applyBorder="1" applyAlignment="1">
      <alignment horizontal="left" vertical="center" wrapText="1"/>
    </xf>
    <xf numFmtId="0" fontId="1" fillId="0" borderId="8" xfId="0" applyFont="1" applyBorder="1" applyAlignment="1">
      <alignment horizontal="left" vertical="center"/>
    </xf>
    <xf numFmtId="0" fontId="1" fillId="0" borderId="8" xfId="0" applyFont="1" applyBorder="1" applyAlignment="1">
      <alignment horizontal="center" vertical="center"/>
    </xf>
    <xf numFmtId="0" fontId="0" fillId="0" borderId="0" xfId="0" applyAlignment="1">
      <alignment horizontal="left" vertical="center" wrapText="1"/>
    </xf>
    <xf numFmtId="0" fontId="0" fillId="0" borderId="15" xfId="0" applyBorder="1" applyAlignment="1">
      <alignment horizontal="left" vertical="center" wrapText="1"/>
    </xf>
    <xf numFmtId="0" fontId="1" fillId="0" borderId="16" xfId="0" applyFont="1" applyBorder="1" applyAlignment="1">
      <alignment horizontal="center" vertical="center" wrapText="1"/>
    </xf>
    <xf numFmtId="0" fontId="0" fillId="0" borderId="18" xfId="0" applyBorder="1" applyAlignment="1">
      <alignment horizont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13" xfId="0" applyBorder="1" applyAlignment="1">
      <alignment horizontal="center" vertical="center"/>
    </xf>
    <xf numFmtId="0" fontId="0" fillId="0" borderId="21" xfId="0" applyBorder="1" applyAlignment="1">
      <alignment horizontal="left" vertical="center" wrapText="1"/>
    </xf>
    <xf numFmtId="0" fontId="0" fillId="0" borderId="22" xfId="0" applyBorder="1" applyAlignment="1">
      <alignment horizontal="center" vertical="center"/>
    </xf>
    <xf numFmtId="4" fontId="1" fillId="5" borderId="25" xfId="0" applyNumberFormat="1" applyFont="1" applyFill="1" applyBorder="1" applyAlignment="1">
      <alignment horizontal="center" vertical="center"/>
    </xf>
    <xf numFmtId="0" fontId="0" fillId="0" borderId="14" xfId="0" applyBorder="1" applyAlignment="1">
      <alignment horizontal="center" vertical="center"/>
    </xf>
    <xf numFmtId="4" fontId="3" fillId="0" borderId="5" xfId="1" applyNumberFormat="1" applyBorder="1" applyAlignment="1" applyProtection="1">
      <alignment horizontal="center" vertical="center" wrapText="1"/>
    </xf>
    <xf numFmtId="4" fontId="3" fillId="0" borderId="7" xfId="1" applyNumberFormat="1" applyBorder="1" applyAlignment="1" applyProtection="1">
      <alignment horizontal="center" vertical="center" wrapText="1"/>
    </xf>
    <xf numFmtId="4" fontId="3" fillId="0" borderId="0" xfId="1" applyNumberFormat="1" applyBorder="1" applyAlignment="1" applyProtection="1">
      <alignment horizontal="center" vertical="center" wrapText="1"/>
    </xf>
    <xf numFmtId="4" fontId="0" fillId="0" borderId="0" xfId="0" applyNumberFormat="1" applyAlignment="1">
      <alignment horizontal="center" vertical="center"/>
    </xf>
    <xf numFmtId="4" fontId="0" fillId="0" borderId="13" xfId="0" applyNumberFormat="1" applyBorder="1" applyAlignment="1">
      <alignment horizontal="center" vertical="center"/>
    </xf>
    <xf numFmtId="4" fontId="1" fillId="0" borderId="9" xfId="0" applyNumberFormat="1" applyFont="1" applyBorder="1" applyAlignment="1">
      <alignment horizontal="center" vertical="center"/>
    </xf>
    <xf numFmtId="4" fontId="0" fillId="0" borderId="0" xfId="0" applyNumberFormat="1"/>
    <xf numFmtId="4" fontId="1" fillId="0" borderId="17" xfId="0" applyNumberFormat="1" applyFont="1" applyBorder="1" applyAlignment="1">
      <alignment horizontal="center" vertical="center" wrapText="1"/>
    </xf>
    <xf numFmtId="4" fontId="3" fillId="0" borderId="10" xfId="1" applyNumberFormat="1" applyBorder="1" applyAlignment="1" applyProtection="1">
      <alignment horizontal="center" vertical="center"/>
    </xf>
    <xf numFmtId="4" fontId="3" fillId="0" borderId="0" xfId="1" applyNumberFormat="1" applyBorder="1" applyProtection="1"/>
    <xf numFmtId="4" fontId="0" fillId="0" borderId="11" xfId="0" applyNumberFormat="1" applyBorder="1"/>
    <xf numFmtId="4" fontId="0" fillId="0" borderId="23" xfId="0" applyNumberFormat="1" applyBorder="1"/>
    <xf numFmtId="4" fontId="1" fillId="0" borderId="25" xfId="0" applyNumberFormat="1" applyFont="1" applyBorder="1" applyAlignment="1">
      <alignment horizontal="left" vertical="center" wrapText="1" shrinkToFit="1"/>
    </xf>
    <xf numFmtId="0" fontId="2" fillId="8" borderId="2" xfId="0" applyFont="1" applyFill="1" applyBorder="1" applyAlignment="1">
      <alignment horizontal="center" vertical="center" wrapText="1"/>
    </xf>
    <xf numFmtId="4" fontId="2" fillId="8" borderId="2" xfId="0" applyNumberFormat="1" applyFont="1" applyFill="1" applyBorder="1" applyAlignment="1">
      <alignment horizontal="center" vertical="center" wrapText="1"/>
    </xf>
    <xf numFmtId="0" fontId="0" fillId="0" borderId="40" xfId="0" applyBorder="1" applyAlignment="1">
      <alignment horizontal="left" vertical="center" wrapText="1"/>
    </xf>
    <xf numFmtId="165" fontId="0" fillId="0" borderId="41" xfId="0" applyNumberFormat="1" applyBorder="1" applyAlignment="1">
      <alignment horizontal="center" vertical="center" wrapText="1"/>
    </xf>
    <xf numFmtId="2" fontId="10" fillId="10" borderId="62" xfId="0" applyNumberFormat="1" applyFont="1" applyFill="1" applyBorder="1" applyAlignment="1">
      <alignment wrapText="1"/>
    </xf>
    <xf numFmtId="0" fontId="9" fillId="9" borderId="64" xfId="0" applyFont="1" applyFill="1" applyBorder="1" applyAlignment="1">
      <alignment horizontal="center" vertical="center" wrapText="1"/>
    </xf>
    <xf numFmtId="0" fontId="9" fillId="9" borderId="67" xfId="0" applyFont="1" applyFill="1" applyBorder="1" applyAlignment="1">
      <alignment horizontal="center" vertical="center" wrapText="1"/>
    </xf>
    <xf numFmtId="0" fontId="2" fillId="8" borderId="75" xfId="0" applyFont="1" applyFill="1" applyBorder="1" applyAlignment="1">
      <alignment horizontal="center" vertical="center"/>
    </xf>
    <xf numFmtId="49" fontId="0" fillId="0" borderId="39" xfId="0" applyNumberFormat="1" applyBorder="1" applyAlignment="1">
      <alignment horizontal="left" vertical="center" wrapText="1"/>
    </xf>
    <xf numFmtId="0" fontId="0" fillId="0" borderId="0" xfId="0" applyAlignment="1">
      <alignment horizontal="center" vertical="center" wrapText="1"/>
    </xf>
    <xf numFmtId="4" fontId="0" fillId="0" borderId="0" xfId="0" applyNumberFormat="1" applyAlignment="1">
      <alignment horizontal="center" vertical="center" wrapText="1"/>
    </xf>
    <xf numFmtId="4" fontId="0" fillId="0" borderId="24" xfId="0" applyNumberFormat="1" applyBorder="1" applyAlignment="1">
      <alignment horizontal="center" vertical="center"/>
    </xf>
    <xf numFmtId="0" fontId="0" fillId="0" borderId="76" xfId="0" applyBorder="1" applyAlignment="1">
      <alignment horizontal="center" vertical="center"/>
    </xf>
    <xf numFmtId="0" fontId="0" fillId="0" borderId="33" xfId="0" applyBorder="1" applyAlignment="1">
      <alignment horizontal="center" vertical="center"/>
    </xf>
    <xf numFmtId="0" fontId="0" fillId="0" borderId="78" xfId="0" applyBorder="1" applyAlignment="1">
      <alignment horizontal="center" vertical="center"/>
    </xf>
    <xf numFmtId="0" fontId="0" fillId="0" borderId="80" xfId="0" applyBorder="1" applyAlignment="1">
      <alignment horizontal="center" vertical="center"/>
    </xf>
    <xf numFmtId="0" fontId="1" fillId="0" borderId="33" xfId="0" applyFont="1" applyBorder="1" applyAlignment="1">
      <alignment horizontal="center" vertical="center"/>
    </xf>
    <xf numFmtId="0" fontId="0" fillId="0" borderId="39" xfId="0" applyBorder="1" applyAlignment="1">
      <alignment horizontal="center" vertical="center"/>
    </xf>
    <xf numFmtId="0" fontId="0" fillId="0" borderId="39" xfId="0" applyBorder="1"/>
    <xf numFmtId="4" fontId="0" fillId="0" borderId="24" xfId="0" applyNumberFormat="1" applyBorder="1"/>
    <xf numFmtId="4" fontId="1" fillId="0" borderId="83" xfId="0" applyNumberFormat="1" applyFont="1" applyBorder="1" applyAlignment="1">
      <alignment horizontal="center" vertical="center" wrapText="1"/>
    </xf>
    <xf numFmtId="0" fontId="0" fillId="0" borderId="39" xfId="0" applyBorder="1" applyAlignment="1">
      <alignment horizontal="center"/>
    </xf>
    <xf numFmtId="0" fontId="1" fillId="0" borderId="39" xfId="0" applyFont="1" applyBorder="1"/>
    <xf numFmtId="4" fontId="0" fillId="0" borderId="0" xfId="0" applyNumberFormat="1" applyAlignment="1">
      <alignment wrapText="1"/>
    </xf>
    <xf numFmtId="0" fontId="0" fillId="0" borderId="39" xfId="0" applyBorder="1" applyAlignment="1">
      <alignment vertical="top" wrapText="1"/>
    </xf>
    <xf numFmtId="0" fontId="0" fillId="0" borderId="0" xfId="0" applyAlignment="1">
      <alignment vertical="top" wrapText="1"/>
    </xf>
    <xf numFmtId="165" fontId="0" fillId="4" borderId="4" xfId="0" applyNumberFormat="1" applyFill="1" applyBorder="1" applyAlignment="1">
      <alignment horizontal="center" vertical="center" wrapText="1"/>
    </xf>
    <xf numFmtId="165" fontId="0" fillId="4" borderId="4" xfId="0" applyNumberFormat="1" applyFill="1" applyBorder="1" applyAlignment="1">
      <alignment horizontal="center" vertical="center"/>
    </xf>
    <xf numFmtId="165" fontId="0" fillId="4" borderId="77" xfId="0" applyNumberFormat="1" applyFill="1" applyBorder="1" applyAlignment="1">
      <alignment horizontal="center" vertical="center"/>
    </xf>
    <xf numFmtId="165" fontId="0" fillId="0" borderId="0" xfId="0" applyNumberFormat="1" applyAlignment="1">
      <alignment horizontal="center" vertical="center" wrapText="1"/>
    </xf>
    <xf numFmtId="165" fontId="0" fillId="0" borderId="0" xfId="0" applyNumberFormat="1" applyAlignment="1">
      <alignment horizontal="center" vertical="center"/>
    </xf>
    <xf numFmtId="165" fontId="0" fillId="0" borderId="24" xfId="0" applyNumberFormat="1" applyBorder="1" applyAlignment="1">
      <alignment horizontal="center" vertical="center"/>
    </xf>
    <xf numFmtId="165" fontId="0" fillId="4" borderId="6" xfId="0" applyNumberFormat="1" applyFill="1" applyBorder="1" applyAlignment="1">
      <alignment horizontal="center" vertical="center" wrapText="1"/>
    </xf>
    <xf numFmtId="165" fontId="0" fillId="4" borderId="6" xfId="0" applyNumberFormat="1" applyFill="1" applyBorder="1" applyAlignment="1">
      <alignment horizontal="center" vertical="center"/>
    </xf>
    <xf numFmtId="165" fontId="0" fillId="4" borderId="79" xfId="0" applyNumberFormat="1" applyFill="1" applyBorder="1" applyAlignment="1">
      <alignment horizontal="center" vertical="center"/>
    </xf>
    <xf numFmtId="165" fontId="0" fillId="4" borderId="11" xfId="0" applyNumberFormat="1" applyFill="1" applyBorder="1" applyAlignment="1">
      <alignment horizontal="center" vertical="center"/>
    </xf>
    <xf numFmtId="165" fontId="0" fillId="4" borderId="81" xfId="0" applyNumberFormat="1" applyFill="1" applyBorder="1" applyAlignment="1">
      <alignment horizontal="center" vertical="center"/>
    </xf>
    <xf numFmtId="165" fontId="0" fillId="0" borderId="3" xfId="0" applyNumberFormat="1" applyBorder="1" applyAlignment="1">
      <alignment horizontal="center" vertical="center" wrapText="1"/>
    </xf>
    <xf numFmtId="165" fontId="1" fillId="0" borderId="3" xfId="0" applyNumberFormat="1" applyFont="1" applyBorder="1" applyAlignment="1">
      <alignment horizontal="center" vertical="center" wrapText="1"/>
    </xf>
    <xf numFmtId="165" fontId="0" fillId="0" borderId="82" xfId="0" applyNumberFormat="1" applyBorder="1" applyAlignment="1">
      <alignment horizontal="center" vertical="center"/>
    </xf>
    <xf numFmtId="165" fontId="5" fillId="7" borderId="34" xfId="0" applyNumberFormat="1" applyFont="1" applyFill="1" applyBorder="1" applyAlignment="1" applyProtection="1">
      <alignment wrapText="1"/>
      <protection locked="0"/>
    </xf>
    <xf numFmtId="165" fontId="0" fillId="0" borderId="11" xfId="0" applyNumberFormat="1" applyBorder="1" applyAlignment="1">
      <alignment horizontal="center" vertical="center"/>
    </xf>
    <xf numFmtId="165" fontId="0" fillId="0" borderId="3" xfId="0" applyNumberFormat="1" applyBorder="1" applyAlignment="1">
      <alignment horizontal="center" vertical="center"/>
    </xf>
    <xf numFmtId="165" fontId="0" fillId="0" borderId="81" xfId="0" applyNumberFormat="1" applyBorder="1" applyAlignment="1">
      <alignment horizontal="center" vertical="center"/>
    </xf>
    <xf numFmtId="165" fontId="0" fillId="0" borderId="23" xfId="0" applyNumberFormat="1" applyBorder="1" applyAlignment="1">
      <alignment horizontal="center" vertical="center"/>
    </xf>
    <xf numFmtId="165" fontId="1" fillId="0" borderId="23" xfId="0" applyNumberFormat="1" applyFont="1" applyBorder="1" applyAlignment="1">
      <alignment horizontal="center" vertical="center"/>
    </xf>
    <xf numFmtId="165" fontId="0" fillId="0" borderId="84" xfId="0" applyNumberFormat="1" applyBorder="1" applyAlignment="1">
      <alignment horizontal="center" vertical="center"/>
    </xf>
    <xf numFmtId="0" fontId="1" fillId="0" borderId="0" xfId="0" applyFont="1" applyAlignment="1">
      <alignment horizontal="left" wrapText="1"/>
    </xf>
    <xf numFmtId="0" fontId="0" fillId="0" borderId="0" xfId="0" applyAlignment="1">
      <alignment horizontal="left"/>
    </xf>
    <xf numFmtId="0" fontId="1" fillId="2" borderId="0" xfId="0" applyFont="1" applyFill="1" applyAlignment="1">
      <alignment horizontal="left" vertical="center"/>
    </xf>
    <xf numFmtId="165" fontId="1" fillId="5" borderId="24" xfId="0" applyNumberFormat="1" applyFont="1" applyFill="1" applyBorder="1" applyAlignment="1">
      <alignment horizontal="center" vertical="center"/>
    </xf>
    <xf numFmtId="4" fontId="0" fillId="0" borderId="25" xfId="0" applyNumberFormat="1" applyBorder="1" applyAlignment="1">
      <alignment horizontal="left" vertical="center" wrapText="1" shrinkToFit="1"/>
    </xf>
    <xf numFmtId="165" fontId="0" fillId="4" borderId="25" xfId="0" applyNumberFormat="1" applyFill="1" applyBorder="1" applyAlignment="1">
      <alignment horizontal="center" vertical="center"/>
    </xf>
    <xf numFmtId="0" fontId="1" fillId="3" borderId="60" xfId="0" applyFont="1" applyFill="1" applyBorder="1" applyAlignment="1">
      <alignment horizontal="center" wrapText="1"/>
    </xf>
    <xf numFmtId="0" fontId="1" fillId="3" borderId="27" xfId="0" applyFont="1" applyFill="1" applyBorder="1" applyAlignment="1">
      <alignment horizontal="center" wrapText="1"/>
    </xf>
    <xf numFmtId="0" fontId="1" fillId="3" borderId="61" xfId="0" applyFont="1" applyFill="1" applyBorder="1" applyAlignment="1">
      <alignment horizontal="center" wrapText="1"/>
    </xf>
    <xf numFmtId="0" fontId="11" fillId="9" borderId="60" xfId="0" applyFont="1" applyFill="1" applyBorder="1" applyAlignment="1">
      <alignment horizontal="center" vertical="center" wrapText="1"/>
    </xf>
    <xf numFmtId="0" fontId="11" fillId="9" borderId="27" xfId="0" applyFont="1" applyFill="1" applyBorder="1" applyAlignment="1">
      <alignment horizontal="center" vertical="center" wrapText="1"/>
    </xf>
    <xf numFmtId="0" fontId="11" fillId="9" borderId="63" xfId="0" applyFont="1" applyFill="1" applyBorder="1" applyAlignment="1">
      <alignment horizontal="center" vertical="center" wrapText="1"/>
    </xf>
    <xf numFmtId="0" fontId="9" fillId="9" borderId="65" xfId="0" applyFont="1" applyFill="1" applyBorder="1" applyAlignment="1">
      <alignment horizontal="center" vertical="center" wrapText="1"/>
    </xf>
    <xf numFmtId="0" fontId="9" fillId="9" borderId="66" xfId="0" applyFont="1" applyFill="1" applyBorder="1" applyAlignment="1">
      <alignment horizontal="center" vertical="center" wrapText="1"/>
    </xf>
    <xf numFmtId="0" fontId="9" fillId="9" borderId="57" xfId="0" applyFont="1" applyFill="1" applyBorder="1" applyAlignment="1">
      <alignment horizontal="center" vertical="center" wrapText="1"/>
    </xf>
    <xf numFmtId="0" fontId="9" fillId="9" borderId="68" xfId="0" applyFont="1" applyFill="1" applyBorder="1" applyAlignment="1">
      <alignment horizontal="center" vertical="center" wrapText="1"/>
    </xf>
    <xf numFmtId="0" fontId="9" fillId="7" borderId="53" xfId="0" applyFont="1" applyFill="1" applyBorder="1" applyAlignment="1" applyProtection="1">
      <alignment horizontal="center" wrapText="1"/>
      <protection locked="0"/>
    </xf>
    <xf numFmtId="0" fontId="9" fillId="7" borderId="54" xfId="0" applyFont="1" applyFill="1" applyBorder="1" applyAlignment="1" applyProtection="1">
      <alignment horizontal="center" wrapText="1"/>
      <protection locked="0"/>
    </xf>
    <xf numFmtId="0" fontId="9" fillId="7" borderId="55" xfId="0" applyFont="1" applyFill="1" applyBorder="1" applyAlignment="1" applyProtection="1">
      <alignment horizontal="center" wrapText="1"/>
      <protection locked="0"/>
    </xf>
    <xf numFmtId="0" fontId="9" fillId="7" borderId="56" xfId="0" applyFont="1" applyFill="1" applyBorder="1" applyAlignment="1" applyProtection="1">
      <alignment horizontal="center" wrapText="1"/>
      <protection locked="0"/>
    </xf>
    <xf numFmtId="0" fontId="9" fillId="7" borderId="57" xfId="0" applyFont="1" applyFill="1" applyBorder="1" applyAlignment="1" applyProtection="1">
      <alignment horizontal="center" wrapText="1"/>
      <protection locked="0"/>
    </xf>
    <xf numFmtId="0" fontId="9" fillId="7" borderId="58" xfId="0" applyFont="1" applyFill="1" applyBorder="1" applyAlignment="1" applyProtection="1">
      <alignment horizontal="center" wrapText="1"/>
      <protection locked="0"/>
    </xf>
    <xf numFmtId="0" fontId="9" fillId="7" borderId="59" xfId="0" applyFont="1" applyFill="1" applyBorder="1" applyAlignment="1" applyProtection="1">
      <alignment horizontal="center" wrapText="1"/>
      <protection locked="0"/>
    </xf>
    <xf numFmtId="0" fontId="6" fillId="0" borderId="28"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30" xfId="0" applyFont="1" applyBorder="1" applyAlignment="1">
      <alignment horizontal="center" vertical="center" wrapText="1"/>
    </xf>
    <xf numFmtId="0" fontId="8" fillId="0" borderId="39" xfId="0" applyFont="1" applyBorder="1" applyAlignment="1">
      <alignment horizontal="center" wrapText="1"/>
    </xf>
    <xf numFmtId="0" fontId="8" fillId="0" borderId="0" xfId="0" applyFont="1" applyAlignment="1">
      <alignment horizontal="center" wrapText="1"/>
    </xf>
    <xf numFmtId="0" fontId="8" fillId="0" borderId="24" xfId="0" applyFont="1" applyBorder="1" applyAlignment="1">
      <alignment horizontal="center" wrapText="1"/>
    </xf>
    <xf numFmtId="0" fontId="5" fillId="6" borderId="33" xfId="0" applyFont="1" applyFill="1" applyBorder="1" applyAlignment="1">
      <alignment horizontal="center" vertical="center"/>
    </xf>
    <xf numFmtId="0" fontId="5" fillId="6" borderId="9" xfId="0" applyFont="1" applyFill="1" applyBorder="1" applyAlignment="1">
      <alignment horizontal="center" vertical="center"/>
    </xf>
    <xf numFmtId="0" fontId="5" fillId="7" borderId="34" xfId="0" applyFont="1" applyFill="1" applyBorder="1" applyAlignment="1" applyProtection="1">
      <alignment horizontal="center" wrapText="1"/>
      <protection locked="0"/>
    </xf>
    <xf numFmtId="0" fontId="5" fillId="7" borderId="35" xfId="0" applyFont="1" applyFill="1" applyBorder="1" applyAlignment="1" applyProtection="1">
      <alignment horizontal="center" wrapText="1"/>
      <protection locked="0"/>
    </xf>
    <xf numFmtId="0" fontId="5" fillId="7" borderId="36" xfId="0" applyFont="1" applyFill="1" applyBorder="1" applyAlignment="1" applyProtection="1">
      <alignment horizontal="center" wrapText="1"/>
      <protection locked="0"/>
    </xf>
    <xf numFmtId="0" fontId="5" fillId="7" borderId="37" xfId="0" applyFont="1" applyFill="1" applyBorder="1" applyAlignment="1" applyProtection="1">
      <alignment horizontal="center" wrapText="1"/>
      <protection locked="0"/>
    </xf>
    <xf numFmtId="0" fontId="5" fillId="7" borderId="38" xfId="0" applyFont="1" applyFill="1" applyBorder="1" applyAlignment="1" applyProtection="1">
      <alignment horizontal="center" wrapText="1"/>
      <protection locked="0"/>
    </xf>
    <xf numFmtId="0" fontId="8" fillId="0" borderId="14" xfId="0" applyFont="1" applyBorder="1" applyAlignment="1">
      <alignment horizontal="center" wrapText="1"/>
    </xf>
    <xf numFmtId="0" fontId="8" fillId="0" borderId="42" xfId="0" applyFont="1" applyBorder="1" applyAlignment="1">
      <alignment horizontal="center" wrapText="1"/>
    </xf>
    <xf numFmtId="0" fontId="8" fillId="0" borderId="43" xfId="0" applyFont="1" applyBorder="1" applyAlignment="1">
      <alignment horizontal="center" wrapText="1"/>
    </xf>
    <xf numFmtId="0" fontId="1" fillId="3" borderId="44" xfId="0" applyFont="1" applyFill="1" applyBorder="1" applyAlignment="1">
      <alignment horizontal="center" vertical="center" wrapText="1"/>
    </xf>
    <xf numFmtId="0" fontId="1" fillId="3" borderId="45" xfId="0" applyFont="1" applyFill="1" applyBorder="1" applyAlignment="1">
      <alignment horizontal="center" vertical="center" wrapText="1"/>
    </xf>
    <xf numFmtId="0" fontId="9" fillId="7" borderId="46" xfId="0" applyFont="1" applyFill="1" applyBorder="1" applyAlignment="1" applyProtection="1">
      <alignment horizontal="center" wrapText="1"/>
      <protection locked="0"/>
    </xf>
    <xf numFmtId="0" fontId="9" fillId="7" borderId="47" xfId="0" applyFont="1" applyFill="1" applyBorder="1" applyAlignment="1" applyProtection="1">
      <alignment horizontal="center" wrapText="1"/>
      <protection locked="0"/>
    </xf>
    <xf numFmtId="0" fontId="9" fillId="7" borderId="48" xfId="0" applyFont="1" applyFill="1" applyBorder="1" applyAlignment="1" applyProtection="1">
      <alignment horizontal="center" wrapText="1"/>
      <protection locked="0"/>
    </xf>
    <xf numFmtId="0" fontId="9" fillId="9" borderId="49" xfId="0" applyFont="1" applyFill="1" applyBorder="1" applyAlignment="1">
      <alignment horizontal="center" vertical="center" wrapText="1"/>
    </xf>
    <xf numFmtId="0" fontId="9" fillId="9" borderId="16" xfId="0" applyFont="1" applyFill="1" applyBorder="1" applyAlignment="1">
      <alignment horizontal="center" vertical="center" wrapText="1"/>
    </xf>
    <xf numFmtId="0" fontId="9" fillId="9" borderId="50" xfId="0" applyFont="1" applyFill="1" applyBorder="1" applyAlignment="1">
      <alignment horizontal="center" vertical="center" wrapText="1"/>
    </xf>
    <xf numFmtId="0" fontId="9" fillId="9" borderId="51" xfId="0" applyFont="1" applyFill="1" applyBorder="1" applyAlignment="1">
      <alignment horizontal="center" vertical="center" wrapText="1"/>
    </xf>
    <xf numFmtId="0" fontId="9" fillId="9" borderId="52" xfId="0" applyFont="1" applyFill="1" applyBorder="1" applyAlignment="1">
      <alignment horizontal="center" vertical="center" wrapText="1"/>
    </xf>
    <xf numFmtId="0" fontId="1" fillId="2" borderId="39" xfId="0" applyFont="1" applyFill="1" applyBorder="1" applyAlignment="1">
      <alignment horizontal="left" vertical="center"/>
    </xf>
    <xf numFmtId="0" fontId="1" fillId="2" borderId="0" xfId="0" applyFont="1" applyFill="1" applyAlignment="1">
      <alignment horizontal="left" vertical="center"/>
    </xf>
    <xf numFmtId="0" fontId="1" fillId="2" borderId="24" xfId="0" applyFont="1" applyFill="1" applyBorder="1" applyAlignment="1">
      <alignment horizontal="left" vertical="center"/>
    </xf>
    <xf numFmtId="0" fontId="0" fillId="0" borderId="39" xfId="0" applyBorder="1" applyAlignment="1">
      <alignment horizontal="left" vertical="top" wrapText="1"/>
    </xf>
    <xf numFmtId="0" fontId="0" fillId="0" borderId="0" xfId="0" applyAlignment="1">
      <alignment horizontal="left" vertical="top" wrapText="1"/>
    </xf>
    <xf numFmtId="0" fontId="0" fillId="0" borderId="24" xfId="0" applyBorder="1" applyAlignment="1">
      <alignment horizontal="left" vertical="top" wrapText="1"/>
    </xf>
    <xf numFmtId="0" fontId="5" fillId="7" borderId="39" xfId="0" applyFont="1" applyFill="1" applyBorder="1" applyAlignment="1" applyProtection="1">
      <alignment horizontal="left" wrapText="1"/>
      <protection locked="0"/>
    </xf>
    <xf numFmtId="0" fontId="5" fillId="7" borderId="0" xfId="0" applyFont="1" applyFill="1" applyAlignment="1" applyProtection="1">
      <alignment horizontal="left" wrapText="1"/>
      <protection locked="0"/>
    </xf>
    <xf numFmtId="0" fontId="5" fillId="7" borderId="69" xfId="0" applyFont="1" applyFill="1" applyBorder="1" applyAlignment="1" applyProtection="1">
      <alignment horizontal="left" wrapText="1"/>
      <protection locked="0"/>
    </xf>
    <xf numFmtId="0" fontId="5" fillId="7" borderId="70" xfId="0" applyFont="1" applyFill="1" applyBorder="1" applyAlignment="1" applyProtection="1">
      <alignment horizontal="left" wrapText="1"/>
      <protection locked="0"/>
    </xf>
    <xf numFmtId="0" fontId="5" fillId="7" borderId="0" xfId="0" applyFont="1" applyFill="1" applyAlignment="1" applyProtection="1">
      <alignment horizontal="left"/>
      <protection locked="0"/>
    </xf>
    <xf numFmtId="0" fontId="5" fillId="7" borderId="70" xfId="0" applyFont="1" applyFill="1" applyBorder="1" applyAlignment="1" applyProtection="1">
      <alignment horizontal="left"/>
      <protection locked="0"/>
    </xf>
    <xf numFmtId="0" fontId="12" fillId="9" borderId="31" xfId="0" applyFont="1" applyFill="1" applyBorder="1" applyAlignment="1">
      <alignment horizontal="left" vertical="center" wrapText="1"/>
    </xf>
    <xf numFmtId="0" fontId="12" fillId="9" borderId="26" xfId="0" applyFont="1" applyFill="1" applyBorder="1" applyAlignment="1">
      <alignment horizontal="left" vertical="center" wrapText="1"/>
    </xf>
    <xf numFmtId="0" fontId="12" fillId="9" borderId="32" xfId="0" applyFont="1" applyFill="1" applyBorder="1" applyAlignment="1">
      <alignment horizontal="left" vertical="center" wrapText="1"/>
    </xf>
    <xf numFmtId="0" fontId="12" fillId="9" borderId="39" xfId="0" applyFont="1" applyFill="1" applyBorder="1" applyAlignment="1">
      <alignment horizontal="left" vertical="center" wrapText="1"/>
    </xf>
    <xf numFmtId="0" fontId="12" fillId="9" borderId="0" xfId="0" applyFont="1" applyFill="1" applyAlignment="1">
      <alignment horizontal="left" vertical="center" wrapText="1"/>
    </xf>
    <xf numFmtId="0" fontId="12" fillId="9" borderId="24" xfId="0" applyFont="1" applyFill="1" applyBorder="1" applyAlignment="1">
      <alignment horizontal="left" vertical="center" wrapText="1"/>
    </xf>
    <xf numFmtId="0" fontId="12" fillId="9" borderId="69" xfId="0" applyFont="1" applyFill="1" applyBorder="1" applyAlignment="1">
      <alignment horizontal="left" vertical="center" wrapText="1"/>
    </xf>
    <xf numFmtId="0" fontId="12" fillId="9" borderId="70" xfId="0" applyFont="1" applyFill="1" applyBorder="1" applyAlignment="1">
      <alignment horizontal="left" vertical="center" wrapText="1"/>
    </xf>
    <xf numFmtId="0" fontId="12" fillId="9" borderId="1" xfId="0" applyFont="1" applyFill="1" applyBorder="1" applyAlignment="1">
      <alignment horizontal="left" vertical="center" wrapText="1"/>
    </xf>
    <xf numFmtId="0" fontId="14" fillId="0" borderId="86" xfId="0" applyFont="1" applyBorder="1" applyAlignment="1">
      <alignment horizontal="center" vertical="center" wrapText="1"/>
    </xf>
    <xf numFmtId="0" fontId="14" fillId="0" borderId="87"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71" xfId="0" applyFont="1" applyBorder="1" applyAlignment="1">
      <alignment horizontal="center" vertical="center" wrapText="1"/>
    </xf>
    <xf numFmtId="0" fontId="14" fillId="0" borderId="72" xfId="0" applyFont="1" applyBorder="1" applyAlignment="1">
      <alignment horizontal="center" vertical="center" wrapText="1"/>
    </xf>
    <xf numFmtId="0" fontId="14" fillId="0" borderId="73" xfId="0" applyFont="1" applyBorder="1" applyAlignment="1">
      <alignment horizontal="center" vertical="center" wrapText="1"/>
    </xf>
    <xf numFmtId="2" fontId="15" fillId="0" borderId="88" xfId="0" applyNumberFormat="1" applyFont="1" applyBorder="1" applyAlignment="1">
      <alignment horizontal="center" vertical="center"/>
    </xf>
    <xf numFmtId="2" fontId="15" fillId="0" borderId="0" xfId="0" applyNumberFormat="1" applyFont="1" applyAlignment="1">
      <alignment horizontal="center" vertical="center"/>
    </xf>
    <xf numFmtId="2" fontId="15" fillId="0" borderId="24" xfId="0" applyNumberFormat="1" applyFont="1" applyBorder="1" applyAlignment="1">
      <alignment horizontal="center" vertical="center"/>
    </xf>
    <xf numFmtId="2" fontId="15" fillId="0" borderId="74" xfId="0" applyNumberFormat="1" applyFont="1" applyBorder="1" applyAlignment="1">
      <alignment horizontal="center" vertical="center"/>
    </xf>
    <xf numFmtId="2" fontId="15" fillId="0" borderId="70" xfId="0" applyNumberFormat="1" applyFont="1" applyBorder="1" applyAlignment="1">
      <alignment horizontal="center" vertical="center"/>
    </xf>
    <xf numFmtId="2" fontId="15" fillId="0" borderId="1" xfId="0" applyNumberFormat="1" applyFont="1" applyBorder="1" applyAlignment="1">
      <alignment horizontal="center" vertical="center"/>
    </xf>
    <xf numFmtId="0" fontId="1" fillId="0" borderId="85" xfId="0" applyFont="1" applyBorder="1" applyAlignment="1">
      <alignment horizontal="left" wrapText="1"/>
    </xf>
    <xf numFmtId="0" fontId="0" fillId="0" borderId="47" xfId="0" applyBorder="1" applyAlignment="1">
      <alignment horizontal="left" wrapText="1"/>
    </xf>
    <xf numFmtId="0" fontId="0" fillId="0" borderId="48" xfId="0" applyBorder="1" applyAlignment="1">
      <alignment horizontal="left" wrapText="1"/>
    </xf>
    <xf numFmtId="0" fontId="0" fillId="7" borderId="34" xfId="0" applyFill="1" applyBorder="1" applyAlignment="1" applyProtection="1">
      <alignment wrapText="1"/>
      <protection locked="0"/>
    </xf>
    <xf numFmtId="0" fontId="5" fillId="0" borderId="0" xfId="0" applyFont="1" applyAlignment="1" applyProtection="1">
      <alignment horizontal="center"/>
      <protection locked="0"/>
    </xf>
    <xf numFmtId="0" fontId="5" fillId="0" borderId="24" xfId="0" applyFont="1" applyBorder="1" applyAlignment="1" applyProtection="1">
      <alignment horizontal="center"/>
      <protection locked="0"/>
    </xf>
    <xf numFmtId="0" fontId="5" fillId="0" borderId="70" xfId="0" applyFont="1" applyBorder="1" applyAlignment="1" applyProtection="1">
      <alignment horizontal="center"/>
      <protection locked="0"/>
    </xf>
    <xf numFmtId="0" fontId="5" fillId="0" borderId="1" xfId="0" applyFont="1" applyBorder="1" applyAlignment="1" applyProtection="1">
      <alignment horizontal="center"/>
      <protection locked="0"/>
    </xf>
    <xf numFmtId="0" fontId="7" fillId="4" borderId="31" xfId="0" applyFont="1" applyFill="1" applyBorder="1" applyAlignment="1" applyProtection="1">
      <alignment horizontal="center" wrapText="1"/>
    </xf>
    <xf numFmtId="0" fontId="7" fillId="4" borderId="26" xfId="0" applyFont="1" applyFill="1" applyBorder="1" applyAlignment="1" applyProtection="1">
      <alignment horizontal="center" wrapText="1"/>
    </xf>
    <xf numFmtId="0" fontId="7" fillId="4" borderId="32" xfId="0" applyFont="1" applyFill="1" applyBorder="1" applyAlignment="1" applyProtection="1">
      <alignment horizontal="center" wrapText="1"/>
    </xf>
  </cellXfs>
  <cellStyles count="2">
    <cellStyle name="Excel Built-in Normal 2" xfId="1" xr:uid="{87CE6759-0558-4F4E-82F0-0AF68FE3C133}"/>
    <cellStyle name="Normálna" xfId="0" builtinId="0"/>
  </cellStyles>
  <dxfs count="12">
    <dxf>
      <numFmt numFmtId="4" formatCode="#,##0.00"/>
      <alignment horizontal="center" vertical="center" textRotation="0" indent="0" justifyLastLine="0" shrinkToFit="0" readingOrder="0"/>
      <border diagonalUp="0" diagonalDown="0">
        <left style="thin">
          <color auto="1"/>
        </left>
        <right style="thin">
          <color auto="1"/>
        </right>
        <top/>
        <bottom style="thin">
          <color auto="1"/>
        </bottom>
      </border>
    </dxf>
    <dxf>
      <numFmt numFmtId="4" formatCode="#,##0.00"/>
      <alignment horizontal="center" vertical="center" textRotation="0" indent="0" justifyLastLine="0" shrinkToFit="0" readingOrder="0"/>
      <border diagonalUp="0" diagonalDown="0">
        <left style="thin">
          <color auto="1"/>
        </left>
        <right style="thin">
          <color auto="1"/>
        </right>
        <top/>
        <bottom style="thin">
          <color auto="1"/>
        </bottom>
      </border>
    </dxf>
    <dxf>
      <numFmt numFmtId="4" formatCode="#,##0.00"/>
      <alignment horizontal="center" vertical="center" textRotation="0" wrapText="1" indent="0" justifyLastLine="0" shrinkToFit="0" readingOrder="0"/>
      <border diagonalUp="0" diagonalDown="0">
        <left style="thin">
          <color auto="1"/>
        </left>
        <right style="thin">
          <color auto="1"/>
        </right>
        <top/>
        <bottom style="thin">
          <color auto="1"/>
        </bottom>
      </border>
    </dxf>
    <dxf>
      <numFmt numFmtId="4" formatCode="#,##0.00"/>
      <alignment horizontal="center" vertical="center" textRotation="0" indent="0" justifyLastLine="0" shrinkToFit="0" readingOrder="0"/>
      <border diagonalUp="0" diagonalDown="0">
        <left style="thin">
          <color auto="1"/>
        </left>
        <right style="thin">
          <color auto="1"/>
        </right>
        <top style="thin">
          <color auto="1"/>
        </top>
        <bottom/>
      </border>
    </dxf>
    <dxf>
      <numFmt numFmtId="4" formatCode="#,##0.00"/>
      <fill>
        <patternFill patternType="none">
          <bgColor auto="1"/>
        </patternFill>
      </fill>
      <alignment horizontal="center" vertical="center" textRotation="0" indent="0" justifyLastLine="0" shrinkToFit="0" readingOrder="0"/>
    </dxf>
    <dxf>
      <alignment horizontal="center" vertical="center" textRotation="0" indent="0" justifyLastLine="0" shrinkToFit="0" readingOrder="0"/>
    </dxf>
    <dxf>
      <alignment horizontal="left" vertical="center" textRotation="0" indent="0" justifyLastLine="0" shrinkToFit="0" readingOrder="0"/>
    </dxf>
    <dxf>
      <alignment horizontal="center" vertical="center" textRotation="0" indent="0" justifyLastLine="0" shrinkToFit="0" readingOrder="0"/>
      <border diagonalUp="0" diagonalDown="0">
        <left/>
        <right style="thin">
          <color auto="1"/>
        </right>
        <top style="thin">
          <color auto="1"/>
        </top>
        <bottom style="thin">
          <color auto="1"/>
        </bottom>
      </border>
    </dxf>
    <dxf>
      <border outline="0">
        <left style="medium">
          <color rgb="FF000000"/>
        </left>
        <right style="medium">
          <color rgb="FF000000"/>
        </right>
        <top style="medium">
          <color rgb="FF000000"/>
        </top>
        <bottom style="medium">
          <color rgb="FF000000"/>
        </bottom>
      </border>
    </dxf>
    <dxf>
      <alignment horizontal="center" vertical="center" textRotation="0" indent="0" justifyLastLine="0" shrinkToFit="0" readingOrder="0"/>
    </dxf>
    <dxf>
      <border outline="0">
        <bottom style="thick">
          <color auto="1"/>
        </bottom>
      </border>
    </dxf>
    <dxf>
      <font>
        <strike val="0"/>
        <outline val="0"/>
        <shadow val="0"/>
        <u val="none"/>
        <vertAlign val="baseline"/>
        <sz val="11"/>
        <color auto="1"/>
        <name val="Calibri"/>
        <family val="2"/>
        <charset val="238"/>
        <scheme val="minor"/>
      </font>
      <fill>
        <patternFill patternType="solid">
          <fgColor indexed="64"/>
          <bgColor theme="5" tint="0.39997558519241921"/>
        </patternFill>
      </fill>
      <alignment horizontal="center" vertical="center" textRotation="0" wrapText="1" indent="0" justifyLastLine="0" shrinkToFit="0" readingOrder="0"/>
      <border diagonalUp="0" diagonalDown="0" outline="0">
        <left style="thick">
          <color auto="1"/>
        </left>
        <right style="thick">
          <color auto="1"/>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6678355-FFB7-4C56-BE25-DF0ABB650613}" name="Tabuľka13" displayName="Tabuľka13" ref="A12:H52" totalsRowShown="0" headerRowDxfId="11" dataDxfId="9" headerRowBorderDxfId="10" tableBorderDxfId="8">
  <autoFilter ref="A12:H52" xr:uid="{DA735B78-1887-42D9-8A23-07F309C98442}"/>
  <tableColumns count="8">
    <tableColumn id="1" xr3:uid="{DF1686B6-BF63-4D71-897D-B26466B3C9B0}" name="P.č." dataDxfId="7"/>
    <tableColumn id="2" xr3:uid="{3E5212C1-6E4B-4E5C-8536-C4C2B2B8BBA5}" name="Operatívne podujatia " dataDxfId="6"/>
    <tableColumn id="3" xr3:uid="{44A40EB5-D9D8-444E-A655-235745D3B4B8}" name="Merná jednotka" dataDxfId="5"/>
    <tableColumn id="4" xr3:uid="{0190EC03-5892-41C4-992F-0452612225D6}" name="**Predpokladané množstvo" dataDxfId="4"/>
    <tableColumn id="5" xr3:uid="{AAC0BDE6-C989-460C-9E21-DB9896334733}" name="*Jednotková cena bez DPH v EUR" dataDxfId="3"/>
    <tableColumn id="6" xr3:uid="{F34E6854-B52A-4817-8539-ED9ED7F6FE74}" name="Jednotková cena s DPH v EUR" dataDxfId="2">
      <calculatedColumnFormula>E13*1.2</calculatedColumnFormula>
    </tableColumn>
    <tableColumn id="7" xr3:uid="{31819C03-C69E-41E8-BD94-77A9B693A980}" name="Spolu cena bez DPH v EUR" dataDxfId="1">
      <calculatedColumnFormula>D13*E13</calculatedColumnFormula>
    </tableColumn>
    <tableColumn id="8" xr3:uid="{21FF4BE7-0B51-445D-869D-F22BF20DF3CC}" name="Spolu cena s DPH v EUR" dataDxfId="0">
      <calculatedColumnFormula>D13*F13</calculatedColumnFormula>
    </tableColumn>
  </tableColumns>
  <tableStyleInfo name="TableStyleMedium2" showFirstColumn="0" showLastColumn="0" showRowStripes="0" showColumnStripes="0"/>
</table>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733C8-F87B-4495-BDF3-BE3C64B0A3D6}">
  <sheetPr>
    <pageSetUpPr fitToPage="1"/>
  </sheetPr>
  <dimension ref="A1:XEW111"/>
  <sheetViews>
    <sheetView tabSelected="1" topLeftCell="A12" zoomScaleNormal="100" workbookViewId="0">
      <selection activeCell="C8" sqref="C8:H8"/>
    </sheetView>
  </sheetViews>
  <sheetFormatPr defaultColWidth="8.7109375" defaultRowHeight="15" x14ac:dyDescent="0.25"/>
  <cols>
    <col min="1" max="1" width="8.5703125" bestFit="1" customWidth="1"/>
    <col min="2" max="2" width="89" style="18" bestFit="1" customWidth="1"/>
    <col min="3" max="3" width="19.140625" style="13" bestFit="1" customWidth="1"/>
    <col min="4" max="4" width="17.5703125" style="35" customWidth="1"/>
    <col min="5" max="5" width="15.85546875" style="35" customWidth="1"/>
    <col min="6" max="6" width="27.7109375" style="32" customWidth="1"/>
    <col min="7" max="7" width="24.7109375" style="35" customWidth="1"/>
    <col min="8" max="8" width="22.7109375" style="35" customWidth="1"/>
  </cols>
  <sheetData>
    <row r="1" spans="1:11" ht="19.5" customHeight="1" thickTop="1" thickBot="1" x14ac:dyDescent="0.3">
      <c r="A1" s="112" t="s">
        <v>86</v>
      </c>
      <c r="B1" s="113"/>
      <c r="C1" s="113"/>
      <c r="D1" s="113"/>
      <c r="E1" s="113"/>
      <c r="F1" s="113"/>
      <c r="G1" s="113"/>
      <c r="H1" s="114"/>
    </row>
    <row r="2" spans="1:11" ht="18.75" x14ac:dyDescent="0.3">
      <c r="A2" s="179" t="s">
        <v>59</v>
      </c>
      <c r="B2" s="180"/>
      <c r="C2" s="180"/>
      <c r="D2" s="180"/>
      <c r="E2" s="180"/>
      <c r="F2" s="180"/>
      <c r="G2" s="180"/>
      <c r="H2" s="181"/>
    </row>
    <row r="3" spans="1:11" ht="15" customHeight="1" x14ac:dyDescent="0.25">
      <c r="A3" s="118" t="s">
        <v>60</v>
      </c>
      <c r="B3" s="119"/>
      <c r="C3" s="120"/>
      <c r="D3" s="120"/>
      <c r="E3" s="120"/>
      <c r="F3" s="120"/>
      <c r="G3" s="120"/>
      <c r="H3" s="121"/>
    </row>
    <row r="4" spans="1:11" ht="15.75" customHeight="1" x14ac:dyDescent="0.25">
      <c r="A4" s="118" t="s">
        <v>61</v>
      </c>
      <c r="B4" s="119"/>
      <c r="C4" s="122"/>
      <c r="D4" s="120"/>
      <c r="E4" s="120"/>
      <c r="F4" s="120"/>
      <c r="G4" s="120"/>
      <c r="H4" s="121"/>
    </row>
    <row r="5" spans="1:11" x14ac:dyDescent="0.25">
      <c r="A5" s="118" t="s">
        <v>62</v>
      </c>
      <c r="B5" s="119"/>
      <c r="C5" s="120"/>
      <c r="D5" s="120"/>
      <c r="E5" s="120"/>
      <c r="F5" s="120"/>
      <c r="G5" s="120"/>
      <c r="H5" s="121"/>
    </row>
    <row r="6" spans="1:11" x14ac:dyDescent="0.25">
      <c r="A6" s="118" t="s">
        <v>56</v>
      </c>
      <c r="B6" s="119"/>
      <c r="C6" s="120"/>
      <c r="D6" s="120"/>
      <c r="E6" s="120"/>
      <c r="F6" s="120"/>
      <c r="G6" s="120"/>
      <c r="H6" s="121"/>
    </row>
    <row r="7" spans="1:11" x14ac:dyDescent="0.25">
      <c r="A7" s="118" t="s">
        <v>57</v>
      </c>
      <c r="B7" s="119"/>
      <c r="C7" s="120"/>
      <c r="D7" s="120"/>
      <c r="E7" s="120"/>
      <c r="F7" s="120"/>
      <c r="G7" s="120"/>
      <c r="H7" s="121"/>
    </row>
    <row r="8" spans="1:11" x14ac:dyDescent="0.25">
      <c r="A8" s="118" t="s">
        <v>63</v>
      </c>
      <c r="B8" s="119"/>
      <c r="C8" s="122"/>
      <c r="D8" s="120"/>
      <c r="E8" s="120"/>
      <c r="F8" s="120"/>
      <c r="G8" s="120"/>
      <c r="H8" s="121"/>
    </row>
    <row r="9" spans="1:11" x14ac:dyDescent="0.25">
      <c r="A9" s="118" t="s">
        <v>64</v>
      </c>
      <c r="B9" s="119"/>
      <c r="C9" s="120"/>
      <c r="D9" s="120"/>
      <c r="E9" s="120"/>
      <c r="F9" s="120"/>
      <c r="G9" s="120"/>
      <c r="H9" s="121"/>
    </row>
    <row r="10" spans="1:11" x14ac:dyDescent="0.25">
      <c r="A10" s="118" t="s">
        <v>65</v>
      </c>
      <c r="B10" s="119"/>
      <c r="C10" s="123"/>
      <c r="D10" s="123"/>
      <c r="E10" s="123"/>
      <c r="F10" s="123"/>
      <c r="G10" s="123"/>
      <c r="H10" s="124"/>
    </row>
    <row r="11" spans="1:11" ht="19.5" x14ac:dyDescent="0.3">
      <c r="A11" s="115" t="s">
        <v>66</v>
      </c>
      <c r="B11" s="116"/>
      <c r="C11" s="116"/>
      <c r="D11" s="116"/>
      <c r="E11" s="116"/>
      <c r="F11" s="116"/>
      <c r="G11" s="116"/>
      <c r="H11" s="117"/>
    </row>
    <row r="12" spans="1:11" s="1" customFormat="1" ht="45" customHeight="1" thickBot="1" x14ac:dyDescent="0.3">
      <c r="A12" s="49" t="s">
        <v>0</v>
      </c>
      <c r="B12" s="42" t="s">
        <v>50</v>
      </c>
      <c r="C12" s="42" t="s">
        <v>1</v>
      </c>
      <c r="D12" s="43" t="s">
        <v>55</v>
      </c>
      <c r="E12" s="43" t="s">
        <v>54</v>
      </c>
      <c r="F12" s="43" t="s">
        <v>4</v>
      </c>
      <c r="G12" s="43" t="s">
        <v>5</v>
      </c>
      <c r="H12" s="43" t="s">
        <v>6</v>
      </c>
    </row>
    <row r="13" spans="1:11" ht="24" customHeight="1" thickTop="1" x14ac:dyDescent="0.25">
      <c r="A13" s="50"/>
      <c r="B13" s="2" t="s">
        <v>7</v>
      </c>
      <c r="C13" s="51"/>
      <c r="D13" s="31"/>
      <c r="E13" s="52"/>
      <c r="F13" s="52"/>
      <c r="G13" s="32"/>
      <c r="H13" s="53"/>
    </row>
    <row r="14" spans="1:11" x14ac:dyDescent="0.25">
      <c r="A14" s="54">
        <v>1</v>
      </c>
      <c r="B14" s="3" t="s">
        <v>8</v>
      </c>
      <c r="C14" s="4" t="s">
        <v>9</v>
      </c>
      <c r="D14" s="32">
        <v>70</v>
      </c>
      <c r="E14" s="82"/>
      <c r="F14" s="68">
        <f t="shared" ref="F14:F49" si="0">E14*1.2</f>
        <v>0</v>
      </c>
      <c r="G14" s="69">
        <f t="shared" ref="G14:G49" si="1">D14*E14</f>
        <v>0</v>
      </c>
      <c r="H14" s="70">
        <f t="shared" ref="H14:H49" si="2">D14*F14</f>
        <v>0</v>
      </c>
      <c r="K14" t="s">
        <v>52</v>
      </c>
    </row>
    <row r="15" spans="1:11" x14ac:dyDescent="0.25">
      <c r="A15" s="54">
        <v>2</v>
      </c>
      <c r="B15" s="3" t="s">
        <v>10</v>
      </c>
      <c r="C15" s="4" t="s">
        <v>9</v>
      </c>
      <c r="D15" s="32">
        <v>70</v>
      </c>
      <c r="E15" s="82"/>
      <c r="F15" s="68">
        <f t="shared" si="0"/>
        <v>0</v>
      </c>
      <c r="G15" s="69">
        <f t="shared" si="1"/>
        <v>0</v>
      </c>
      <c r="H15" s="70">
        <f t="shared" si="2"/>
        <v>0</v>
      </c>
    </row>
    <row r="16" spans="1:11" x14ac:dyDescent="0.25">
      <c r="A16" s="54">
        <v>3</v>
      </c>
      <c r="B16" s="3" t="s">
        <v>11</v>
      </c>
      <c r="C16" s="4" t="s">
        <v>9</v>
      </c>
      <c r="D16" s="32">
        <v>70</v>
      </c>
      <c r="E16" s="82"/>
      <c r="F16" s="68">
        <f t="shared" si="0"/>
        <v>0</v>
      </c>
      <c r="G16" s="69">
        <f t="shared" si="1"/>
        <v>0</v>
      </c>
      <c r="H16" s="70">
        <f t="shared" si="2"/>
        <v>0</v>
      </c>
    </row>
    <row r="17" spans="1:8" x14ac:dyDescent="0.25">
      <c r="A17" s="54">
        <v>4</v>
      </c>
      <c r="B17" s="5" t="s">
        <v>12</v>
      </c>
      <c r="C17" s="4" t="s">
        <v>9</v>
      </c>
      <c r="D17" s="32">
        <v>1750</v>
      </c>
      <c r="E17" s="82"/>
      <c r="F17" s="68">
        <f t="shared" si="0"/>
        <v>0</v>
      </c>
      <c r="G17" s="69">
        <f t="shared" si="1"/>
        <v>0</v>
      </c>
      <c r="H17" s="70">
        <f t="shared" si="2"/>
        <v>0</v>
      </c>
    </row>
    <row r="18" spans="1:8" x14ac:dyDescent="0.25">
      <c r="A18" s="54">
        <v>5</v>
      </c>
      <c r="B18" s="5" t="s">
        <v>13</v>
      </c>
      <c r="C18" s="4" t="s">
        <v>9</v>
      </c>
      <c r="D18" s="32">
        <v>500</v>
      </c>
      <c r="E18" s="82"/>
      <c r="F18" s="68">
        <f t="shared" si="0"/>
        <v>0</v>
      </c>
      <c r="G18" s="69">
        <f t="shared" si="1"/>
        <v>0</v>
      </c>
      <c r="H18" s="70">
        <f t="shared" si="2"/>
        <v>0</v>
      </c>
    </row>
    <row r="19" spans="1:8" ht="30" x14ac:dyDescent="0.25">
      <c r="A19" s="54">
        <v>6</v>
      </c>
      <c r="B19" s="5" t="s">
        <v>14</v>
      </c>
      <c r="C19" s="4" t="s">
        <v>9</v>
      </c>
      <c r="D19" s="32">
        <v>150</v>
      </c>
      <c r="E19" s="82"/>
      <c r="F19" s="68">
        <f t="shared" si="0"/>
        <v>0</v>
      </c>
      <c r="G19" s="69">
        <f t="shared" si="1"/>
        <v>0</v>
      </c>
      <c r="H19" s="70">
        <f t="shared" si="2"/>
        <v>0</v>
      </c>
    </row>
    <row r="20" spans="1:8" x14ac:dyDescent="0.25">
      <c r="A20" s="54">
        <v>7</v>
      </c>
      <c r="B20" s="6" t="s">
        <v>15</v>
      </c>
      <c r="C20" s="4" t="s">
        <v>9</v>
      </c>
      <c r="D20" s="32">
        <v>1000</v>
      </c>
      <c r="E20" s="82"/>
      <c r="F20" s="68">
        <f t="shared" si="0"/>
        <v>0</v>
      </c>
      <c r="G20" s="69">
        <f t="shared" si="1"/>
        <v>0</v>
      </c>
      <c r="H20" s="70">
        <f t="shared" si="2"/>
        <v>0</v>
      </c>
    </row>
    <row r="21" spans="1:8" x14ac:dyDescent="0.25">
      <c r="A21" s="54">
        <v>8</v>
      </c>
      <c r="B21" s="3" t="s">
        <v>16</v>
      </c>
      <c r="C21" s="4" t="s">
        <v>9</v>
      </c>
      <c r="D21" s="32">
        <v>500</v>
      </c>
      <c r="E21" s="82"/>
      <c r="F21" s="68">
        <f t="shared" si="0"/>
        <v>0</v>
      </c>
      <c r="G21" s="69">
        <f t="shared" si="1"/>
        <v>0</v>
      </c>
      <c r="H21" s="70">
        <f t="shared" si="2"/>
        <v>0</v>
      </c>
    </row>
    <row r="22" spans="1:8" x14ac:dyDescent="0.25">
      <c r="A22" s="55"/>
      <c r="B22" s="2" t="s">
        <v>17</v>
      </c>
      <c r="C22" s="51"/>
      <c r="D22" s="31"/>
      <c r="E22" s="71"/>
      <c r="F22" s="71"/>
      <c r="G22" s="72"/>
      <c r="H22" s="73"/>
    </row>
    <row r="23" spans="1:8" x14ac:dyDescent="0.25">
      <c r="A23" s="56">
        <v>9</v>
      </c>
      <c r="B23" s="3" t="s">
        <v>18</v>
      </c>
      <c r="C23" s="4" t="s">
        <v>9</v>
      </c>
      <c r="D23" s="32">
        <v>500</v>
      </c>
      <c r="E23" s="82"/>
      <c r="F23" s="68">
        <f t="shared" si="0"/>
        <v>0</v>
      </c>
      <c r="G23" s="69">
        <f t="shared" si="1"/>
        <v>0</v>
      </c>
      <c r="H23" s="70">
        <f t="shared" si="2"/>
        <v>0</v>
      </c>
    </row>
    <row r="24" spans="1:8" x14ac:dyDescent="0.25">
      <c r="A24" s="56">
        <v>10</v>
      </c>
      <c r="B24" s="3" t="s">
        <v>19</v>
      </c>
      <c r="C24" s="4" t="s">
        <v>9</v>
      </c>
      <c r="D24" s="32">
        <v>500</v>
      </c>
      <c r="E24" s="82"/>
      <c r="F24" s="68">
        <f t="shared" si="0"/>
        <v>0</v>
      </c>
      <c r="G24" s="69">
        <f t="shared" si="1"/>
        <v>0</v>
      </c>
      <c r="H24" s="70">
        <f t="shared" si="2"/>
        <v>0</v>
      </c>
    </row>
    <row r="25" spans="1:8" x14ac:dyDescent="0.25">
      <c r="A25" s="56">
        <v>11</v>
      </c>
      <c r="B25" s="3" t="s">
        <v>20</v>
      </c>
      <c r="C25" s="4" t="s">
        <v>9</v>
      </c>
      <c r="D25" s="32">
        <v>75</v>
      </c>
      <c r="E25" s="82"/>
      <c r="F25" s="68">
        <f t="shared" si="0"/>
        <v>0</v>
      </c>
      <c r="G25" s="69">
        <f t="shared" si="1"/>
        <v>0</v>
      </c>
      <c r="H25" s="70">
        <f t="shared" si="2"/>
        <v>0</v>
      </c>
    </row>
    <row r="26" spans="1:8" ht="30" x14ac:dyDescent="0.25">
      <c r="A26" s="56">
        <v>12</v>
      </c>
      <c r="B26" s="3" t="s">
        <v>21</v>
      </c>
      <c r="C26" s="4" t="s">
        <v>9</v>
      </c>
      <c r="D26" s="32">
        <v>750</v>
      </c>
      <c r="E26" s="82"/>
      <c r="F26" s="68">
        <f t="shared" si="0"/>
        <v>0</v>
      </c>
      <c r="G26" s="69">
        <f t="shared" si="1"/>
        <v>0</v>
      </c>
      <c r="H26" s="70">
        <f t="shared" si="2"/>
        <v>0</v>
      </c>
    </row>
    <row r="27" spans="1:8" x14ac:dyDescent="0.25">
      <c r="A27" s="56">
        <v>13</v>
      </c>
      <c r="B27" s="3" t="s">
        <v>22</v>
      </c>
      <c r="C27" s="4" t="s">
        <v>9</v>
      </c>
      <c r="D27" s="32">
        <v>700</v>
      </c>
      <c r="E27" s="82"/>
      <c r="F27" s="68">
        <f t="shared" si="0"/>
        <v>0</v>
      </c>
      <c r="G27" s="69">
        <f t="shared" si="1"/>
        <v>0</v>
      </c>
      <c r="H27" s="70">
        <f t="shared" si="2"/>
        <v>0</v>
      </c>
    </row>
    <row r="28" spans="1:8" ht="45" x14ac:dyDescent="0.25">
      <c r="A28" s="56">
        <v>14</v>
      </c>
      <c r="B28" s="3" t="s">
        <v>23</v>
      </c>
      <c r="C28" s="4" t="s">
        <v>9</v>
      </c>
      <c r="D28" s="32">
        <v>300</v>
      </c>
      <c r="E28" s="82"/>
      <c r="F28" s="68">
        <f t="shared" si="0"/>
        <v>0</v>
      </c>
      <c r="G28" s="69">
        <f t="shared" si="1"/>
        <v>0</v>
      </c>
      <c r="H28" s="70">
        <f t="shared" si="2"/>
        <v>0</v>
      </c>
    </row>
    <row r="29" spans="1:8" ht="45" x14ac:dyDescent="0.25">
      <c r="A29" s="56">
        <v>15</v>
      </c>
      <c r="B29" s="3" t="s">
        <v>24</v>
      </c>
      <c r="C29" s="4" t="s">
        <v>9</v>
      </c>
      <c r="D29" s="32">
        <v>300</v>
      </c>
      <c r="E29" s="82"/>
      <c r="F29" s="68">
        <f t="shared" si="0"/>
        <v>0</v>
      </c>
      <c r="G29" s="69">
        <f t="shared" si="1"/>
        <v>0</v>
      </c>
      <c r="H29" s="70">
        <f t="shared" si="2"/>
        <v>0</v>
      </c>
    </row>
    <row r="30" spans="1:8" x14ac:dyDescent="0.25">
      <c r="A30" s="56">
        <v>16</v>
      </c>
      <c r="B30" s="3" t="s">
        <v>25</v>
      </c>
      <c r="C30" s="4" t="s">
        <v>9</v>
      </c>
      <c r="D30" s="32">
        <v>500</v>
      </c>
      <c r="E30" s="82"/>
      <c r="F30" s="68">
        <f t="shared" si="0"/>
        <v>0</v>
      </c>
      <c r="G30" s="69">
        <f t="shared" si="1"/>
        <v>0</v>
      </c>
      <c r="H30" s="70">
        <f t="shared" si="2"/>
        <v>0</v>
      </c>
    </row>
    <row r="31" spans="1:8" x14ac:dyDescent="0.25">
      <c r="A31" s="56">
        <v>17</v>
      </c>
      <c r="B31" s="3" t="s">
        <v>26</v>
      </c>
      <c r="C31" s="4" t="s">
        <v>9</v>
      </c>
      <c r="D31" s="32">
        <v>200</v>
      </c>
      <c r="E31" s="82"/>
      <c r="F31" s="68">
        <f t="shared" si="0"/>
        <v>0</v>
      </c>
      <c r="G31" s="69">
        <f t="shared" si="1"/>
        <v>0</v>
      </c>
      <c r="H31" s="70">
        <f t="shared" si="2"/>
        <v>0</v>
      </c>
    </row>
    <row r="32" spans="1:8" x14ac:dyDescent="0.25">
      <c r="A32" s="56">
        <v>18</v>
      </c>
      <c r="B32" s="10" t="s">
        <v>27</v>
      </c>
      <c r="C32" s="11" t="s">
        <v>9</v>
      </c>
      <c r="D32" s="32">
        <v>100</v>
      </c>
      <c r="E32" s="82"/>
      <c r="F32" s="68">
        <f t="shared" si="0"/>
        <v>0</v>
      </c>
      <c r="G32" s="69">
        <f t="shared" si="1"/>
        <v>0</v>
      </c>
      <c r="H32" s="70">
        <f t="shared" si="2"/>
        <v>0</v>
      </c>
    </row>
    <row r="33" spans="1:8" x14ac:dyDescent="0.25">
      <c r="A33" s="56">
        <v>19</v>
      </c>
      <c r="B33" s="10" t="s">
        <v>45</v>
      </c>
      <c r="C33" s="11" t="s">
        <v>9</v>
      </c>
      <c r="D33" s="32">
        <v>100</v>
      </c>
      <c r="E33" s="82"/>
      <c r="F33" s="68">
        <f t="shared" si="0"/>
        <v>0</v>
      </c>
      <c r="G33" s="69">
        <f t="shared" si="1"/>
        <v>0</v>
      </c>
      <c r="H33" s="70">
        <f t="shared" si="2"/>
        <v>0</v>
      </c>
    </row>
    <row r="34" spans="1:8" x14ac:dyDescent="0.25">
      <c r="A34" s="56">
        <v>20</v>
      </c>
      <c r="B34" s="10" t="s">
        <v>46</v>
      </c>
      <c r="C34" s="11" t="s">
        <v>9</v>
      </c>
      <c r="D34" s="32">
        <v>100</v>
      </c>
      <c r="E34" s="82"/>
      <c r="F34" s="68">
        <f t="shared" si="0"/>
        <v>0</v>
      </c>
      <c r="G34" s="69">
        <f t="shared" si="1"/>
        <v>0</v>
      </c>
      <c r="H34" s="70">
        <f t="shared" si="2"/>
        <v>0</v>
      </c>
    </row>
    <row r="35" spans="1:8" x14ac:dyDescent="0.25">
      <c r="A35" s="56">
        <v>21</v>
      </c>
      <c r="B35" s="7" t="s">
        <v>28</v>
      </c>
      <c r="C35" s="8" t="s">
        <v>9</v>
      </c>
      <c r="D35" s="32">
        <v>100</v>
      </c>
      <c r="E35" s="82"/>
      <c r="F35" s="74">
        <f t="shared" si="0"/>
        <v>0</v>
      </c>
      <c r="G35" s="75">
        <f t="shared" si="1"/>
        <v>0</v>
      </c>
      <c r="H35" s="76">
        <f t="shared" si="2"/>
        <v>0</v>
      </c>
    </row>
    <row r="36" spans="1:8" ht="19.149999999999999" customHeight="1" x14ac:dyDescent="0.25">
      <c r="A36" s="55"/>
      <c r="B36" s="12" t="s">
        <v>29</v>
      </c>
      <c r="C36" s="51"/>
      <c r="D36" s="31"/>
      <c r="E36" s="71"/>
      <c r="F36" s="71"/>
      <c r="G36" s="72"/>
      <c r="H36" s="73"/>
    </row>
    <row r="37" spans="1:8" x14ac:dyDescent="0.25">
      <c r="A37" s="56">
        <v>22</v>
      </c>
      <c r="B37" s="3" t="s">
        <v>30</v>
      </c>
      <c r="C37" s="4" t="s">
        <v>9</v>
      </c>
      <c r="D37" s="29">
        <v>1000</v>
      </c>
      <c r="E37" s="82"/>
      <c r="F37" s="68">
        <f t="shared" si="0"/>
        <v>0</v>
      </c>
      <c r="G37" s="69">
        <f t="shared" si="1"/>
        <v>0</v>
      </c>
      <c r="H37" s="70">
        <f t="shared" si="2"/>
        <v>0</v>
      </c>
    </row>
    <row r="38" spans="1:8" x14ac:dyDescent="0.25">
      <c r="A38" s="56">
        <v>23</v>
      </c>
      <c r="B38" s="3" t="s">
        <v>47</v>
      </c>
      <c r="C38" s="4" t="s">
        <v>9</v>
      </c>
      <c r="D38" s="29">
        <v>700</v>
      </c>
      <c r="E38" s="82"/>
      <c r="F38" s="68">
        <f t="shared" si="0"/>
        <v>0</v>
      </c>
      <c r="G38" s="69">
        <f t="shared" si="1"/>
        <v>0</v>
      </c>
      <c r="H38" s="70">
        <f t="shared" si="2"/>
        <v>0</v>
      </c>
    </row>
    <row r="39" spans="1:8" x14ac:dyDescent="0.25">
      <c r="A39" s="56">
        <v>24</v>
      </c>
      <c r="B39" s="3" t="s">
        <v>48</v>
      </c>
      <c r="C39" s="4" t="s">
        <v>9</v>
      </c>
      <c r="D39" s="29">
        <v>700</v>
      </c>
      <c r="E39" s="82"/>
      <c r="F39" s="68">
        <f t="shared" si="0"/>
        <v>0</v>
      </c>
      <c r="G39" s="69">
        <f t="shared" si="1"/>
        <v>0</v>
      </c>
      <c r="H39" s="70">
        <f t="shared" si="2"/>
        <v>0</v>
      </c>
    </row>
    <row r="40" spans="1:8" x14ac:dyDescent="0.25">
      <c r="A40" s="56">
        <v>25</v>
      </c>
      <c r="B40" s="3" t="s">
        <v>31</v>
      </c>
      <c r="C40" s="4" t="s">
        <v>9</v>
      </c>
      <c r="D40" s="29">
        <v>300</v>
      </c>
      <c r="E40" s="82"/>
      <c r="F40" s="68">
        <f t="shared" si="0"/>
        <v>0</v>
      </c>
      <c r="G40" s="69">
        <f t="shared" si="1"/>
        <v>0</v>
      </c>
      <c r="H40" s="70">
        <f t="shared" si="2"/>
        <v>0</v>
      </c>
    </row>
    <row r="41" spans="1:8" x14ac:dyDescent="0.25">
      <c r="A41" s="56">
        <v>26</v>
      </c>
      <c r="B41" s="3" t="s">
        <v>32</v>
      </c>
      <c r="C41" s="4" t="s">
        <v>9</v>
      </c>
      <c r="D41" s="29">
        <v>1000</v>
      </c>
      <c r="E41" s="82"/>
      <c r="F41" s="68">
        <f t="shared" si="0"/>
        <v>0</v>
      </c>
      <c r="G41" s="69">
        <f t="shared" si="1"/>
        <v>0</v>
      </c>
      <c r="H41" s="70">
        <f t="shared" si="2"/>
        <v>0</v>
      </c>
    </row>
    <row r="42" spans="1:8" x14ac:dyDescent="0.25">
      <c r="A42" s="56">
        <v>27</v>
      </c>
      <c r="B42" s="3" t="s">
        <v>33</v>
      </c>
      <c r="C42" s="4" t="s">
        <v>9</v>
      </c>
      <c r="D42" s="29">
        <v>2500</v>
      </c>
      <c r="E42" s="82"/>
      <c r="F42" s="68">
        <f t="shared" si="0"/>
        <v>0</v>
      </c>
      <c r="G42" s="69">
        <f t="shared" si="1"/>
        <v>0</v>
      </c>
      <c r="H42" s="70">
        <f t="shared" si="2"/>
        <v>0</v>
      </c>
    </row>
    <row r="43" spans="1:8" x14ac:dyDescent="0.25">
      <c r="A43" s="56">
        <v>28</v>
      </c>
      <c r="B43" s="3" t="s">
        <v>34</v>
      </c>
      <c r="C43" s="4" t="s">
        <v>9</v>
      </c>
      <c r="D43" s="29">
        <v>500</v>
      </c>
      <c r="E43" s="82"/>
      <c r="F43" s="68">
        <f t="shared" si="0"/>
        <v>0</v>
      </c>
      <c r="G43" s="69">
        <f t="shared" si="1"/>
        <v>0</v>
      </c>
      <c r="H43" s="70">
        <f t="shared" si="2"/>
        <v>0</v>
      </c>
    </row>
    <row r="44" spans="1:8" x14ac:dyDescent="0.25">
      <c r="A44" s="56">
        <v>29</v>
      </c>
      <c r="B44" s="3" t="s">
        <v>35</v>
      </c>
      <c r="C44" s="4" t="s">
        <v>9</v>
      </c>
      <c r="D44" s="29">
        <v>500</v>
      </c>
      <c r="E44" s="82"/>
      <c r="F44" s="68">
        <f t="shared" si="0"/>
        <v>0</v>
      </c>
      <c r="G44" s="69">
        <f t="shared" si="1"/>
        <v>0</v>
      </c>
      <c r="H44" s="70">
        <f t="shared" si="2"/>
        <v>0</v>
      </c>
    </row>
    <row r="45" spans="1:8" ht="31.5" customHeight="1" x14ac:dyDescent="0.25">
      <c r="A45" s="56">
        <v>30</v>
      </c>
      <c r="B45" s="3" t="s">
        <v>36</v>
      </c>
      <c r="C45" s="4" t="s">
        <v>9</v>
      </c>
      <c r="D45" s="29">
        <v>5500</v>
      </c>
      <c r="E45" s="82"/>
      <c r="F45" s="68">
        <f t="shared" si="0"/>
        <v>0</v>
      </c>
      <c r="G45" s="69">
        <f t="shared" si="1"/>
        <v>0</v>
      </c>
      <c r="H45" s="70">
        <f t="shared" si="2"/>
        <v>0</v>
      </c>
    </row>
    <row r="46" spans="1:8" ht="31.5" customHeight="1" x14ac:dyDescent="0.25">
      <c r="A46" s="56">
        <v>31</v>
      </c>
      <c r="B46" s="3" t="s">
        <v>37</v>
      </c>
      <c r="C46" s="4" t="s">
        <v>9</v>
      </c>
      <c r="D46" s="29">
        <v>500</v>
      </c>
      <c r="E46" s="82"/>
      <c r="F46" s="68">
        <f t="shared" si="0"/>
        <v>0</v>
      </c>
      <c r="G46" s="69">
        <f t="shared" si="1"/>
        <v>0</v>
      </c>
      <c r="H46" s="70">
        <f t="shared" si="2"/>
        <v>0</v>
      </c>
    </row>
    <row r="47" spans="1:8" x14ac:dyDescent="0.25">
      <c r="A47" s="56">
        <v>32</v>
      </c>
      <c r="B47" s="3" t="s">
        <v>38</v>
      </c>
      <c r="C47" s="4" t="s">
        <v>9</v>
      </c>
      <c r="D47" s="29">
        <v>5500</v>
      </c>
      <c r="E47" s="82"/>
      <c r="F47" s="68">
        <f t="shared" si="0"/>
        <v>0</v>
      </c>
      <c r="G47" s="69">
        <f t="shared" si="1"/>
        <v>0</v>
      </c>
      <c r="H47" s="70">
        <f t="shared" si="2"/>
        <v>0</v>
      </c>
    </row>
    <row r="48" spans="1:8" x14ac:dyDescent="0.25">
      <c r="A48" s="56">
        <v>33</v>
      </c>
      <c r="B48" s="3" t="s">
        <v>39</v>
      </c>
      <c r="C48" s="4" t="s">
        <v>9</v>
      </c>
      <c r="D48" s="29">
        <v>200</v>
      </c>
      <c r="E48" s="82"/>
      <c r="F48" s="68">
        <f t="shared" si="0"/>
        <v>0</v>
      </c>
      <c r="G48" s="69">
        <f t="shared" si="1"/>
        <v>0</v>
      </c>
      <c r="H48" s="70">
        <f t="shared" si="2"/>
        <v>0</v>
      </c>
    </row>
    <row r="49" spans="1:15" ht="25.15" customHeight="1" x14ac:dyDescent="0.25">
      <c r="A49" s="56">
        <v>34</v>
      </c>
      <c r="B49" s="7" t="s">
        <v>49</v>
      </c>
      <c r="C49" s="8" t="s">
        <v>9</v>
      </c>
      <c r="D49" s="30">
        <v>500</v>
      </c>
      <c r="E49" s="82"/>
      <c r="F49" s="74">
        <f t="shared" si="0"/>
        <v>0</v>
      </c>
      <c r="G49" s="75">
        <f t="shared" si="1"/>
        <v>0</v>
      </c>
      <c r="H49" s="76">
        <f t="shared" si="2"/>
        <v>0</v>
      </c>
    </row>
    <row r="50" spans="1:15" x14ac:dyDescent="0.25">
      <c r="A50" s="57"/>
      <c r="B50" s="15"/>
      <c r="C50" s="14"/>
      <c r="D50" s="33"/>
      <c r="E50" s="83"/>
      <c r="F50" s="68"/>
      <c r="G50" s="77"/>
      <c r="H50" s="78"/>
    </row>
    <row r="51" spans="1:15" ht="22.15" customHeight="1" x14ac:dyDescent="0.25">
      <c r="A51" s="58" t="s">
        <v>40</v>
      </c>
      <c r="B51" s="16"/>
      <c r="C51" s="17"/>
      <c r="D51" s="34"/>
      <c r="E51" s="84"/>
      <c r="F51" s="79"/>
      <c r="G51" s="80">
        <f>SUM(G14:G21,G23:G35,G37:G49,)</f>
        <v>0</v>
      </c>
      <c r="H51" s="81">
        <f>SUM(H14:H21,H23:H35,H37:H49,)</f>
        <v>0</v>
      </c>
    </row>
    <row r="52" spans="1:15" x14ac:dyDescent="0.25">
      <c r="A52" s="59"/>
      <c r="D52" s="32"/>
      <c r="E52" s="32"/>
      <c r="F52" s="52"/>
      <c r="G52" s="32"/>
      <c r="H52" s="53"/>
    </row>
    <row r="53" spans="1:15" ht="15.75" thickBot="1" x14ac:dyDescent="0.3">
      <c r="A53" s="60"/>
      <c r="B53" s="12" t="s">
        <v>41</v>
      </c>
      <c r="H53" s="61"/>
    </row>
    <row r="54" spans="1:15" ht="31.5" thickTop="1" thickBot="1" x14ac:dyDescent="0.3">
      <c r="A54" s="28" t="s">
        <v>0</v>
      </c>
      <c r="B54" s="19" t="s">
        <v>42</v>
      </c>
      <c r="C54" s="20" t="s">
        <v>1</v>
      </c>
      <c r="D54" s="36" t="s">
        <v>2</v>
      </c>
      <c r="E54" s="36" t="s">
        <v>3</v>
      </c>
      <c r="F54" s="36" t="s">
        <v>4</v>
      </c>
      <c r="G54" s="36" t="s">
        <v>5</v>
      </c>
      <c r="H54" s="62" t="s">
        <v>6</v>
      </c>
      <c r="O54" s="13"/>
    </row>
    <row r="55" spans="1:15" ht="15.75" thickTop="1" x14ac:dyDescent="0.25">
      <c r="A55" s="21">
        <v>35</v>
      </c>
      <c r="B55" s="22" t="s">
        <v>43</v>
      </c>
      <c r="C55" s="9" t="s">
        <v>44</v>
      </c>
      <c r="D55" s="37">
        <v>100</v>
      </c>
      <c r="E55" s="174"/>
      <c r="F55" s="84">
        <f>E55*1.2</f>
        <v>0</v>
      </c>
      <c r="G55" s="84">
        <f>D55*E55</f>
        <v>0</v>
      </c>
      <c r="H55" s="81">
        <f>D55*F55</f>
        <v>0</v>
      </c>
    </row>
    <row r="56" spans="1:15" x14ac:dyDescent="0.25">
      <c r="A56" s="63"/>
      <c r="B56" s="23"/>
      <c r="C56" s="24"/>
      <c r="D56" s="38"/>
      <c r="E56" s="39"/>
      <c r="F56" s="83"/>
      <c r="G56" s="83"/>
      <c r="H56" s="85"/>
    </row>
    <row r="57" spans="1:15" ht="15.75" thickBot="1" x14ac:dyDescent="0.3">
      <c r="A57" s="64" t="s">
        <v>40</v>
      </c>
      <c r="B57" s="25"/>
      <c r="C57" s="26"/>
      <c r="D57" s="40"/>
      <c r="E57" s="40"/>
      <c r="F57" s="86"/>
      <c r="G57" s="87">
        <f>SUM(G55)</f>
        <v>0</v>
      </c>
      <c r="H57" s="88">
        <f>SUM(H55)</f>
        <v>0</v>
      </c>
    </row>
    <row r="58" spans="1:15" ht="15.75" thickBot="1" x14ac:dyDescent="0.3">
      <c r="A58" s="60"/>
      <c r="G58" s="65"/>
      <c r="H58" s="61"/>
    </row>
    <row r="59" spans="1:15" ht="46.5" thickTop="1" thickBot="1" x14ac:dyDescent="0.3">
      <c r="A59" s="138" t="s">
        <v>40</v>
      </c>
      <c r="B59" s="139"/>
      <c r="C59" s="139"/>
      <c r="D59" s="139"/>
      <c r="E59" s="139"/>
      <c r="F59" s="140"/>
      <c r="G59" s="93" t="s">
        <v>88</v>
      </c>
      <c r="H59" s="94">
        <f>SUM(G51,G57)</f>
        <v>0</v>
      </c>
    </row>
    <row r="60" spans="1:15" ht="46.5" thickTop="1" thickBot="1" x14ac:dyDescent="0.3">
      <c r="A60" s="91"/>
      <c r="B60" s="91"/>
      <c r="C60" s="91"/>
      <c r="D60" s="91"/>
      <c r="E60" s="91"/>
      <c r="F60" s="91"/>
      <c r="G60" s="41" t="s">
        <v>89</v>
      </c>
      <c r="H60" s="92">
        <f>H59*1.2</f>
        <v>0</v>
      </c>
    </row>
    <row r="61" spans="1:15" ht="46.5" thickTop="1" thickBot="1" x14ac:dyDescent="0.3">
      <c r="B61"/>
      <c r="C61"/>
      <c r="D61"/>
      <c r="E61"/>
      <c r="F61"/>
      <c r="G61" s="44" t="s">
        <v>87</v>
      </c>
      <c r="H61" s="45">
        <f>25000*1.2</f>
        <v>30000</v>
      </c>
    </row>
    <row r="62" spans="1:15" ht="16.5" thickTop="1" thickBot="1" x14ac:dyDescent="0.3">
      <c r="B62"/>
      <c r="C62"/>
      <c r="D62"/>
      <c r="E62"/>
      <c r="F62"/>
      <c r="G62" s="27" t="s">
        <v>67</v>
      </c>
      <c r="H62" s="27">
        <f>98*((H61-H60)/H61)</f>
        <v>98</v>
      </c>
    </row>
    <row r="63" spans="1:15" ht="15.75" thickTop="1" x14ac:dyDescent="0.25">
      <c r="A63" s="64" t="s">
        <v>51</v>
      </c>
      <c r="H63" s="61"/>
    </row>
    <row r="64" spans="1:15" ht="14.45" customHeight="1" x14ac:dyDescent="0.25">
      <c r="A64" s="141" t="s">
        <v>53</v>
      </c>
      <c r="B64" s="142"/>
      <c r="C64" s="142"/>
      <c r="D64" s="142"/>
      <c r="E64" s="142"/>
      <c r="F64" s="142"/>
      <c r="G64" s="142"/>
      <c r="H64" s="143"/>
    </row>
    <row r="65" spans="1:9" x14ac:dyDescent="0.25">
      <c r="A65" s="141"/>
      <c r="B65" s="142"/>
      <c r="C65" s="142"/>
      <c r="D65" s="142"/>
      <c r="E65" s="142"/>
      <c r="F65" s="142"/>
      <c r="G65" s="142"/>
      <c r="H65" s="143"/>
    </row>
    <row r="66" spans="1:9" ht="18.75" customHeight="1" x14ac:dyDescent="0.25">
      <c r="A66" s="141"/>
      <c r="B66" s="142"/>
      <c r="C66" s="142"/>
      <c r="D66" s="142"/>
      <c r="E66" s="142"/>
      <c r="F66" s="142"/>
      <c r="G66" s="142"/>
      <c r="H66" s="143"/>
    </row>
    <row r="67" spans="1:9" ht="5.45" customHeight="1" x14ac:dyDescent="0.25">
      <c r="A67" s="141"/>
      <c r="B67" s="142"/>
      <c r="C67" s="142"/>
      <c r="D67" s="142"/>
      <c r="E67" s="142"/>
      <c r="F67" s="142"/>
      <c r="G67" s="142"/>
      <c r="H67" s="143"/>
    </row>
    <row r="68" spans="1:9" ht="14.45" hidden="1" customHeight="1" x14ac:dyDescent="0.25">
      <c r="A68" s="66"/>
      <c r="B68" s="67"/>
      <c r="C68" s="67"/>
      <c r="D68" s="67"/>
      <c r="E68" s="67"/>
      <c r="F68" s="67"/>
      <c r="G68" s="67"/>
      <c r="H68" s="61"/>
    </row>
    <row r="69" spans="1:9" ht="14.45" hidden="1" customHeight="1" x14ac:dyDescent="0.25">
      <c r="A69" s="66"/>
      <c r="B69" s="67"/>
      <c r="C69" s="67"/>
      <c r="D69" s="67"/>
      <c r="E69" s="67"/>
      <c r="F69" s="67"/>
      <c r="G69" s="67"/>
      <c r="H69" s="61"/>
      <c r="I69" t="s">
        <v>52</v>
      </c>
    </row>
    <row r="70" spans="1:9" ht="14.45" hidden="1" customHeight="1" x14ac:dyDescent="0.25">
      <c r="A70" s="66"/>
      <c r="B70" s="67"/>
      <c r="C70" s="67"/>
      <c r="D70" s="67"/>
      <c r="E70" s="67"/>
      <c r="F70" s="67"/>
      <c r="G70" s="67"/>
      <c r="H70" s="61"/>
    </row>
    <row r="71" spans="1:9" ht="14.45" hidden="1" customHeight="1" x14ac:dyDescent="0.25">
      <c r="A71" s="66"/>
      <c r="B71" s="67"/>
      <c r="C71" s="67"/>
      <c r="D71" s="67"/>
      <c r="E71" s="67"/>
      <c r="F71" s="67"/>
      <c r="G71" s="67"/>
      <c r="H71" s="61"/>
    </row>
    <row r="72" spans="1:9" ht="14.45" customHeight="1" x14ac:dyDescent="0.25">
      <c r="A72" s="141" t="s">
        <v>58</v>
      </c>
      <c r="B72" s="142"/>
      <c r="C72" s="142"/>
      <c r="D72" s="142"/>
      <c r="E72" s="142"/>
      <c r="F72" s="142"/>
      <c r="G72" s="142"/>
      <c r="H72" s="143"/>
    </row>
    <row r="73" spans="1:9" x14ac:dyDescent="0.25">
      <c r="A73" s="141"/>
      <c r="B73" s="142"/>
      <c r="C73" s="142"/>
      <c r="D73" s="142"/>
      <c r="E73" s="142"/>
      <c r="F73" s="142"/>
      <c r="G73" s="142"/>
      <c r="H73" s="143"/>
    </row>
    <row r="74" spans="1:9" x14ac:dyDescent="0.25">
      <c r="A74" s="141"/>
      <c r="B74" s="142"/>
      <c r="C74" s="142"/>
      <c r="D74" s="142"/>
      <c r="E74" s="142"/>
      <c r="F74" s="142"/>
      <c r="G74" s="142"/>
      <c r="H74" s="143"/>
    </row>
    <row r="75" spans="1:9" ht="18.75" customHeight="1" thickBot="1" x14ac:dyDescent="0.3">
      <c r="A75" s="141"/>
      <c r="B75" s="142"/>
      <c r="C75" s="142"/>
      <c r="D75" s="142"/>
      <c r="E75" s="142"/>
      <c r="F75" s="142"/>
      <c r="G75" s="142"/>
      <c r="H75" s="143"/>
    </row>
    <row r="76" spans="1:9" ht="21" thickTop="1" thickBot="1" x14ac:dyDescent="0.35">
      <c r="A76" s="125" t="s">
        <v>68</v>
      </c>
      <c r="B76" s="126"/>
      <c r="C76" s="126"/>
      <c r="D76" s="126"/>
      <c r="E76" s="126"/>
      <c r="F76" s="126"/>
      <c r="G76" s="126"/>
      <c r="H76" s="127"/>
    </row>
    <row r="77" spans="1:9" ht="14.45" customHeight="1" thickTop="1" thickBot="1" x14ac:dyDescent="0.3">
      <c r="A77" s="128" t="s">
        <v>69</v>
      </c>
      <c r="B77" s="129"/>
      <c r="C77" s="129"/>
      <c r="D77" s="129"/>
      <c r="E77" s="130"/>
      <c r="F77" s="131"/>
      <c r="G77" s="131"/>
      <c r="H77" s="132"/>
    </row>
    <row r="78" spans="1:9" ht="40.5" customHeight="1" x14ac:dyDescent="0.25">
      <c r="A78" s="133" t="s">
        <v>70</v>
      </c>
      <c r="B78" s="134"/>
      <c r="C78" s="135" t="s">
        <v>71</v>
      </c>
      <c r="D78" s="136"/>
      <c r="E78" s="134"/>
      <c r="F78" s="135" t="s">
        <v>72</v>
      </c>
      <c r="G78" s="136"/>
      <c r="H78" s="137"/>
    </row>
    <row r="79" spans="1:9" x14ac:dyDescent="0.25">
      <c r="A79" s="105"/>
      <c r="B79" s="106"/>
      <c r="C79" s="106"/>
      <c r="D79" s="106"/>
      <c r="E79" s="106"/>
      <c r="F79" s="106"/>
      <c r="G79" s="106"/>
      <c r="H79" s="107"/>
    </row>
    <row r="80" spans="1:9" ht="15.75" thickBot="1" x14ac:dyDescent="0.3">
      <c r="A80" s="108"/>
      <c r="B80" s="109"/>
      <c r="C80" s="110"/>
      <c r="D80" s="110"/>
      <c r="E80" s="110"/>
      <c r="F80" s="110"/>
      <c r="G80" s="110"/>
      <c r="H80" s="111"/>
    </row>
    <row r="81" spans="1:1017 1025:2041 2049:3065 3073:4089 4097:5113 5121:6137 6145:7161 7169:8185 8193:9209 9217:10233 10241:11257 11265:12281 12289:13305 13313:14329 14337:15353 15361:16377" ht="18" thickBot="1" x14ac:dyDescent="0.35">
      <c r="A81" s="95" t="s">
        <v>73</v>
      </c>
      <c r="B81" s="96"/>
      <c r="C81" s="96"/>
      <c r="D81" s="96"/>
      <c r="E81" s="96"/>
      <c r="F81" s="96"/>
      <c r="G81" s="97"/>
      <c r="H81" s="46">
        <f>E77</f>
        <v>0</v>
      </c>
    </row>
    <row r="82" spans="1:1017 1025:2041 2049:3065 3073:4089 4097:5113 5121:6137 6145:7161 7169:8185 8193:9209 9217:10233 10241:11257 11265:12281 12289:13305 13313:14329 14337:15353 15361:16377" ht="15.75" thickBot="1" x14ac:dyDescent="0.3">
      <c r="A82" s="98" t="s">
        <v>74</v>
      </c>
      <c r="B82" s="99"/>
      <c r="C82" s="99"/>
      <c r="D82" s="99"/>
      <c r="E82" s="99"/>
      <c r="F82" s="99"/>
      <c r="G82" s="99"/>
      <c r="H82" s="100"/>
    </row>
    <row r="83" spans="1:1017 1025:2041 2049:3065 3073:4089 4097:5113 5121:6137 6145:7161 7169:8185 8193:9209 9217:10233 10241:11257 11265:12281 12289:13305 13313:14329 14337:15353 15361:16377" x14ac:dyDescent="0.25">
      <c r="A83" s="47">
        <v>1</v>
      </c>
      <c r="B83" s="101" t="s">
        <v>75</v>
      </c>
      <c r="C83" s="101"/>
      <c r="D83" s="101"/>
      <c r="E83" s="101"/>
      <c r="F83" s="101"/>
      <c r="G83" s="101"/>
      <c r="H83" s="102"/>
    </row>
    <row r="84" spans="1:1017 1025:2041 2049:3065 3073:4089 4097:5113 5121:6137 6145:7161 7169:8185 8193:9209 9217:10233 10241:11257 11265:12281 12289:13305 13313:14329 14337:15353 15361:16377" x14ac:dyDescent="0.25">
      <c r="A84" s="48">
        <v>2</v>
      </c>
      <c r="B84" s="103" t="s">
        <v>76</v>
      </c>
      <c r="C84" s="103"/>
      <c r="D84" s="103"/>
      <c r="E84" s="103"/>
      <c r="F84" s="103"/>
      <c r="G84" s="103"/>
      <c r="H84" s="104"/>
    </row>
    <row r="85" spans="1:1017 1025:2041 2049:3065 3073:4089 4097:5113 5121:6137 6145:7161 7169:8185 8193:9209 9217:10233 10241:11257 11265:12281 12289:13305 13313:14329 14337:15353 15361:16377" x14ac:dyDescent="0.25">
      <c r="A85" s="48">
        <v>3</v>
      </c>
      <c r="B85" s="103" t="s">
        <v>77</v>
      </c>
      <c r="C85" s="103"/>
      <c r="D85" s="103"/>
      <c r="E85" s="103"/>
      <c r="F85" s="103"/>
      <c r="G85" s="103"/>
      <c r="H85" s="104"/>
    </row>
    <row r="86" spans="1:1017 1025:2041 2049:3065 3073:4089 4097:5113 5121:6137 6145:7161 7169:8185 8193:9209 9217:10233 10241:11257 11265:12281 12289:13305 13313:14329 14337:15353 15361:16377" x14ac:dyDescent="0.25">
      <c r="A86" s="48">
        <v>4</v>
      </c>
      <c r="B86" s="103" t="s">
        <v>78</v>
      </c>
      <c r="C86" s="103"/>
      <c r="D86" s="103"/>
      <c r="E86" s="103"/>
      <c r="F86" s="103"/>
      <c r="G86" s="103"/>
      <c r="H86" s="104"/>
    </row>
    <row r="87" spans="1:1017 1025:2041 2049:3065 3073:4089 4097:5113 5121:6137 6145:7161 7169:8185 8193:9209 9217:10233 10241:11257 11265:12281 12289:13305 13313:14329 14337:15353 15361:16377" ht="15.75" thickBot="1" x14ac:dyDescent="0.3">
      <c r="A87" s="48">
        <v>5</v>
      </c>
      <c r="B87" s="103" t="s">
        <v>79</v>
      </c>
      <c r="C87" s="103"/>
      <c r="D87" s="103"/>
      <c r="E87" s="103"/>
      <c r="F87" s="103"/>
      <c r="G87" s="103"/>
      <c r="H87" s="104"/>
    </row>
    <row r="88" spans="1:1017 1025:2041 2049:3065 3073:4089 4097:5113 5121:6137 6145:7161 7169:8185 8193:9209 9217:10233 10241:11257 11265:12281 12289:13305 13313:14329 14337:15353 15361:16377" x14ac:dyDescent="0.25">
      <c r="A88" s="150" t="s">
        <v>80</v>
      </c>
      <c r="B88" s="151"/>
      <c r="C88" s="151"/>
      <c r="D88" s="151"/>
      <c r="E88" s="151"/>
      <c r="F88" s="151"/>
      <c r="G88" s="151"/>
      <c r="H88" s="152"/>
    </row>
    <row r="89" spans="1:1017 1025:2041 2049:3065 3073:4089 4097:5113 5121:6137 6145:7161 7169:8185 8193:9209 9217:10233 10241:11257 11265:12281 12289:13305 13313:14329 14337:15353 15361:16377" x14ac:dyDescent="0.25">
      <c r="A89" s="153"/>
      <c r="B89" s="154"/>
      <c r="C89" s="154"/>
      <c r="D89" s="154"/>
      <c r="E89" s="154"/>
      <c r="F89" s="154"/>
      <c r="G89" s="154"/>
      <c r="H89" s="155"/>
    </row>
    <row r="90" spans="1:1017 1025:2041 2049:3065 3073:4089 4097:5113 5121:6137 6145:7161 7169:8185 8193:9209 9217:10233 10241:11257 11265:12281 12289:13305 13313:14329 14337:15353 15361:16377" x14ac:dyDescent="0.25">
      <c r="A90" s="153"/>
      <c r="B90" s="154"/>
      <c r="C90" s="154"/>
      <c r="D90" s="154"/>
      <c r="E90" s="154"/>
      <c r="F90" s="154"/>
      <c r="G90" s="154"/>
      <c r="H90" s="155"/>
    </row>
    <row r="91" spans="1:1017 1025:2041 2049:3065 3073:4089 4097:5113 5121:6137 6145:7161 7169:8185 8193:9209 9217:10233 10241:11257 11265:12281 12289:13305 13313:14329 14337:15353 15361:16377" ht="15.75" thickBot="1" x14ac:dyDescent="0.3">
      <c r="A91" s="156"/>
      <c r="B91" s="157"/>
      <c r="C91" s="157"/>
      <c r="D91" s="157"/>
      <c r="E91" s="157"/>
      <c r="F91" s="157"/>
      <c r="G91" s="157"/>
      <c r="H91" s="158"/>
    </row>
    <row r="92" spans="1:1017 1025:2041 2049:3065 3073:4089 4097:5113 5121:6137 6145:7161 7169:8185 8193:9209 9217:10233 10241:11257 11265:12281 12289:13305 13313:14329 14337:15353 15361:16377" ht="31.5" customHeight="1" thickTop="1" thickBot="1" x14ac:dyDescent="0.3">
      <c r="A92" s="171" t="s">
        <v>85</v>
      </c>
      <c r="B92" s="172"/>
      <c r="C92" s="172"/>
      <c r="D92" s="172"/>
      <c r="E92" s="172"/>
      <c r="F92" s="172"/>
      <c r="G92" s="172"/>
      <c r="H92" s="173"/>
    </row>
    <row r="93" spans="1:1017 1025:2041 2049:3065 3073:4089 4097:5113 5121:6137 6145:7161 7169:8185 8193:9209 9217:10233 10241:11257 11265:12281 12289:13305 13313:14329 14337:15353 15361:16377" s="90" customFormat="1" ht="16.5" customHeight="1" x14ac:dyDescent="0.25">
      <c r="A93" s="159" t="s">
        <v>81</v>
      </c>
      <c r="B93" s="160"/>
      <c r="C93" s="160"/>
      <c r="D93" s="161"/>
      <c r="E93" s="165">
        <f>SUM(H62,H81)</f>
        <v>98</v>
      </c>
      <c r="F93" s="166"/>
      <c r="G93" s="166"/>
      <c r="H93" s="167"/>
      <c r="I93" s="89"/>
      <c r="Q93" s="89"/>
      <c r="Y93" s="89"/>
      <c r="AG93" s="89"/>
      <c r="AO93" s="89"/>
      <c r="AW93" s="89"/>
      <c r="BE93" s="89"/>
      <c r="BM93" s="89"/>
      <c r="BU93" s="89"/>
      <c r="CC93" s="89"/>
      <c r="CK93" s="89"/>
      <c r="CS93" s="89"/>
      <c r="DA93" s="89"/>
      <c r="DI93" s="89"/>
      <c r="DQ93" s="89"/>
      <c r="DY93" s="89"/>
      <c r="EG93" s="89"/>
      <c r="EO93" s="89"/>
      <c r="EW93" s="89"/>
      <c r="FE93" s="89"/>
      <c r="FM93" s="89"/>
      <c r="FU93" s="89"/>
      <c r="GC93" s="89"/>
      <c r="GK93" s="89"/>
      <c r="GS93" s="89"/>
      <c r="HA93" s="89"/>
      <c r="HI93" s="89"/>
      <c r="HQ93" s="89"/>
      <c r="HY93" s="89"/>
      <c r="IG93" s="89"/>
      <c r="IO93" s="89"/>
      <c r="IW93" s="89"/>
      <c r="JE93" s="89"/>
      <c r="JM93" s="89"/>
      <c r="JU93" s="89"/>
      <c r="KC93" s="89"/>
      <c r="KK93" s="89"/>
      <c r="KS93" s="89"/>
      <c r="LA93" s="89"/>
      <c r="LI93" s="89"/>
      <c r="LQ93" s="89"/>
      <c r="LY93" s="89"/>
      <c r="MG93" s="89"/>
      <c r="MO93" s="89"/>
      <c r="MW93" s="89"/>
      <c r="NE93" s="89"/>
      <c r="NM93" s="89"/>
      <c r="NU93" s="89"/>
      <c r="OC93" s="89"/>
      <c r="OK93" s="89"/>
      <c r="OS93" s="89"/>
      <c r="PA93" s="89"/>
      <c r="PI93" s="89"/>
      <c r="PQ93" s="89"/>
      <c r="PY93" s="89"/>
      <c r="QG93" s="89"/>
      <c r="QO93" s="89"/>
      <c r="QW93" s="89"/>
      <c r="RE93" s="89"/>
      <c r="RM93" s="89"/>
      <c r="RU93" s="89"/>
      <c r="SC93" s="89"/>
      <c r="SK93" s="89"/>
      <c r="SS93" s="89"/>
      <c r="TA93" s="89"/>
      <c r="TI93" s="89"/>
      <c r="TQ93" s="89"/>
      <c r="TY93" s="89"/>
      <c r="UG93" s="89"/>
      <c r="UO93" s="89"/>
      <c r="UW93" s="89"/>
      <c r="VE93" s="89"/>
      <c r="VM93" s="89"/>
      <c r="VU93" s="89"/>
      <c r="WC93" s="89"/>
      <c r="WK93" s="89"/>
      <c r="WS93" s="89"/>
      <c r="XA93" s="89"/>
      <c r="XI93" s="89"/>
      <c r="XQ93" s="89"/>
      <c r="XY93" s="89"/>
      <c r="YG93" s="89"/>
      <c r="YO93" s="89"/>
      <c r="YW93" s="89"/>
      <c r="ZE93" s="89"/>
      <c r="ZM93" s="89"/>
      <c r="ZU93" s="89"/>
      <c r="AAC93" s="89"/>
      <c r="AAK93" s="89"/>
      <c r="AAS93"/>
      <c r="AAT93"/>
      <c r="AAU93"/>
      <c r="AAV93"/>
      <c r="AAW93"/>
      <c r="AAX93"/>
      <c r="AAY93"/>
      <c r="AAZ93"/>
      <c r="ABA93"/>
      <c r="ABB93"/>
      <c r="ABC93"/>
      <c r="ABD93"/>
      <c r="ABE93"/>
      <c r="ABF93"/>
      <c r="ABG93"/>
      <c r="ABH93"/>
      <c r="ABI93"/>
      <c r="ABJ93"/>
      <c r="ABK93"/>
      <c r="ABL93"/>
      <c r="ABM93"/>
      <c r="ABN93"/>
      <c r="ABO93"/>
      <c r="ABP93"/>
      <c r="ABQ93"/>
      <c r="ABR93"/>
      <c r="ABS93"/>
      <c r="ABT93"/>
      <c r="ABU93"/>
      <c r="ABV93"/>
      <c r="ABW93"/>
      <c r="ABX93"/>
      <c r="ABY93"/>
      <c r="ABZ93"/>
      <c r="ACA93"/>
      <c r="ACB93"/>
      <c r="ACC93"/>
      <c r="ACD93"/>
      <c r="ACE93"/>
      <c r="ACF93"/>
      <c r="ACG93" s="89"/>
      <c r="ACO93" s="89"/>
      <c r="ACW93" s="89"/>
      <c r="ADE93" s="89"/>
      <c r="ADM93" s="89"/>
      <c r="ADU93" s="89"/>
      <c r="AEC93" s="89"/>
      <c r="AEK93" s="89"/>
      <c r="AES93" s="89"/>
      <c r="AFA93" s="89"/>
      <c r="AFI93" s="89"/>
      <c r="AFQ93" s="89"/>
      <c r="AFY93" s="89"/>
      <c r="AGG93" s="89"/>
      <c r="AGO93" s="89"/>
      <c r="AGW93" s="89"/>
      <c r="AHE93" s="89"/>
      <c r="AHM93" s="89"/>
      <c r="AHU93" s="89"/>
      <c r="AIC93" s="89"/>
      <c r="AIK93" s="89"/>
      <c r="AIS93" s="89"/>
      <c r="AJA93" s="89"/>
      <c r="AJI93" s="89"/>
      <c r="AJQ93" s="89"/>
      <c r="AJY93" s="89"/>
      <c r="AKG93" s="89"/>
      <c r="AKO93" s="89"/>
      <c r="AKW93" s="89"/>
      <c r="ALE93" s="89"/>
      <c r="ALM93" s="89"/>
      <c r="ALU93" s="89"/>
      <c r="AMC93" s="89"/>
      <c r="AMK93" s="89"/>
      <c r="AMS93" s="89"/>
      <c r="ANA93" s="89"/>
      <c r="ANI93" s="89"/>
      <c r="ANQ93" s="89"/>
      <c r="ANY93" s="89"/>
      <c r="AOG93" s="89"/>
      <c r="AOO93" s="89"/>
      <c r="AOW93" s="89"/>
      <c r="APE93" s="89"/>
      <c r="APM93" s="89"/>
      <c r="APU93" s="89"/>
      <c r="AQC93" s="89"/>
      <c r="AQK93" s="89"/>
      <c r="AQS93" s="89"/>
      <c r="ARA93" s="89"/>
      <c r="ARI93" s="89"/>
      <c r="ARQ93" s="89"/>
      <c r="ARY93" s="89"/>
      <c r="ASG93" s="89"/>
      <c r="ASO93" s="89"/>
      <c r="ASW93" s="89"/>
      <c r="ATE93" s="89"/>
      <c r="ATM93" s="89"/>
      <c r="ATU93" s="89"/>
      <c r="AUC93" s="89"/>
      <c r="AUK93" s="89"/>
      <c r="AUS93" s="89"/>
      <c r="AVA93" s="89"/>
      <c r="AVI93" s="89"/>
      <c r="AVQ93" s="89"/>
      <c r="AVY93" s="89"/>
      <c r="AWG93" s="89"/>
      <c r="AWO93" s="89"/>
      <c r="AWW93" s="89"/>
      <c r="AXE93" s="89"/>
      <c r="AXM93" s="89"/>
      <c r="AXU93" s="89"/>
      <c r="AYC93" s="89"/>
      <c r="AYK93" s="89"/>
      <c r="AYS93" s="89"/>
      <c r="AZA93" s="89"/>
      <c r="AZI93" s="89"/>
      <c r="AZQ93" s="89"/>
      <c r="AZY93" s="89"/>
      <c r="BAG93" s="89"/>
      <c r="BAO93" s="89"/>
      <c r="BAW93" s="89"/>
      <c r="BBE93" s="89"/>
      <c r="BBM93" s="89"/>
      <c r="BBU93" s="89"/>
      <c r="BCC93" s="89"/>
      <c r="BCK93" s="89"/>
      <c r="BCS93" s="89"/>
      <c r="BDA93" s="89"/>
      <c r="BDI93" s="89"/>
      <c r="BDQ93" s="89"/>
      <c r="BDY93" s="89"/>
      <c r="BEG93" s="89"/>
      <c r="BEO93" s="89"/>
      <c r="BEW93" s="89"/>
      <c r="BFE93" s="89"/>
      <c r="BFM93" s="89"/>
      <c r="BFU93" s="89"/>
      <c r="BGC93" s="89"/>
      <c r="BGK93" s="89"/>
      <c r="BGS93" s="89"/>
      <c r="BHA93" s="89"/>
      <c r="BHI93" s="89"/>
      <c r="BHQ93" s="89"/>
      <c r="BHY93" s="89"/>
      <c r="BIG93" s="89"/>
      <c r="BIO93" s="89"/>
      <c r="BIW93" s="89"/>
      <c r="BJE93" s="89"/>
      <c r="BJM93" s="89"/>
      <c r="BJU93" s="89"/>
      <c r="BKC93" s="89"/>
      <c r="BKK93" s="89"/>
      <c r="BKS93" s="89"/>
      <c r="BLA93" s="89"/>
      <c r="BLI93" s="89"/>
      <c r="BLQ93" s="89"/>
      <c r="BLY93" s="89"/>
      <c r="BMG93" s="89"/>
      <c r="BMO93" s="89"/>
      <c r="BMW93" s="89"/>
      <c r="BNE93" s="89"/>
      <c r="BNM93" s="89"/>
      <c r="BNU93" s="89"/>
      <c r="BOC93" s="89"/>
      <c r="BOK93" s="89"/>
      <c r="BOS93" s="89"/>
      <c r="BPA93" s="89"/>
      <c r="BPI93" s="89"/>
      <c r="BPQ93" s="89"/>
      <c r="BPY93" s="89"/>
      <c r="BQG93" s="89"/>
      <c r="BQO93" s="89"/>
      <c r="BQW93" s="89"/>
      <c r="BRE93" s="89"/>
      <c r="BRM93" s="89"/>
      <c r="BRU93" s="89"/>
      <c r="BSC93" s="89"/>
      <c r="BSK93" s="89"/>
      <c r="BSS93" s="89"/>
      <c r="BTA93" s="89"/>
      <c r="BTI93" s="89"/>
      <c r="BTQ93" s="89"/>
      <c r="BTY93" s="89"/>
      <c r="BUG93" s="89"/>
      <c r="BUO93" s="89"/>
      <c r="BUW93" s="89"/>
      <c r="BVE93" s="89"/>
      <c r="BVM93" s="89"/>
      <c r="BVU93" s="89"/>
      <c r="BWC93" s="89"/>
      <c r="BWK93" s="89"/>
      <c r="BWS93" s="89"/>
      <c r="BXA93" s="89"/>
      <c r="BXI93" s="89"/>
      <c r="BXQ93" s="89"/>
      <c r="BXY93" s="89"/>
      <c r="BYG93" s="89"/>
      <c r="BYO93" s="89"/>
      <c r="BYW93" s="89"/>
      <c r="BZE93" s="89"/>
      <c r="BZM93" s="89"/>
      <c r="BZU93" s="89"/>
      <c r="CAC93" s="89"/>
      <c r="CAK93" s="89"/>
      <c r="CAS93" s="89"/>
      <c r="CBA93" s="89"/>
      <c r="CBI93" s="89"/>
      <c r="CBQ93" s="89"/>
      <c r="CBY93" s="89"/>
      <c r="CCG93" s="89"/>
      <c r="CCO93" s="89"/>
      <c r="CCW93" s="89"/>
      <c r="CDE93" s="89"/>
      <c r="CDM93" s="89"/>
      <c r="CDU93" s="89"/>
      <c r="CEC93" s="89"/>
      <c r="CEK93" s="89"/>
      <c r="CES93" s="89"/>
      <c r="CFA93" s="89"/>
      <c r="CFI93" s="89"/>
      <c r="CFQ93" s="89"/>
      <c r="CFY93" s="89"/>
      <c r="CGG93" s="89"/>
      <c r="CGO93" s="89"/>
      <c r="CGW93" s="89"/>
      <c r="CHE93" s="89"/>
      <c r="CHM93" s="89"/>
      <c r="CHU93" s="89"/>
      <c r="CIC93" s="89"/>
      <c r="CIK93" s="89"/>
      <c r="CIS93" s="89"/>
      <c r="CJA93" s="89"/>
      <c r="CJI93" s="89"/>
      <c r="CJQ93" s="89"/>
      <c r="CJY93" s="89"/>
      <c r="CKG93" s="89"/>
      <c r="CKO93" s="89"/>
      <c r="CKW93" s="89"/>
      <c r="CLE93" s="89"/>
      <c r="CLM93" s="89"/>
      <c r="CLU93" s="89"/>
      <c r="CMC93" s="89"/>
      <c r="CMK93" s="89"/>
      <c r="CMS93" s="89"/>
      <c r="CNA93" s="89"/>
      <c r="CNI93" s="89"/>
      <c r="CNQ93" s="89"/>
      <c r="CNY93" s="89"/>
      <c r="COG93" s="89"/>
      <c r="COO93" s="89"/>
      <c r="COW93" s="89"/>
      <c r="CPE93" s="89"/>
      <c r="CPM93" s="89"/>
      <c r="CPU93" s="89"/>
      <c r="CQC93" s="89"/>
      <c r="CQK93" s="89"/>
      <c r="CQS93" s="89"/>
      <c r="CRA93" s="89"/>
      <c r="CRI93" s="89"/>
      <c r="CRQ93" s="89"/>
      <c r="CRY93" s="89"/>
      <c r="CSG93" s="89"/>
      <c r="CSO93" s="89"/>
      <c r="CSW93" s="89"/>
      <c r="CTE93" s="89"/>
      <c r="CTM93" s="89"/>
      <c r="CTU93" s="89"/>
      <c r="CUC93" s="89"/>
      <c r="CUK93" s="89"/>
      <c r="CUS93" s="89"/>
      <c r="CVA93" s="89"/>
      <c r="CVI93" s="89"/>
      <c r="CVQ93" s="89"/>
      <c r="CVY93" s="89"/>
      <c r="CWG93" s="89"/>
      <c r="CWO93" s="89"/>
      <c r="CWW93" s="89"/>
      <c r="CXE93" s="89"/>
      <c r="CXM93" s="89"/>
      <c r="CXU93" s="89"/>
      <c r="CYC93" s="89"/>
      <c r="CYK93" s="89"/>
      <c r="CYS93" s="89"/>
      <c r="CZA93" s="89"/>
      <c r="CZI93" s="89"/>
      <c r="CZQ93" s="89"/>
      <c r="CZY93" s="89"/>
      <c r="DAG93" s="89"/>
      <c r="DAO93" s="89"/>
      <c r="DAW93" s="89"/>
      <c r="DBE93" s="89"/>
      <c r="DBM93" s="89"/>
      <c r="DBU93" s="89"/>
      <c r="DCC93" s="89"/>
      <c r="DCK93" s="89"/>
      <c r="DCS93" s="89"/>
      <c r="DDA93" s="89"/>
      <c r="DDI93" s="89"/>
      <c r="DDQ93" s="89"/>
      <c r="DDY93" s="89"/>
      <c r="DEG93" s="89"/>
      <c r="DEO93" s="89"/>
      <c r="DEW93" s="89"/>
      <c r="DFE93" s="89"/>
      <c r="DFM93" s="89"/>
      <c r="DFU93" s="89"/>
      <c r="DGC93" s="89"/>
      <c r="DGK93" s="89"/>
      <c r="DGS93" s="89"/>
      <c r="DHA93" s="89"/>
      <c r="DHI93" s="89"/>
      <c r="DHQ93" s="89"/>
      <c r="DHY93" s="89"/>
      <c r="DIG93" s="89"/>
      <c r="DIO93" s="89"/>
      <c r="DIW93" s="89"/>
      <c r="DJE93" s="89"/>
      <c r="DJM93" s="89"/>
      <c r="DJU93" s="89"/>
      <c r="DKC93" s="89"/>
      <c r="DKK93" s="89"/>
      <c r="DKS93" s="89"/>
      <c r="DLA93" s="89"/>
      <c r="DLI93" s="89"/>
      <c r="DLQ93" s="89"/>
      <c r="DLY93" s="89"/>
      <c r="DMG93" s="89"/>
      <c r="DMO93" s="89"/>
      <c r="DMW93" s="89"/>
      <c r="DNE93" s="89"/>
      <c r="DNM93" s="89"/>
      <c r="DNU93" s="89"/>
      <c r="DOC93" s="89"/>
      <c r="DOK93" s="89"/>
      <c r="DOS93" s="89"/>
      <c r="DPA93" s="89"/>
      <c r="DPI93" s="89"/>
      <c r="DPQ93" s="89"/>
      <c r="DPY93" s="89"/>
      <c r="DQG93" s="89"/>
      <c r="DQO93" s="89"/>
      <c r="DQW93" s="89"/>
      <c r="DRE93" s="89"/>
      <c r="DRM93" s="89"/>
      <c r="DRU93" s="89"/>
      <c r="DSC93" s="89"/>
      <c r="DSK93" s="89"/>
      <c r="DSS93" s="89"/>
      <c r="DTA93" s="89"/>
      <c r="DTI93" s="89"/>
      <c r="DTQ93" s="89"/>
      <c r="DTY93" s="89"/>
      <c r="DUG93" s="89"/>
      <c r="DUO93" s="89"/>
      <c r="DUW93" s="89"/>
      <c r="DVE93" s="89"/>
      <c r="DVM93" s="89"/>
      <c r="DVU93" s="89"/>
      <c r="DWC93" s="89"/>
      <c r="DWK93" s="89"/>
      <c r="DWS93" s="89"/>
      <c r="DXA93" s="89"/>
      <c r="DXI93" s="89"/>
      <c r="DXQ93" s="89"/>
      <c r="DXY93" s="89"/>
      <c r="DYG93" s="89"/>
      <c r="DYO93" s="89"/>
      <c r="DYW93" s="89"/>
      <c r="DZE93" s="89"/>
      <c r="DZM93" s="89"/>
      <c r="DZU93" s="89"/>
      <c r="EAC93" s="89"/>
      <c r="EAK93" s="89"/>
      <c r="EAS93" s="89"/>
      <c r="EBA93" s="89"/>
      <c r="EBI93" s="89"/>
      <c r="EBQ93" s="89"/>
      <c r="EBY93" s="89"/>
      <c r="ECG93" s="89"/>
      <c r="ECO93" s="89"/>
      <c r="ECW93" s="89"/>
      <c r="EDE93" s="89"/>
      <c r="EDM93" s="89"/>
      <c r="EDU93" s="89"/>
      <c r="EEC93" s="89"/>
      <c r="EEK93" s="89"/>
      <c r="EES93" s="89"/>
      <c r="EFA93" s="89"/>
      <c r="EFI93" s="89"/>
      <c r="EFQ93" s="89"/>
      <c r="EFY93" s="89"/>
      <c r="EGG93" s="89"/>
      <c r="EGO93" s="89"/>
      <c r="EGW93" s="89"/>
      <c r="EHE93" s="89"/>
      <c r="EHM93" s="89"/>
      <c r="EHU93" s="89"/>
      <c r="EIC93" s="89"/>
      <c r="EIK93" s="89"/>
      <c r="EIS93" s="89"/>
      <c r="EJA93" s="89"/>
      <c r="EJI93" s="89"/>
      <c r="EJQ93" s="89"/>
      <c r="EJY93" s="89"/>
      <c r="EKG93" s="89"/>
      <c r="EKO93" s="89"/>
      <c r="EKW93" s="89"/>
      <c r="ELE93" s="89"/>
      <c r="ELM93" s="89"/>
      <c r="ELU93" s="89"/>
      <c r="EMC93" s="89"/>
      <c r="EMK93" s="89"/>
      <c r="EMS93" s="89"/>
      <c r="ENA93" s="89"/>
      <c r="ENI93" s="89"/>
      <c r="ENQ93" s="89"/>
      <c r="ENY93" s="89"/>
      <c r="EOG93" s="89"/>
      <c r="EOO93" s="89"/>
      <c r="EOW93" s="89"/>
      <c r="EPE93" s="89"/>
      <c r="EPM93" s="89"/>
      <c r="EPU93" s="89"/>
      <c r="EQC93" s="89"/>
      <c r="EQK93" s="89"/>
      <c r="EQS93" s="89"/>
      <c r="ERA93" s="89"/>
      <c r="ERI93" s="89"/>
      <c r="ERQ93" s="89"/>
      <c r="ERY93" s="89"/>
      <c r="ESG93" s="89"/>
      <c r="ESO93" s="89"/>
      <c r="ESW93" s="89"/>
      <c r="ETE93" s="89"/>
      <c r="ETM93" s="89"/>
      <c r="ETU93" s="89"/>
      <c r="EUC93" s="89"/>
      <c r="EUK93" s="89"/>
      <c r="EUS93" s="89"/>
      <c r="EVA93" s="89"/>
      <c r="EVI93" s="89"/>
      <c r="EVQ93" s="89"/>
      <c r="EVY93" s="89"/>
      <c r="EWG93" s="89"/>
      <c r="EWO93" s="89"/>
      <c r="EWW93" s="89"/>
      <c r="EXE93" s="89"/>
      <c r="EXM93" s="89"/>
      <c r="EXU93" s="89"/>
      <c r="EYC93" s="89"/>
      <c r="EYK93" s="89"/>
      <c r="EYS93" s="89"/>
      <c r="EZA93" s="89"/>
      <c r="EZI93" s="89"/>
      <c r="EZQ93" s="89"/>
      <c r="EZY93" s="89"/>
      <c r="FAG93" s="89"/>
      <c r="FAO93" s="89"/>
      <c r="FAW93" s="89"/>
      <c r="FBE93" s="89"/>
      <c r="FBM93" s="89"/>
      <c r="FBU93" s="89"/>
      <c r="FCC93" s="89"/>
      <c r="FCK93" s="89"/>
      <c r="FCS93" s="89"/>
      <c r="FDA93" s="89"/>
      <c r="FDI93" s="89"/>
      <c r="FDQ93" s="89"/>
      <c r="FDY93" s="89"/>
      <c r="FEG93" s="89"/>
      <c r="FEO93" s="89"/>
      <c r="FEW93" s="89"/>
      <c r="FFE93" s="89"/>
      <c r="FFM93" s="89"/>
      <c r="FFU93" s="89"/>
      <c r="FGC93" s="89"/>
      <c r="FGK93" s="89"/>
      <c r="FGS93" s="89"/>
      <c r="FHA93" s="89"/>
      <c r="FHI93" s="89"/>
      <c r="FHQ93" s="89"/>
      <c r="FHY93" s="89"/>
      <c r="FIG93" s="89"/>
      <c r="FIO93" s="89"/>
      <c r="FIW93" s="89"/>
      <c r="FJE93" s="89"/>
      <c r="FJM93" s="89"/>
      <c r="FJU93" s="89"/>
      <c r="FKC93" s="89"/>
      <c r="FKK93" s="89"/>
      <c r="FKS93" s="89"/>
      <c r="FLA93" s="89"/>
      <c r="FLI93" s="89"/>
      <c r="FLQ93" s="89"/>
      <c r="FLY93" s="89"/>
      <c r="FMG93" s="89"/>
      <c r="FMO93" s="89"/>
      <c r="FMW93" s="89"/>
      <c r="FNE93" s="89"/>
      <c r="FNM93" s="89"/>
      <c r="FNU93" s="89"/>
      <c r="FOC93" s="89"/>
      <c r="FOK93" s="89"/>
      <c r="FOS93" s="89"/>
      <c r="FPA93" s="89"/>
      <c r="FPI93" s="89"/>
      <c r="FPQ93" s="89"/>
      <c r="FPY93" s="89"/>
      <c r="FQG93" s="89"/>
      <c r="FQO93" s="89"/>
      <c r="FQW93" s="89"/>
      <c r="FRE93" s="89"/>
      <c r="FRM93" s="89"/>
      <c r="FRU93" s="89"/>
      <c r="FSC93" s="89"/>
      <c r="FSK93" s="89"/>
      <c r="FSS93" s="89"/>
      <c r="FTA93" s="89"/>
      <c r="FTI93" s="89"/>
      <c r="FTQ93" s="89"/>
      <c r="FTY93" s="89"/>
      <c r="FUG93" s="89"/>
      <c r="FUO93" s="89"/>
      <c r="FUW93" s="89"/>
      <c r="FVE93" s="89"/>
      <c r="FVM93" s="89"/>
      <c r="FVU93" s="89"/>
      <c r="FWC93" s="89"/>
      <c r="FWK93" s="89"/>
      <c r="FWS93" s="89"/>
      <c r="FXA93" s="89"/>
      <c r="FXI93" s="89"/>
      <c r="FXQ93" s="89"/>
      <c r="FXY93" s="89"/>
      <c r="FYG93" s="89"/>
      <c r="FYO93" s="89"/>
      <c r="FYW93" s="89"/>
      <c r="FZE93" s="89"/>
      <c r="FZM93" s="89"/>
      <c r="FZU93" s="89"/>
      <c r="GAC93" s="89"/>
      <c r="GAK93" s="89"/>
      <c r="GAS93" s="89"/>
      <c r="GBA93" s="89"/>
      <c r="GBI93" s="89"/>
      <c r="GBQ93" s="89"/>
      <c r="GBY93" s="89"/>
      <c r="GCG93" s="89"/>
      <c r="GCO93" s="89"/>
      <c r="GCW93" s="89"/>
      <c r="GDE93" s="89"/>
      <c r="GDM93" s="89"/>
      <c r="GDU93" s="89"/>
      <c r="GEC93" s="89"/>
      <c r="GEK93" s="89"/>
      <c r="GES93" s="89"/>
      <c r="GFA93" s="89"/>
      <c r="GFI93" s="89"/>
      <c r="GFQ93" s="89"/>
      <c r="GFY93" s="89"/>
      <c r="GGG93" s="89"/>
      <c r="GGO93" s="89"/>
      <c r="GGW93" s="89"/>
      <c r="GHE93" s="89"/>
      <c r="GHM93" s="89"/>
      <c r="GHU93" s="89"/>
      <c r="GIC93" s="89"/>
      <c r="GIK93" s="89"/>
      <c r="GIS93" s="89"/>
      <c r="GJA93" s="89"/>
      <c r="GJI93" s="89"/>
      <c r="GJQ93" s="89"/>
      <c r="GJY93" s="89"/>
      <c r="GKG93" s="89"/>
      <c r="GKO93" s="89"/>
      <c r="GKW93" s="89"/>
      <c r="GLE93" s="89"/>
      <c r="GLM93" s="89"/>
      <c r="GLU93" s="89"/>
      <c r="GMC93" s="89"/>
      <c r="GMK93" s="89"/>
      <c r="GMS93" s="89"/>
      <c r="GNA93" s="89"/>
      <c r="GNI93" s="89"/>
      <c r="GNQ93" s="89"/>
      <c r="GNY93" s="89"/>
      <c r="GOG93" s="89"/>
      <c r="GOO93" s="89"/>
      <c r="GOW93" s="89"/>
      <c r="GPE93" s="89"/>
      <c r="GPM93" s="89"/>
      <c r="GPU93" s="89"/>
      <c r="GQC93" s="89"/>
      <c r="GQK93" s="89"/>
      <c r="GQS93" s="89"/>
      <c r="GRA93" s="89"/>
      <c r="GRI93" s="89"/>
      <c r="GRQ93" s="89"/>
      <c r="GRY93" s="89"/>
      <c r="GSG93" s="89"/>
      <c r="GSO93" s="89"/>
      <c r="GSW93" s="89"/>
      <c r="GTE93" s="89"/>
      <c r="GTM93" s="89"/>
      <c r="GTU93" s="89"/>
      <c r="GUC93" s="89"/>
      <c r="GUK93" s="89"/>
      <c r="GUS93" s="89"/>
      <c r="GVA93" s="89"/>
      <c r="GVI93" s="89"/>
      <c r="GVQ93" s="89"/>
      <c r="GVY93" s="89"/>
      <c r="GWG93" s="89"/>
      <c r="GWO93" s="89"/>
      <c r="GWW93" s="89"/>
      <c r="GXE93" s="89"/>
      <c r="GXM93" s="89"/>
      <c r="GXU93" s="89"/>
      <c r="GYC93" s="89"/>
      <c r="GYK93" s="89"/>
      <c r="GYS93" s="89"/>
      <c r="GZA93" s="89"/>
      <c r="GZI93" s="89"/>
      <c r="GZQ93" s="89"/>
      <c r="GZY93" s="89"/>
      <c r="HAG93" s="89"/>
      <c r="HAO93" s="89"/>
      <c r="HAW93" s="89"/>
      <c r="HBE93" s="89"/>
      <c r="HBM93" s="89"/>
      <c r="HBU93" s="89"/>
      <c r="HCC93" s="89"/>
      <c r="HCK93" s="89"/>
      <c r="HCS93" s="89"/>
      <c r="HDA93" s="89"/>
      <c r="HDI93" s="89"/>
      <c r="HDQ93" s="89"/>
      <c r="HDY93" s="89"/>
      <c r="HEG93" s="89"/>
      <c r="HEO93" s="89"/>
      <c r="HEW93" s="89"/>
      <c r="HFE93" s="89"/>
      <c r="HFM93" s="89"/>
      <c r="HFU93" s="89"/>
      <c r="HGC93" s="89"/>
      <c r="HGK93" s="89"/>
      <c r="HGS93" s="89"/>
      <c r="HHA93" s="89"/>
      <c r="HHI93" s="89"/>
      <c r="HHQ93" s="89"/>
      <c r="HHY93" s="89"/>
      <c r="HIG93" s="89"/>
      <c r="HIO93" s="89"/>
      <c r="HIW93" s="89"/>
      <c r="HJE93" s="89"/>
      <c r="HJM93" s="89"/>
      <c r="HJU93" s="89"/>
      <c r="HKC93" s="89"/>
      <c r="HKK93" s="89"/>
      <c r="HKS93" s="89"/>
      <c r="HLA93" s="89"/>
      <c r="HLI93" s="89"/>
      <c r="HLQ93" s="89"/>
      <c r="HLY93" s="89"/>
      <c r="HMG93" s="89"/>
      <c r="HMO93" s="89"/>
      <c r="HMW93" s="89"/>
      <c r="HNE93" s="89"/>
      <c r="HNM93" s="89"/>
      <c r="HNU93" s="89"/>
      <c r="HOC93" s="89"/>
      <c r="HOK93" s="89"/>
      <c r="HOS93" s="89"/>
      <c r="HPA93" s="89"/>
      <c r="HPI93" s="89"/>
      <c r="HPQ93" s="89"/>
      <c r="HPY93" s="89"/>
      <c r="HQG93" s="89"/>
      <c r="HQO93" s="89"/>
      <c r="HQW93" s="89"/>
      <c r="HRE93" s="89"/>
      <c r="HRM93" s="89"/>
      <c r="HRU93" s="89"/>
      <c r="HSC93" s="89"/>
      <c r="HSK93" s="89"/>
      <c r="HSS93" s="89"/>
      <c r="HTA93" s="89"/>
      <c r="HTI93" s="89"/>
      <c r="HTQ93" s="89"/>
      <c r="HTY93" s="89"/>
      <c r="HUG93" s="89"/>
      <c r="HUO93" s="89"/>
      <c r="HUW93" s="89"/>
      <c r="HVE93" s="89"/>
      <c r="HVM93" s="89"/>
      <c r="HVU93" s="89"/>
      <c r="HWC93" s="89"/>
      <c r="HWK93" s="89"/>
      <c r="HWS93" s="89"/>
      <c r="HXA93" s="89"/>
      <c r="HXI93" s="89"/>
      <c r="HXQ93" s="89"/>
      <c r="HXY93" s="89"/>
      <c r="HYG93" s="89"/>
      <c r="HYO93" s="89"/>
      <c r="HYW93" s="89"/>
      <c r="HZE93" s="89"/>
      <c r="HZM93" s="89"/>
      <c r="HZU93" s="89"/>
      <c r="IAC93" s="89"/>
      <c r="IAK93" s="89"/>
      <c r="IAS93" s="89"/>
      <c r="IBA93" s="89"/>
      <c r="IBI93" s="89"/>
      <c r="IBQ93" s="89"/>
      <c r="IBY93" s="89"/>
      <c r="ICG93" s="89"/>
      <c r="ICO93" s="89"/>
      <c r="ICW93" s="89"/>
      <c r="IDE93" s="89"/>
      <c r="IDM93" s="89"/>
      <c r="IDU93" s="89"/>
      <c r="IEC93" s="89"/>
      <c r="IEK93" s="89"/>
      <c r="IES93" s="89"/>
      <c r="IFA93" s="89"/>
      <c r="IFI93" s="89"/>
      <c r="IFQ93" s="89"/>
      <c r="IFY93" s="89"/>
      <c r="IGG93" s="89"/>
      <c r="IGO93" s="89"/>
      <c r="IGW93" s="89"/>
      <c r="IHE93" s="89"/>
      <c r="IHM93" s="89"/>
      <c r="IHU93" s="89"/>
      <c r="IIC93" s="89"/>
      <c r="IIK93" s="89"/>
      <c r="IIS93" s="89"/>
      <c r="IJA93" s="89"/>
      <c r="IJI93" s="89"/>
      <c r="IJQ93" s="89"/>
      <c r="IJY93" s="89"/>
      <c r="IKG93" s="89"/>
      <c r="IKO93" s="89"/>
      <c r="IKW93" s="89"/>
      <c r="ILE93" s="89"/>
      <c r="ILM93" s="89"/>
      <c r="ILU93" s="89"/>
      <c r="IMC93" s="89"/>
      <c r="IMK93" s="89"/>
      <c r="IMS93" s="89"/>
      <c r="INA93" s="89"/>
      <c r="INI93" s="89"/>
      <c r="INQ93" s="89"/>
      <c r="INY93" s="89"/>
      <c r="IOG93" s="89"/>
      <c r="IOO93" s="89"/>
      <c r="IOW93" s="89"/>
      <c r="IPE93" s="89"/>
      <c r="IPM93" s="89"/>
      <c r="IPU93" s="89"/>
      <c r="IQC93" s="89"/>
      <c r="IQK93" s="89"/>
      <c r="IQS93" s="89"/>
      <c r="IRA93" s="89"/>
      <c r="IRI93" s="89"/>
      <c r="IRQ93" s="89"/>
      <c r="IRY93" s="89"/>
      <c r="ISG93" s="89"/>
      <c r="ISO93" s="89"/>
      <c r="ISW93" s="89"/>
      <c r="ITE93" s="89"/>
      <c r="ITM93" s="89"/>
      <c r="ITU93" s="89"/>
      <c r="IUC93" s="89"/>
      <c r="IUK93" s="89"/>
      <c r="IUS93" s="89"/>
      <c r="IVA93" s="89"/>
      <c r="IVI93" s="89"/>
      <c r="IVQ93" s="89"/>
      <c r="IVY93" s="89"/>
      <c r="IWG93" s="89"/>
      <c r="IWO93" s="89"/>
      <c r="IWW93" s="89"/>
      <c r="IXE93" s="89"/>
      <c r="IXM93" s="89"/>
      <c r="IXU93" s="89"/>
      <c r="IYC93" s="89"/>
      <c r="IYK93" s="89"/>
      <c r="IYS93" s="89"/>
      <c r="IZA93" s="89"/>
      <c r="IZI93" s="89"/>
      <c r="IZQ93" s="89"/>
      <c r="IZY93" s="89"/>
      <c r="JAG93" s="89"/>
      <c r="JAO93" s="89"/>
      <c r="JAW93" s="89"/>
      <c r="JBE93" s="89"/>
      <c r="JBM93" s="89"/>
      <c r="JBU93" s="89"/>
      <c r="JCC93" s="89"/>
      <c r="JCK93" s="89"/>
      <c r="JCS93" s="89"/>
      <c r="JDA93" s="89"/>
      <c r="JDI93" s="89"/>
      <c r="JDQ93" s="89"/>
      <c r="JDY93" s="89"/>
      <c r="JEG93" s="89"/>
      <c r="JEO93" s="89"/>
      <c r="JEW93" s="89"/>
      <c r="JFE93" s="89"/>
      <c r="JFM93" s="89"/>
      <c r="JFU93" s="89"/>
      <c r="JGC93" s="89"/>
      <c r="JGK93" s="89"/>
      <c r="JGS93" s="89"/>
      <c r="JHA93" s="89"/>
      <c r="JHI93" s="89"/>
      <c r="JHQ93" s="89"/>
      <c r="JHY93" s="89"/>
      <c r="JIG93" s="89"/>
      <c r="JIO93" s="89"/>
      <c r="JIW93" s="89"/>
      <c r="JJE93" s="89"/>
      <c r="JJM93" s="89"/>
      <c r="JJU93" s="89"/>
      <c r="JKC93" s="89"/>
      <c r="JKK93" s="89"/>
      <c r="JKS93" s="89"/>
      <c r="JLA93" s="89"/>
      <c r="JLI93" s="89"/>
      <c r="JLQ93" s="89"/>
      <c r="JLY93" s="89"/>
      <c r="JMG93" s="89"/>
      <c r="JMO93" s="89"/>
      <c r="JMW93" s="89"/>
      <c r="JNE93" s="89"/>
      <c r="JNM93" s="89"/>
      <c r="JNU93" s="89"/>
      <c r="JOC93" s="89"/>
      <c r="JOK93" s="89"/>
      <c r="JOS93" s="89"/>
      <c r="JPA93" s="89"/>
      <c r="JPI93" s="89"/>
      <c r="JPQ93" s="89"/>
      <c r="JPY93" s="89"/>
      <c r="JQG93" s="89"/>
      <c r="JQO93" s="89"/>
      <c r="JQW93" s="89"/>
      <c r="JRE93" s="89"/>
      <c r="JRM93" s="89"/>
      <c r="JRU93" s="89"/>
      <c r="JSC93" s="89"/>
      <c r="JSK93" s="89"/>
      <c r="JSS93" s="89"/>
      <c r="JTA93" s="89"/>
      <c r="JTI93" s="89"/>
      <c r="JTQ93" s="89"/>
      <c r="JTY93" s="89"/>
      <c r="JUG93" s="89"/>
      <c r="JUO93" s="89"/>
      <c r="JUW93" s="89"/>
      <c r="JVE93" s="89"/>
      <c r="JVM93" s="89"/>
      <c r="JVU93" s="89"/>
      <c r="JWC93" s="89"/>
      <c r="JWK93" s="89"/>
      <c r="JWS93" s="89"/>
      <c r="JXA93" s="89"/>
      <c r="JXI93" s="89"/>
      <c r="JXQ93" s="89"/>
      <c r="JXY93" s="89"/>
      <c r="JYG93" s="89"/>
      <c r="JYO93" s="89"/>
      <c r="JYW93" s="89"/>
      <c r="JZE93" s="89"/>
      <c r="JZM93" s="89"/>
      <c r="JZU93" s="89"/>
      <c r="KAC93" s="89"/>
      <c r="KAK93" s="89"/>
      <c r="KAS93" s="89"/>
      <c r="KBA93" s="89"/>
      <c r="KBI93" s="89"/>
      <c r="KBQ93" s="89"/>
      <c r="KBY93" s="89"/>
      <c r="KCG93" s="89"/>
      <c r="KCO93" s="89"/>
      <c r="KCW93" s="89"/>
      <c r="KDE93" s="89"/>
      <c r="KDM93" s="89"/>
      <c r="KDU93" s="89"/>
      <c r="KEC93" s="89"/>
      <c r="KEK93" s="89"/>
      <c r="KES93" s="89"/>
      <c r="KFA93" s="89"/>
      <c r="KFI93" s="89"/>
      <c r="KFQ93" s="89"/>
      <c r="KFY93" s="89"/>
      <c r="KGG93" s="89"/>
      <c r="KGO93" s="89"/>
      <c r="KGW93" s="89"/>
      <c r="KHE93" s="89"/>
      <c r="KHM93" s="89"/>
      <c r="KHU93" s="89"/>
      <c r="KIC93" s="89"/>
      <c r="KIK93" s="89"/>
      <c r="KIS93" s="89"/>
      <c r="KJA93" s="89"/>
      <c r="KJI93" s="89"/>
      <c r="KJQ93" s="89"/>
      <c r="KJY93" s="89"/>
      <c r="KKG93" s="89"/>
      <c r="KKO93" s="89"/>
      <c r="KKW93" s="89"/>
      <c r="KLE93" s="89"/>
      <c r="KLM93" s="89"/>
      <c r="KLU93" s="89"/>
      <c r="KMC93" s="89"/>
      <c r="KMK93" s="89"/>
      <c r="KMS93" s="89"/>
      <c r="KNA93" s="89"/>
      <c r="KNI93" s="89"/>
      <c r="KNQ93" s="89"/>
      <c r="KNY93" s="89"/>
      <c r="KOG93" s="89"/>
      <c r="KOO93" s="89"/>
      <c r="KOW93" s="89"/>
      <c r="KPE93" s="89"/>
      <c r="KPM93" s="89"/>
      <c r="KPU93" s="89"/>
      <c r="KQC93" s="89"/>
      <c r="KQK93" s="89"/>
      <c r="KQS93" s="89"/>
      <c r="KRA93" s="89"/>
      <c r="KRI93" s="89"/>
      <c r="KRQ93" s="89"/>
      <c r="KRY93" s="89"/>
      <c r="KSG93" s="89"/>
      <c r="KSO93" s="89"/>
      <c r="KSW93" s="89"/>
      <c r="KTE93" s="89"/>
      <c r="KTM93" s="89"/>
      <c r="KTU93" s="89"/>
      <c r="KUC93" s="89"/>
      <c r="KUK93" s="89"/>
      <c r="KUS93" s="89"/>
      <c r="KVA93" s="89"/>
      <c r="KVI93" s="89"/>
      <c r="KVQ93" s="89"/>
      <c r="KVY93" s="89"/>
      <c r="KWG93" s="89"/>
      <c r="KWO93" s="89"/>
      <c r="KWW93" s="89"/>
      <c r="KXE93" s="89"/>
      <c r="KXM93" s="89"/>
      <c r="KXU93" s="89"/>
      <c r="KYC93" s="89"/>
      <c r="KYK93" s="89"/>
      <c r="KYS93" s="89"/>
      <c r="KZA93" s="89"/>
      <c r="KZI93" s="89"/>
      <c r="KZQ93" s="89"/>
      <c r="KZY93" s="89"/>
      <c r="LAG93" s="89"/>
      <c r="LAO93" s="89"/>
      <c r="LAW93" s="89"/>
      <c r="LBE93" s="89"/>
      <c r="LBM93" s="89"/>
      <c r="LBU93" s="89"/>
      <c r="LCC93" s="89"/>
      <c r="LCK93" s="89"/>
      <c r="LCS93" s="89"/>
      <c r="LDA93" s="89"/>
      <c r="LDI93" s="89"/>
      <c r="LDQ93" s="89"/>
      <c r="LDY93" s="89"/>
      <c r="LEG93" s="89"/>
      <c r="LEO93" s="89"/>
      <c r="LEW93" s="89"/>
      <c r="LFE93" s="89"/>
      <c r="LFM93" s="89"/>
      <c r="LFU93" s="89"/>
      <c r="LGC93" s="89"/>
      <c r="LGK93" s="89"/>
      <c r="LGS93" s="89"/>
      <c r="LHA93" s="89"/>
      <c r="LHI93" s="89"/>
      <c r="LHQ93" s="89"/>
      <c r="LHY93" s="89"/>
      <c r="LIG93" s="89"/>
      <c r="LIO93" s="89"/>
      <c r="LIW93" s="89"/>
      <c r="LJE93" s="89"/>
      <c r="LJM93" s="89"/>
      <c r="LJU93" s="89"/>
      <c r="LKC93" s="89"/>
      <c r="LKK93" s="89"/>
      <c r="LKS93" s="89"/>
      <c r="LLA93" s="89"/>
      <c r="LLI93" s="89"/>
      <c r="LLQ93" s="89"/>
      <c r="LLY93" s="89"/>
      <c r="LMG93" s="89"/>
      <c r="LMO93" s="89"/>
      <c r="LMW93" s="89"/>
      <c r="LNE93" s="89"/>
      <c r="LNM93" s="89"/>
      <c r="LNU93" s="89"/>
      <c r="LOC93" s="89"/>
      <c r="LOK93" s="89"/>
      <c r="LOS93" s="89"/>
      <c r="LPA93" s="89"/>
      <c r="LPI93" s="89"/>
      <c r="LPQ93" s="89"/>
      <c r="LPY93" s="89"/>
      <c r="LQG93" s="89"/>
      <c r="LQO93" s="89"/>
      <c r="LQW93" s="89"/>
      <c r="LRE93" s="89"/>
      <c r="LRM93" s="89"/>
      <c r="LRU93" s="89"/>
      <c r="LSC93" s="89"/>
      <c r="LSK93" s="89"/>
      <c r="LSS93" s="89"/>
      <c r="LTA93" s="89"/>
      <c r="LTI93" s="89"/>
      <c r="LTQ93" s="89"/>
      <c r="LTY93" s="89"/>
      <c r="LUG93" s="89"/>
      <c r="LUO93" s="89"/>
      <c r="LUW93" s="89"/>
      <c r="LVE93" s="89"/>
      <c r="LVM93" s="89"/>
      <c r="LVU93" s="89"/>
      <c r="LWC93" s="89"/>
      <c r="LWK93" s="89"/>
      <c r="LWS93" s="89"/>
      <c r="LXA93" s="89"/>
      <c r="LXI93" s="89"/>
      <c r="LXQ93" s="89"/>
      <c r="LXY93" s="89"/>
      <c r="LYG93" s="89"/>
      <c r="LYO93" s="89"/>
      <c r="LYW93" s="89"/>
      <c r="LZE93" s="89"/>
      <c r="LZM93" s="89"/>
      <c r="LZU93" s="89"/>
      <c r="MAC93" s="89"/>
      <c r="MAK93" s="89"/>
      <c r="MAS93" s="89"/>
      <c r="MBA93" s="89"/>
      <c r="MBI93" s="89"/>
      <c r="MBQ93" s="89"/>
      <c r="MBY93" s="89"/>
      <c r="MCG93" s="89"/>
      <c r="MCO93" s="89"/>
      <c r="MCW93" s="89"/>
      <c r="MDE93" s="89"/>
      <c r="MDM93" s="89"/>
      <c r="MDU93" s="89"/>
      <c r="MEC93" s="89"/>
      <c r="MEK93" s="89"/>
      <c r="MES93" s="89"/>
      <c r="MFA93" s="89"/>
      <c r="MFI93" s="89"/>
      <c r="MFQ93" s="89"/>
      <c r="MFY93" s="89"/>
      <c r="MGG93" s="89"/>
      <c r="MGO93" s="89"/>
      <c r="MGW93" s="89"/>
      <c r="MHE93" s="89"/>
      <c r="MHM93" s="89"/>
      <c r="MHU93" s="89"/>
      <c r="MIC93" s="89"/>
      <c r="MIK93" s="89"/>
      <c r="MIS93" s="89"/>
      <c r="MJA93" s="89"/>
      <c r="MJI93" s="89"/>
      <c r="MJQ93" s="89"/>
      <c r="MJY93" s="89"/>
      <c r="MKG93" s="89"/>
      <c r="MKO93" s="89"/>
      <c r="MKW93" s="89"/>
      <c r="MLE93" s="89"/>
      <c r="MLM93" s="89"/>
      <c r="MLU93" s="89"/>
      <c r="MMC93" s="89"/>
      <c r="MMK93" s="89"/>
      <c r="MMS93" s="89"/>
      <c r="MNA93" s="89"/>
      <c r="MNI93" s="89"/>
      <c r="MNQ93" s="89"/>
      <c r="MNY93" s="89"/>
      <c r="MOG93" s="89"/>
      <c r="MOO93" s="89"/>
      <c r="MOW93" s="89"/>
      <c r="MPE93" s="89"/>
      <c r="MPM93" s="89"/>
      <c r="MPU93" s="89"/>
      <c r="MQC93" s="89"/>
      <c r="MQK93" s="89"/>
      <c r="MQS93" s="89"/>
      <c r="MRA93" s="89"/>
      <c r="MRI93" s="89"/>
      <c r="MRQ93" s="89"/>
      <c r="MRY93" s="89"/>
      <c r="MSG93" s="89"/>
      <c r="MSO93" s="89"/>
      <c r="MSW93" s="89"/>
      <c r="MTE93" s="89"/>
      <c r="MTM93" s="89"/>
      <c r="MTU93" s="89"/>
      <c r="MUC93" s="89"/>
      <c r="MUK93" s="89"/>
      <c r="MUS93" s="89"/>
      <c r="MVA93" s="89"/>
      <c r="MVI93" s="89"/>
      <c r="MVQ93" s="89"/>
      <c r="MVY93" s="89"/>
      <c r="MWG93" s="89"/>
      <c r="MWO93" s="89"/>
      <c r="MWW93" s="89"/>
      <c r="MXE93" s="89"/>
      <c r="MXM93" s="89"/>
      <c r="MXU93" s="89"/>
      <c r="MYC93" s="89"/>
      <c r="MYK93" s="89"/>
      <c r="MYS93" s="89"/>
      <c r="MZA93" s="89"/>
      <c r="MZI93" s="89"/>
      <c r="MZQ93" s="89"/>
      <c r="MZY93" s="89"/>
      <c r="NAG93" s="89"/>
      <c r="NAO93" s="89"/>
      <c r="NAW93" s="89"/>
      <c r="NBE93" s="89"/>
      <c r="NBM93" s="89"/>
      <c r="NBU93" s="89"/>
      <c r="NCC93" s="89"/>
      <c r="NCK93" s="89"/>
      <c r="NCS93" s="89"/>
      <c r="NDA93" s="89"/>
      <c r="NDI93" s="89"/>
      <c r="NDQ93" s="89"/>
      <c r="NDY93" s="89"/>
      <c r="NEG93" s="89"/>
      <c r="NEO93" s="89"/>
      <c r="NEW93" s="89"/>
      <c r="NFE93" s="89"/>
      <c r="NFM93" s="89"/>
      <c r="NFU93" s="89"/>
      <c r="NGC93" s="89"/>
      <c r="NGK93" s="89"/>
      <c r="NGS93" s="89"/>
      <c r="NHA93" s="89"/>
      <c r="NHI93" s="89"/>
      <c r="NHQ93" s="89"/>
      <c r="NHY93" s="89"/>
      <c r="NIG93" s="89"/>
      <c r="NIO93" s="89"/>
      <c r="NIW93" s="89"/>
      <c r="NJE93" s="89"/>
      <c r="NJM93" s="89"/>
      <c r="NJU93" s="89"/>
      <c r="NKC93" s="89"/>
      <c r="NKK93" s="89"/>
      <c r="NKS93" s="89"/>
      <c r="NLA93" s="89"/>
      <c r="NLI93" s="89"/>
      <c r="NLQ93" s="89"/>
      <c r="NLY93" s="89"/>
      <c r="NMG93" s="89"/>
      <c r="NMO93" s="89"/>
      <c r="NMW93" s="89"/>
      <c r="NNE93" s="89"/>
      <c r="NNM93" s="89"/>
      <c r="NNU93" s="89"/>
      <c r="NOC93" s="89"/>
      <c r="NOK93" s="89"/>
      <c r="NOS93" s="89"/>
      <c r="NPA93" s="89"/>
      <c r="NPI93" s="89"/>
      <c r="NPQ93" s="89"/>
      <c r="NPY93" s="89"/>
      <c r="NQG93" s="89"/>
      <c r="NQO93" s="89"/>
      <c r="NQW93" s="89"/>
      <c r="NRE93" s="89"/>
      <c r="NRM93" s="89"/>
      <c r="NRU93" s="89"/>
      <c r="NSC93" s="89"/>
      <c r="NSK93" s="89"/>
      <c r="NSS93" s="89"/>
      <c r="NTA93" s="89"/>
      <c r="NTI93" s="89"/>
      <c r="NTQ93" s="89"/>
      <c r="NTY93" s="89"/>
      <c r="NUG93" s="89"/>
      <c r="NUO93" s="89"/>
      <c r="NUW93" s="89"/>
      <c r="NVE93" s="89"/>
      <c r="NVM93" s="89"/>
      <c r="NVU93" s="89"/>
      <c r="NWC93" s="89"/>
      <c r="NWK93" s="89"/>
      <c r="NWS93" s="89"/>
      <c r="NXA93" s="89"/>
      <c r="NXI93" s="89"/>
      <c r="NXQ93" s="89"/>
      <c r="NXY93" s="89"/>
      <c r="NYG93" s="89"/>
      <c r="NYO93" s="89"/>
      <c r="NYW93" s="89"/>
      <c r="NZE93" s="89"/>
      <c r="NZM93" s="89"/>
      <c r="NZU93" s="89"/>
      <c r="OAC93" s="89"/>
      <c r="OAK93" s="89"/>
      <c r="OAS93" s="89"/>
      <c r="OBA93" s="89"/>
      <c r="OBI93" s="89"/>
      <c r="OBQ93" s="89"/>
      <c r="OBY93" s="89"/>
      <c r="OCG93" s="89"/>
      <c r="OCO93" s="89"/>
      <c r="OCW93" s="89"/>
      <c r="ODE93" s="89"/>
      <c r="ODM93" s="89"/>
      <c r="ODU93" s="89"/>
      <c r="OEC93" s="89"/>
      <c r="OEK93" s="89"/>
      <c r="OES93" s="89"/>
      <c r="OFA93" s="89"/>
      <c r="OFI93" s="89"/>
      <c r="OFQ93" s="89"/>
      <c r="OFY93" s="89"/>
      <c r="OGG93" s="89"/>
      <c r="OGO93" s="89"/>
      <c r="OGW93" s="89"/>
      <c r="OHE93" s="89"/>
      <c r="OHM93" s="89"/>
      <c r="OHU93" s="89"/>
      <c r="OIC93" s="89"/>
      <c r="OIK93" s="89"/>
      <c r="OIS93" s="89"/>
      <c r="OJA93" s="89"/>
      <c r="OJI93" s="89"/>
      <c r="OJQ93" s="89"/>
      <c r="OJY93" s="89"/>
      <c r="OKG93" s="89"/>
      <c r="OKO93" s="89"/>
      <c r="OKW93" s="89"/>
      <c r="OLE93" s="89"/>
      <c r="OLM93" s="89"/>
      <c r="OLU93" s="89"/>
      <c r="OMC93" s="89"/>
      <c r="OMK93" s="89"/>
      <c r="OMS93" s="89"/>
      <c r="ONA93" s="89"/>
      <c r="ONI93" s="89"/>
      <c r="ONQ93" s="89"/>
      <c r="ONY93" s="89"/>
      <c r="OOG93" s="89"/>
      <c r="OOO93" s="89"/>
      <c r="OOW93" s="89"/>
      <c r="OPE93" s="89"/>
      <c r="OPM93" s="89"/>
      <c r="OPU93" s="89"/>
      <c r="OQC93" s="89"/>
      <c r="OQK93" s="89"/>
      <c r="OQS93" s="89"/>
      <c r="ORA93" s="89"/>
      <c r="ORI93" s="89"/>
      <c r="ORQ93" s="89"/>
      <c r="ORY93" s="89"/>
      <c r="OSG93" s="89"/>
      <c r="OSO93" s="89"/>
      <c r="OSW93" s="89"/>
      <c r="OTE93" s="89"/>
      <c r="OTM93" s="89"/>
      <c r="OTU93" s="89"/>
      <c r="OUC93" s="89"/>
      <c r="OUK93" s="89"/>
      <c r="OUS93" s="89"/>
      <c r="OVA93" s="89"/>
      <c r="OVI93" s="89"/>
      <c r="OVQ93" s="89"/>
      <c r="OVY93" s="89"/>
      <c r="OWG93" s="89"/>
      <c r="OWO93" s="89"/>
      <c r="OWW93" s="89"/>
      <c r="OXE93" s="89"/>
      <c r="OXM93" s="89"/>
      <c r="OXU93" s="89"/>
      <c r="OYC93" s="89"/>
      <c r="OYK93" s="89"/>
      <c r="OYS93" s="89"/>
      <c r="OZA93" s="89"/>
      <c r="OZI93" s="89"/>
      <c r="OZQ93" s="89"/>
      <c r="OZY93" s="89"/>
      <c r="PAG93" s="89"/>
      <c r="PAO93" s="89"/>
      <c r="PAW93" s="89"/>
      <c r="PBE93" s="89"/>
      <c r="PBM93" s="89"/>
      <c r="PBU93" s="89"/>
      <c r="PCC93" s="89"/>
      <c r="PCK93" s="89"/>
      <c r="PCS93" s="89"/>
      <c r="PDA93" s="89"/>
      <c r="PDI93" s="89"/>
      <c r="PDQ93" s="89"/>
      <c r="PDY93" s="89"/>
      <c r="PEG93" s="89"/>
      <c r="PEO93" s="89"/>
      <c r="PEW93" s="89"/>
      <c r="PFE93" s="89"/>
      <c r="PFM93" s="89"/>
      <c r="PFU93" s="89"/>
      <c r="PGC93" s="89"/>
      <c r="PGK93" s="89"/>
      <c r="PGS93" s="89"/>
      <c r="PHA93" s="89"/>
      <c r="PHI93" s="89"/>
      <c r="PHQ93" s="89"/>
      <c r="PHY93" s="89"/>
      <c r="PIG93" s="89"/>
      <c r="PIO93" s="89"/>
      <c r="PIW93" s="89"/>
      <c r="PJE93" s="89"/>
      <c r="PJM93" s="89"/>
      <c r="PJU93" s="89"/>
      <c r="PKC93" s="89"/>
      <c r="PKK93" s="89"/>
      <c r="PKS93" s="89"/>
      <c r="PLA93" s="89"/>
      <c r="PLI93" s="89"/>
      <c r="PLQ93" s="89"/>
      <c r="PLY93" s="89"/>
      <c r="PMG93" s="89"/>
      <c r="PMO93" s="89"/>
      <c r="PMW93" s="89"/>
      <c r="PNE93" s="89"/>
      <c r="PNM93" s="89"/>
      <c r="PNU93" s="89"/>
      <c r="POC93" s="89"/>
      <c r="POK93" s="89"/>
      <c r="POS93" s="89"/>
      <c r="PPA93" s="89"/>
      <c r="PPI93" s="89"/>
      <c r="PPQ93" s="89"/>
      <c r="PPY93" s="89"/>
      <c r="PQG93" s="89"/>
      <c r="PQO93" s="89"/>
      <c r="PQW93" s="89"/>
      <c r="PRE93" s="89"/>
      <c r="PRM93" s="89"/>
      <c r="PRU93" s="89"/>
      <c r="PSC93" s="89"/>
      <c r="PSK93" s="89"/>
      <c r="PSS93" s="89"/>
      <c r="PTA93" s="89"/>
      <c r="PTI93" s="89"/>
      <c r="PTQ93" s="89"/>
      <c r="PTY93" s="89"/>
      <c r="PUG93" s="89"/>
      <c r="PUO93" s="89"/>
      <c r="PUW93" s="89"/>
      <c r="PVE93" s="89"/>
      <c r="PVM93" s="89"/>
      <c r="PVU93" s="89"/>
      <c r="PWC93" s="89"/>
      <c r="PWK93" s="89"/>
      <c r="PWS93" s="89"/>
      <c r="PXA93" s="89"/>
      <c r="PXI93" s="89"/>
      <c r="PXQ93" s="89"/>
      <c r="PXY93" s="89"/>
      <c r="PYG93" s="89"/>
      <c r="PYO93" s="89"/>
      <c r="PYW93" s="89"/>
      <c r="PZE93" s="89"/>
      <c r="PZM93" s="89"/>
      <c r="PZU93" s="89"/>
      <c r="QAC93" s="89"/>
      <c r="QAK93" s="89"/>
      <c r="QAS93" s="89"/>
      <c r="QBA93" s="89"/>
      <c r="QBI93" s="89"/>
      <c r="QBQ93" s="89"/>
      <c r="QBY93" s="89"/>
      <c r="QCG93" s="89"/>
      <c r="QCO93" s="89"/>
      <c r="QCW93" s="89"/>
      <c r="QDE93" s="89"/>
      <c r="QDM93" s="89"/>
      <c r="QDU93" s="89"/>
      <c r="QEC93" s="89"/>
      <c r="QEK93" s="89"/>
      <c r="QES93" s="89"/>
      <c r="QFA93" s="89"/>
      <c r="QFI93" s="89"/>
      <c r="QFQ93" s="89"/>
      <c r="QFY93" s="89"/>
      <c r="QGG93" s="89"/>
      <c r="QGO93" s="89"/>
      <c r="QGW93" s="89"/>
      <c r="QHE93" s="89"/>
      <c r="QHM93" s="89"/>
      <c r="QHU93" s="89"/>
      <c r="QIC93" s="89"/>
      <c r="QIK93" s="89"/>
      <c r="QIS93" s="89"/>
      <c r="QJA93" s="89"/>
      <c r="QJI93" s="89"/>
      <c r="QJQ93" s="89"/>
      <c r="QJY93" s="89"/>
      <c r="QKG93" s="89"/>
      <c r="QKO93" s="89"/>
      <c r="QKW93" s="89"/>
      <c r="QLE93" s="89"/>
      <c r="QLM93" s="89"/>
      <c r="QLU93" s="89"/>
      <c r="QMC93" s="89"/>
      <c r="QMK93" s="89"/>
      <c r="QMS93" s="89"/>
      <c r="QNA93" s="89"/>
      <c r="QNI93" s="89"/>
      <c r="QNQ93" s="89"/>
      <c r="QNY93" s="89"/>
      <c r="QOG93" s="89"/>
      <c r="QOO93" s="89"/>
      <c r="QOW93" s="89"/>
      <c r="QPE93" s="89"/>
      <c r="QPM93" s="89"/>
      <c r="QPU93" s="89"/>
      <c r="QQC93" s="89"/>
      <c r="QQK93" s="89"/>
      <c r="QQS93" s="89"/>
      <c r="QRA93" s="89"/>
      <c r="QRI93" s="89"/>
      <c r="QRQ93" s="89"/>
      <c r="QRY93" s="89"/>
      <c r="QSG93" s="89"/>
      <c r="QSO93" s="89"/>
      <c r="QSW93" s="89"/>
      <c r="QTE93" s="89"/>
      <c r="QTM93" s="89"/>
      <c r="QTU93" s="89"/>
      <c r="QUC93" s="89"/>
      <c r="QUK93" s="89"/>
      <c r="QUS93" s="89"/>
      <c r="QVA93" s="89"/>
      <c r="QVI93" s="89"/>
      <c r="QVQ93" s="89"/>
      <c r="QVY93" s="89"/>
      <c r="QWG93" s="89"/>
      <c r="QWO93" s="89"/>
      <c r="QWW93" s="89"/>
      <c r="QXE93" s="89"/>
      <c r="QXM93" s="89"/>
      <c r="QXU93" s="89"/>
      <c r="QYC93" s="89"/>
      <c r="QYK93" s="89"/>
      <c r="QYS93" s="89"/>
      <c r="QZA93" s="89"/>
      <c r="QZI93" s="89"/>
      <c r="QZQ93" s="89"/>
      <c r="QZY93" s="89"/>
      <c r="RAG93" s="89"/>
      <c r="RAO93" s="89"/>
      <c r="RAW93" s="89"/>
      <c r="RBE93" s="89"/>
      <c r="RBM93" s="89"/>
      <c r="RBU93" s="89"/>
      <c r="RCC93" s="89"/>
      <c r="RCK93" s="89"/>
      <c r="RCS93" s="89"/>
      <c r="RDA93" s="89"/>
      <c r="RDI93" s="89"/>
      <c r="RDQ93" s="89"/>
      <c r="RDY93" s="89"/>
      <c r="REG93" s="89"/>
      <c r="REO93" s="89"/>
      <c r="REW93" s="89"/>
      <c r="RFE93" s="89"/>
      <c r="RFM93" s="89"/>
      <c r="RFU93" s="89"/>
      <c r="RGC93" s="89"/>
      <c r="RGK93" s="89"/>
      <c r="RGS93" s="89"/>
      <c r="RHA93" s="89"/>
      <c r="RHI93" s="89"/>
      <c r="RHQ93" s="89"/>
      <c r="RHY93" s="89"/>
      <c r="RIG93" s="89"/>
      <c r="RIO93" s="89"/>
      <c r="RIW93" s="89"/>
      <c r="RJE93" s="89"/>
      <c r="RJM93" s="89"/>
      <c r="RJU93" s="89"/>
      <c r="RKC93" s="89"/>
      <c r="RKK93" s="89"/>
      <c r="RKS93" s="89"/>
      <c r="RLA93" s="89"/>
      <c r="RLI93" s="89"/>
      <c r="RLQ93" s="89"/>
      <c r="RLY93" s="89"/>
      <c r="RMG93" s="89"/>
      <c r="RMO93" s="89"/>
      <c r="RMW93" s="89"/>
      <c r="RNE93" s="89"/>
      <c r="RNM93" s="89"/>
      <c r="RNU93" s="89"/>
      <c r="ROC93" s="89"/>
      <c r="ROK93" s="89"/>
      <c r="ROS93" s="89"/>
      <c r="RPA93" s="89"/>
      <c r="RPI93" s="89"/>
      <c r="RPQ93" s="89"/>
      <c r="RPY93" s="89"/>
      <c r="RQG93" s="89"/>
      <c r="RQO93" s="89"/>
      <c r="RQW93" s="89"/>
      <c r="RRE93" s="89"/>
      <c r="RRM93" s="89"/>
      <c r="RRU93" s="89"/>
      <c r="RSC93" s="89"/>
      <c r="RSK93" s="89"/>
      <c r="RSS93" s="89"/>
      <c r="RTA93" s="89"/>
      <c r="RTI93" s="89"/>
      <c r="RTQ93" s="89"/>
      <c r="RTY93" s="89"/>
      <c r="RUG93" s="89"/>
      <c r="RUO93" s="89"/>
      <c r="RUW93" s="89"/>
      <c r="RVE93" s="89"/>
      <c r="RVM93" s="89"/>
      <c r="RVU93" s="89"/>
      <c r="RWC93" s="89"/>
      <c r="RWK93" s="89"/>
      <c r="RWS93" s="89"/>
      <c r="RXA93" s="89"/>
      <c r="RXI93" s="89"/>
      <c r="RXQ93" s="89"/>
      <c r="RXY93" s="89"/>
      <c r="RYG93" s="89"/>
      <c r="RYO93" s="89"/>
      <c r="RYW93" s="89"/>
      <c r="RZE93" s="89"/>
      <c r="RZM93" s="89"/>
      <c r="RZU93" s="89"/>
      <c r="SAC93" s="89"/>
      <c r="SAK93" s="89"/>
      <c r="SAS93" s="89"/>
      <c r="SBA93" s="89"/>
      <c r="SBI93" s="89"/>
      <c r="SBQ93" s="89"/>
      <c r="SBY93" s="89"/>
      <c r="SCG93" s="89"/>
      <c r="SCO93" s="89"/>
      <c r="SCW93" s="89"/>
      <c r="SDE93" s="89"/>
      <c r="SDM93" s="89"/>
      <c r="SDU93" s="89"/>
      <c r="SEC93" s="89"/>
      <c r="SEK93" s="89"/>
      <c r="SES93" s="89"/>
      <c r="SFA93" s="89"/>
      <c r="SFI93" s="89"/>
      <c r="SFQ93" s="89"/>
      <c r="SFY93" s="89"/>
      <c r="SGG93" s="89"/>
      <c r="SGO93" s="89"/>
      <c r="SGW93" s="89"/>
      <c r="SHE93" s="89"/>
      <c r="SHM93" s="89"/>
      <c r="SHU93" s="89"/>
      <c r="SIC93" s="89"/>
      <c r="SIK93" s="89"/>
      <c r="SIS93" s="89"/>
      <c r="SJA93" s="89"/>
      <c r="SJI93" s="89"/>
      <c r="SJQ93" s="89"/>
      <c r="SJY93" s="89"/>
      <c r="SKG93" s="89"/>
      <c r="SKO93" s="89"/>
      <c r="SKW93" s="89"/>
      <c r="SLE93" s="89"/>
      <c r="SLM93" s="89"/>
      <c r="SLU93" s="89"/>
      <c r="SMC93" s="89"/>
      <c r="SMK93" s="89"/>
      <c r="SMS93" s="89"/>
      <c r="SNA93" s="89"/>
      <c r="SNI93" s="89"/>
      <c r="SNQ93" s="89"/>
      <c r="SNY93" s="89"/>
      <c r="SOG93" s="89"/>
      <c r="SOO93" s="89"/>
      <c r="SOW93" s="89"/>
      <c r="SPE93" s="89"/>
      <c r="SPM93" s="89"/>
      <c r="SPU93" s="89"/>
      <c r="SQC93" s="89"/>
      <c r="SQK93" s="89"/>
      <c r="SQS93" s="89"/>
      <c r="SRA93" s="89"/>
      <c r="SRI93" s="89"/>
      <c r="SRQ93" s="89"/>
      <c r="SRY93" s="89"/>
      <c r="SSG93" s="89"/>
      <c r="SSO93" s="89"/>
      <c r="SSW93" s="89"/>
      <c r="STE93" s="89"/>
      <c r="STM93" s="89"/>
      <c r="STU93" s="89"/>
      <c r="SUC93" s="89"/>
      <c r="SUK93" s="89"/>
      <c r="SUS93" s="89"/>
      <c r="SVA93" s="89"/>
      <c r="SVI93" s="89"/>
      <c r="SVQ93" s="89"/>
      <c r="SVY93" s="89"/>
      <c r="SWG93" s="89"/>
      <c r="SWO93" s="89"/>
      <c r="SWW93" s="89"/>
      <c r="SXE93" s="89"/>
      <c r="SXM93" s="89"/>
      <c r="SXU93" s="89"/>
      <c r="SYC93" s="89"/>
      <c r="SYK93" s="89"/>
      <c r="SYS93" s="89"/>
      <c r="SZA93" s="89"/>
      <c r="SZI93" s="89"/>
      <c r="SZQ93" s="89"/>
      <c r="SZY93" s="89"/>
      <c r="TAG93" s="89"/>
      <c r="TAO93" s="89"/>
      <c r="TAW93" s="89"/>
      <c r="TBE93" s="89"/>
      <c r="TBM93" s="89"/>
      <c r="TBU93" s="89"/>
      <c r="TCC93" s="89"/>
      <c r="TCK93" s="89"/>
      <c r="TCS93" s="89"/>
      <c r="TDA93" s="89"/>
      <c r="TDI93" s="89"/>
      <c r="TDQ93" s="89"/>
      <c r="TDY93" s="89"/>
      <c r="TEG93" s="89"/>
      <c r="TEO93" s="89"/>
      <c r="TEW93" s="89"/>
      <c r="TFE93" s="89"/>
      <c r="TFM93" s="89"/>
      <c r="TFU93" s="89"/>
      <c r="TGC93" s="89"/>
      <c r="TGK93" s="89"/>
      <c r="TGS93" s="89"/>
      <c r="THA93" s="89"/>
      <c r="THI93" s="89"/>
      <c r="THQ93" s="89"/>
      <c r="THY93" s="89"/>
      <c r="TIG93" s="89"/>
      <c r="TIO93" s="89"/>
      <c r="TIW93" s="89"/>
      <c r="TJE93" s="89"/>
      <c r="TJM93" s="89"/>
      <c r="TJU93" s="89"/>
      <c r="TKC93" s="89"/>
      <c r="TKK93" s="89"/>
      <c r="TKS93" s="89"/>
      <c r="TLA93" s="89"/>
      <c r="TLI93" s="89"/>
      <c r="TLQ93" s="89"/>
      <c r="TLY93" s="89"/>
      <c r="TMG93" s="89"/>
      <c r="TMO93" s="89"/>
      <c r="TMW93" s="89"/>
      <c r="TNE93" s="89"/>
      <c r="TNM93" s="89"/>
      <c r="TNU93" s="89"/>
      <c r="TOC93" s="89"/>
      <c r="TOK93" s="89"/>
      <c r="TOS93" s="89"/>
      <c r="TPA93" s="89"/>
      <c r="TPI93" s="89"/>
      <c r="TPQ93" s="89"/>
      <c r="TPY93" s="89"/>
      <c r="TQG93" s="89"/>
      <c r="TQO93" s="89"/>
      <c r="TQW93" s="89"/>
      <c r="TRE93" s="89"/>
      <c r="TRM93" s="89"/>
      <c r="TRU93" s="89"/>
      <c r="TSC93" s="89"/>
      <c r="TSK93" s="89"/>
      <c r="TSS93" s="89"/>
      <c r="TTA93" s="89"/>
      <c r="TTI93" s="89"/>
      <c r="TTQ93" s="89"/>
      <c r="TTY93" s="89"/>
      <c r="TUG93" s="89"/>
      <c r="TUO93" s="89"/>
      <c r="TUW93" s="89"/>
      <c r="TVE93" s="89"/>
      <c r="TVM93" s="89"/>
      <c r="TVU93" s="89"/>
      <c r="TWC93" s="89"/>
      <c r="TWK93" s="89"/>
      <c r="TWS93" s="89"/>
      <c r="TXA93" s="89"/>
      <c r="TXI93" s="89"/>
      <c r="TXQ93" s="89"/>
      <c r="TXY93" s="89"/>
      <c r="TYG93" s="89"/>
      <c r="TYO93" s="89"/>
      <c r="TYW93" s="89"/>
      <c r="TZE93" s="89"/>
      <c r="TZM93" s="89"/>
      <c r="TZU93" s="89"/>
      <c r="UAC93" s="89"/>
      <c r="UAK93" s="89"/>
      <c r="UAS93" s="89"/>
      <c r="UBA93" s="89"/>
      <c r="UBI93" s="89"/>
      <c r="UBQ93" s="89"/>
      <c r="UBY93" s="89"/>
      <c r="UCG93" s="89"/>
      <c r="UCO93" s="89"/>
      <c r="UCW93" s="89"/>
      <c r="UDE93" s="89"/>
      <c r="UDM93" s="89"/>
      <c r="UDU93" s="89"/>
      <c r="UEC93" s="89"/>
      <c r="UEK93" s="89"/>
      <c r="UES93" s="89"/>
      <c r="UFA93" s="89"/>
      <c r="UFI93" s="89"/>
      <c r="UFQ93" s="89"/>
      <c r="UFY93" s="89"/>
      <c r="UGG93" s="89"/>
      <c r="UGO93" s="89"/>
      <c r="UGW93" s="89"/>
      <c r="UHE93" s="89"/>
      <c r="UHM93" s="89"/>
      <c r="UHU93" s="89"/>
      <c r="UIC93" s="89"/>
      <c r="UIK93" s="89"/>
      <c r="UIS93" s="89"/>
      <c r="UJA93" s="89"/>
      <c r="UJI93" s="89"/>
      <c r="UJQ93" s="89"/>
      <c r="UJY93" s="89"/>
      <c r="UKG93" s="89"/>
      <c r="UKO93" s="89"/>
      <c r="UKW93" s="89"/>
      <c r="ULE93" s="89"/>
      <c r="ULM93" s="89"/>
      <c r="ULU93" s="89"/>
      <c r="UMC93" s="89"/>
      <c r="UMK93" s="89"/>
      <c r="UMS93" s="89"/>
      <c r="UNA93" s="89"/>
      <c r="UNI93" s="89"/>
      <c r="UNQ93" s="89"/>
      <c r="UNY93" s="89"/>
      <c r="UOG93" s="89"/>
      <c r="UOO93" s="89"/>
      <c r="UOW93" s="89"/>
      <c r="UPE93" s="89"/>
      <c r="UPM93" s="89"/>
      <c r="UPU93" s="89"/>
      <c r="UQC93" s="89"/>
      <c r="UQK93" s="89"/>
      <c r="UQS93" s="89"/>
      <c r="URA93" s="89"/>
      <c r="URI93" s="89"/>
      <c r="URQ93" s="89"/>
      <c r="URY93" s="89"/>
      <c r="USG93" s="89"/>
      <c r="USO93" s="89"/>
      <c r="USW93" s="89"/>
      <c r="UTE93" s="89"/>
      <c r="UTM93" s="89"/>
      <c r="UTU93" s="89"/>
      <c r="UUC93" s="89"/>
      <c r="UUK93" s="89"/>
      <c r="UUS93" s="89"/>
      <c r="UVA93" s="89"/>
      <c r="UVI93" s="89"/>
      <c r="UVQ93" s="89"/>
      <c r="UVY93" s="89"/>
      <c r="UWG93" s="89"/>
      <c r="UWO93" s="89"/>
      <c r="UWW93" s="89"/>
      <c r="UXE93" s="89"/>
      <c r="UXM93" s="89"/>
      <c r="UXU93" s="89"/>
      <c r="UYC93" s="89"/>
      <c r="UYK93" s="89"/>
      <c r="UYS93" s="89"/>
      <c r="UZA93" s="89"/>
      <c r="UZI93" s="89"/>
      <c r="UZQ93" s="89"/>
      <c r="UZY93" s="89"/>
      <c r="VAG93" s="89"/>
      <c r="VAO93" s="89"/>
      <c r="VAW93" s="89"/>
      <c r="VBE93" s="89"/>
      <c r="VBM93" s="89"/>
      <c r="VBU93" s="89"/>
      <c r="VCC93" s="89"/>
      <c r="VCK93" s="89"/>
      <c r="VCS93" s="89"/>
      <c r="VDA93" s="89"/>
      <c r="VDI93" s="89"/>
      <c r="VDQ93" s="89"/>
      <c r="VDY93" s="89"/>
      <c r="VEG93" s="89"/>
      <c r="VEO93" s="89"/>
      <c r="VEW93" s="89"/>
      <c r="VFE93" s="89"/>
      <c r="VFM93" s="89"/>
      <c r="VFU93" s="89"/>
      <c r="VGC93" s="89"/>
      <c r="VGK93" s="89"/>
      <c r="VGS93" s="89"/>
      <c r="VHA93" s="89"/>
      <c r="VHI93" s="89"/>
      <c r="VHQ93" s="89"/>
      <c r="VHY93" s="89"/>
      <c r="VIG93" s="89"/>
      <c r="VIO93" s="89"/>
      <c r="VIW93" s="89"/>
      <c r="VJE93" s="89"/>
      <c r="VJM93" s="89"/>
      <c r="VJU93" s="89"/>
      <c r="VKC93" s="89"/>
      <c r="VKK93" s="89"/>
      <c r="VKS93" s="89"/>
      <c r="VLA93" s="89"/>
      <c r="VLI93" s="89"/>
      <c r="VLQ93" s="89"/>
      <c r="VLY93" s="89"/>
      <c r="VMG93" s="89"/>
      <c r="VMO93" s="89"/>
      <c r="VMW93" s="89"/>
      <c r="VNE93" s="89"/>
      <c r="VNM93" s="89"/>
      <c r="VNU93" s="89"/>
      <c r="VOC93" s="89"/>
      <c r="VOK93" s="89"/>
      <c r="VOS93" s="89"/>
      <c r="VPA93" s="89"/>
      <c r="VPI93" s="89"/>
      <c r="VPQ93" s="89"/>
      <c r="VPY93" s="89"/>
      <c r="VQG93" s="89"/>
      <c r="VQO93" s="89"/>
      <c r="VQW93" s="89"/>
      <c r="VRE93" s="89"/>
      <c r="VRM93" s="89"/>
      <c r="VRU93" s="89"/>
      <c r="VSC93" s="89"/>
      <c r="VSK93" s="89"/>
      <c r="VSS93" s="89"/>
      <c r="VTA93" s="89"/>
      <c r="VTI93" s="89"/>
      <c r="VTQ93" s="89"/>
      <c r="VTY93" s="89"/>
      <c r="VUG93" s="89"/>
      <c r="VUO93" s="89"/>
      <c r="VUW93" s="89"/>
      <c r="VVE93" s="89"/>
      <c r="VVM93" s="89"/>
      <c r="VVU93" s="89"/>
      <c r="VWC93" s="89"/>
      <c r="VWK93" s="89"/>
      <c r="VWS93" s="89"/>
      <c r="VXA93" s="89"/>
      <c r="VXI93" s="89"/>
      <c r="VXQ93" s="89"/>
      <c r="VXY93" s="89"/>
      <c r="VYG93" s="89"/>
      <c r="VYO93" s="89"/>
      <c r="VYW93" s="89"/>
      <c r="VZE93" s="89"/>
      <c r="VZM93" s="89"/>
      <c r="VZU93" s="89"/>
      <c r="WAC93" s="89"/>
      <c r="WAK93" s="89"/>
      <c r="WAS93" s="89"/>
      <c r="WBA93" s="89"/>
      <c r="WBI93" s="89"/>
      <c r="WBQ93" s="89"/>
      <c r="WBY93" s="89"/>
      <c r="WCG93" s="89"/>
      <c r="WCO93" s="89"/>
      <c r="WCW93" s="89"/>
      <c r="WDE93" s="89"/>
      <c r="WDM93" s="89"/>
      <c r="WDU93" s="89"/>
      <c r="WEC93" s="89"/>
      <c r="WEK93" s="89"/>
      <c r="WES93" s="89"/>
      <c r="WFA93" s="89"/>
      <c r="WFI93" s="89"/>
      <c r="WFQ93" s="89"/>
      <c r="WFY93" s="89"/>
      <c r="WGG93" s="89"/>
      <c r="WGO93" s="89"/>
      <c r="WGW93" s="89"/>
      <c r="WHE93" s="89"/>
      <c r="WHM93" s="89"/>
      <c r="WHU93" s="89"/>
      <c r="WIC93" s="89"/>
      <c r="WIK93" s="89"/>
      <c r="WIS93" s="89"/>
      <c r="WJA93" s="89"/>
      <c r="WJI93" s="89"/>
      <c r="WJQ93" s="89"/>
      <c r="WJY93" s="89"/>
      <c r="WKG93" s="89"/>
      <c r="WKO93" s="89"/>
      <c r="WKW93" s="89"/>
      <c r="WLE93" s="89"/>
      <c r="WLM93" s="89"/>
      <c r="WLU93" s="89"/>
      <c r="WMC93" s="89"/>
      <c r="WMK93" s="89"/>
      <c r="WMS93" s="89"/>
      <c r="WNA93" s="89"/>
      <c r="WNI93" s="89"/>
      <c r="WNQ93" s="89"/>
      <c r="WNY93" s="89"/>
      <c r="WOG93" s="89"/>
      <c r="WOO93" s="89"/>
      <c r="WOW93" s="89"/>
      <c r="WPE93" s="89"/>
      <c r="WPM93" s="89"/>
      <c r="WPU93" s="89"/>
      <c r="WQC93" s="89"/>
      <c r="WQK93" s="89"/>
      <c r="WQS93" s="89"/>
      <c r="WRA93" s="89"/>
      <c r="WRI93" s="89"/>
      <c r="WRQ93" s="89"/>
      <c r="WRY93" s="89"/>
      <c r="WSG93" s="89"/>
      <c r="WSO93" s="89"/>
      <c r="WSW93" s="89"/>
      <c r="WTE93" s="89"/>
      <c r="WTM93" s="89"/>
      <c r="WTU93" s="89"/>
      <c r="WUC93" s="89"/>
      <c r="WUK93" s="89"/>
      <c r="WUS93" s="89"/>
      <c r="WVA93" s="89"/>
      <c r="WVI93" s="89"/>
      <c r="WVQ93" s="89"/>
      <c r="WVY93" s="89"/>
      <c r="WWG93" s="89"/>
      <c r="WWO93" s="89"/>
      <c r="WWW93" s="89"/>
      <c r="WXE93" s="89"/>
      <c r="WXM93" s="89"/>
      <c r="WXU93" s="89"/>
      <c r="WYC93" s="89"/>
      <c r="WYK93" s="89"/>
      <c r="WYS93" s="89"/>
      <c r="WZA93" s="89"/>
      <c r="WZI93" s="89"/>
      <c r="WZQ93" s="89"/>
      <c r="WZY93" s="89"/>
      <c r="XAG93" s="89"/>
      <c r="XAO93" s="89"/>
      <c r="XAW93" s="89"/>
      <c r="XBE93" s="89"/>
      <c r="XBM93" s="89"/>
      <c r="XBU93" s="89"/>
      <c r="XCC93" s="89"/>
      <c r="XCK93" s="89"/>
      <c r="XCS93" s="89"/>
      <c r="XDA93" s="89"/>
      <c r="XDI93" s="89"/>
      <c r="XDQ93" s="89"/>
      <c r="XDY93" s="89"/>
      <c r="XEG93" s="89"/>
      <c r="XEO93" s="89"/>
      <c r="XEW93" s="89"/>
    </row>
    <row r="94" spans="1:1017 1025:2041 2049:3065 3073:4089 4097:5113 5121:6137 6145:7161 7169:8185 8193:9209 9217:10233 10241:11257 11265:12281 12289:13305 13313:14329 14337:15353 15361:16377" ht="15.75" thickBot="1" x14ac:dyDescent="0.3">
      <c r="A94" s="162"/>
      <c r="B94" s="163"/>
      <c r="C94" s="163"/>
      <c r="D94" s="164"/>
      <c r="E94" s="168"/>
      <c r="F94" s="169"/>
      <c r="G94" s="169"/>
      <c r="H94" s="170"/>
    </row>
    <row r="95" spans="1:1017 1025:2041 2049:3065 3073:4089 4097:5113 5121:6137 6145:7161 7169:8185 8193:9209 9217:10233 10241:11257 11265:12281 12289:13305 13313:14329 14337:15353 15361:16377" ht="15.75" thickBot="1" x14ac:dyDescent="0.3">
      <c r="A95" s="144" t="s">
        <v>82</v>
      </c>
      <c r="B95" s="145"/>
      <c r="C95" s="148" t="s">
        <v>83</v>
      </c>
      <c r="D95" s="148"/>
      <c r="E95" s="148"/>
      <c r="F95" s="148"/>
      <c r="G95" s="175" t="s">
        <v>84</v>
      </c>
      <c r="H95" s="176"/>
    </row>
    <row r="96" spans="1:1017 1025:2041 2049:3065 3073:4089 4097:5113 5121:6137 6145:7161 7169:8185 8193:9209 9217:10233 10241:11257 11265:12281 12289:13305 13313:14329 14337:15353 15361:16377" x14ac:dyDescent="0.25">
      <c r="A96" s="144"/>
      <c r="B96" s="145"/>
      <c r="C96" s="148"/>
      <c r="D96" s="148"/>
      <c r="E96" s="148"/>
      <c r="F96" s="148"/>
      <c r="G96" s="175"/>
      <c r="H96" s="176"/>
    </row>
    <row r="97" spans="1:8" ht="15.75" thickBot="1" x14ac:dyDescent="0.3">
      <c r="A97" s="146"/>
      <c r="B97" s="147"/>
      <c r="C97" s="149"/>
      <c r="D97" s="149"/>
      <c r="E97" s="149"/>
      <c r="F97" s="149"/>
      <c r="G97" s="177"/>
      <c r="H97" s="178"/>
    </row>
    <row r="98" spans="1:8" ht="15.75" thickTop="1" x14ac:dyDescent="0.25"/>
    <row r="99" spans="1:8" x14ac:dyDescent="0.25">
      <c r="B99"/>
      <c r="C99"/>
      <c r="D99"/>
      <c r="E99"/>
      <c r="F99"/>
      <c r="G99"/>
      <c r="H99"/>
    </row>
    <row r="100" spans="1:8" x14ac:dyDescent="0.25">
      <c r="B100"/>
      <c r="C100"/>
      <c r="D100"/>
      <c r="E100"/>
      <c r="F100"/>
      <c r="G100"/>
      <c r="H100"/>
    </row>
    <row r="101" spans="1:8" x14ac:dyDescent="0.25">
      <c r="B101"/>
      <c r="C101"/>
      <c r="D101"/>
      <c r="E101"/>
      <c r="F101"/>
      <c r="G101"/>
      <c r="H101"/>
    </row>
    <row r="102" spans="1:8" x14ac:dyDescent="0.25">
      <c r="B102"/>
      <c r="C102"/>
      <c r="D102"/>
      <c r="E102"/>
      <c r="F102"/>
      <c r="G102"/>
      <c r="H102"/>
    </row>
    <row r="103" spans="1:8" x14ac:dyDescent="0.25">
      <c r="B103"/>
      <c r="C103"/>
      <c r="D103"/>
      <c r="E103"/>
      <c r="F103"/>
      <c r="G103"/>
      <c r="H103"/>
    </row>
    <row r="104" spans="1:8" x14ac:dyDescent="0.25">
      <c r="B104"/>
      <c r="C104"/>
      <c r="D104"/>
      <c r="E104"/>
      <c r="F104"/>
      <c r="G104"/>
      <c r="H104"/>
    </row>
    <row r="105" spans="1:8" x14ac:dyDescent="0.25">
      <c r="B105"/>
      <c r="C105"/>
      <c r="D105"/>
      <c r="E105"/>
      <c r="F105"/>
      <c r="G105"/>
      <c r="H105"/>
    </row>
    <row r="106" spans="1:8" x14ac:dyDescent="0.25">
      <c r="B106"/>
      <c r="C106"/>
      <c r="D106"/>
      <c r="E106"/>
      <c r="F106"/>
      <c r="G106"/>
      <c r="H106"/>
    </row>
    <row r="107" spans="1:8" x14ac:dyDescent="0.25">
      <c r="B107"/>
      <c r="C107"/>
      <c r="D107"/>
      <c r="E107"/>
      <c r="F107"/>
      <c r="G107"/>
      <c r="H107"/>
    </row>
    <row r="108" spans="1:8" x14ac:dyDescent="0.25">
      <c r="B108"/>
      <c r="C108"/>
      <c r="D108"/>
      <c r="E108"/>
      <c r="F108"/>
      <c r="G108"/>
      <c r="H108"/>
    </row>
    <row r="109" spans="1:8" x14ac:dyDescent="0.25">
      <c r="B109"/>
      <c r="C109"/>
      <c r="D109"/>
      <c r="E109"/>
      <c r="F109"/>
      <c r="G109"/>
      <c r="H109"/>
    </row>
    <row r="110" spans="1:8" x14ac:dyDescent="0.25">
      <c r="B110"/>
      <c r="C110"/>
      <c r="D110"/>
      <c r="E110"/>
      <c r="F110"/>
      <c r="G110"/>
      <c r="H110"/>
    </row>
    <row r="111" spans="1:8" x14ac:dyDescent="0.25">
      <c r="B111"/>
      <c r="C111"/>
      <c r="D111"/>
      <c r="E111"/>
      <c r="F111"/>
      <c r="G111"/>
      <c r="H111"/>
    </row>
  </sheetData>
  <sheetProtection algorithmName="SHA-512" hashValue="PRsGbq4tXbY7Yj9F0ejJyGa0jOXYga7YbHYE8pSdQ46br4vkEOql+Riu6RraH6vuZLbZruIPlhhRNO9lOBfH1Q==" saltValue="BW50jRywZZYZ7D+wRwooQA==" spinCount="100000" sheet="1" objects="1" scenarios="1" selectLockedCells="1"/>
  <mergeCells count="48">
    <mergeCell ref="A95:B97"/>
    <mergeCell ref="C95:F97"/>
    <mergeCell ref="G95:H97"/>
    <mergeCell ref="B85:H85"/>
    <mergeCell ref="B86:H86"/>
    <mergeCell ref="B87:H87"/>
    <mergeCell ref="A88:H91"/>
    <mergeCell ref="A93:D94"/>
    <mergeCell ref="E93:H94"/>
    <mergeCell ref="A92:H92"/>
    <mergeCell ref="C5:H5"/>
    <mergeCell ref="A76:H76"/>
    <mergeCell ref="A77:D77"/>
    <mergeCell ref="E77:H77"/>
    <mergeCell ref="A78:B78"/>
    <mergeCell ref="C78:E78"/>
    <mergeCell ref="F78:H78"/>
    <mergeCell ref="A9:B9"/>
    <mergeCell ref="C9:H9"/>
    <mergeCell ref="A59:F59"/>
    <mergeCell ref="A64:H67"/>
    <mergeCell ref="A72:H75"/>
    <mergeCell ref="A1:H1"/>
    <mergeCell ref="A2:H2"/>
    <mergeCell ref="A11:H11"/>
    <mergeCell ref="A6:B6"/>
    <mergeCell ref="C6:H6"/>
    <mergeCell ref="A7:B7"/>
    <mergeCell ref="C7:H7"/>
    <mergeCell ref="A8:B8"/>
    <mergeCell ref="C8:H8"/>
    <mergeCell ref="A3:B3"/>
    <mergeCell ref="C3:H3"/>
    <mergeCell ref="A4:B4"/>
    <mergeCell ref="C4:H4"/>
    <mergeCell ref="A5:B5"/>
    <mergeCell ref="A10:B10"/>
    <mergeCell ref="C10:H10"/>
    <mergeCell ref="A81:G81"/>
    <mergeCell ref="A82:H82"/>
    <mergeCell ref="B83:H83"/>
    <mergeCell ref="B84:H84"/>
    <mergeCell ref="A79:B79"/>
    <mergeCell ref="C79:E79"/>
    <mergeCell ref="F79:H79"/>
    <mergeCell ref="A80:B80"/>
    <mergeCell ref="C80:E80"/>
    <mergeCell ref="F80:H80"/>
  </mergeCells>
  <dataValidations count="2">
    <dataValidation type="list" allowBlank="1" showInputMessage="1" showErrorMessage="1" sqref="C10:H10" xr:uid="{706E5885-B4CD-4956-BFF6-329B535B0799}">
      <formula1>"áno, nie"</formula1>
    </dataValidation>
    <dataValidation type="list" showInputMessage="1" showErrorMessage="1" sqref="E77:H77" xr:uid="{E900584C-0E97-4A3A-B924-63EB4C946AE7}">
      <formula1>"0, 1, 2"</formula1>
    </dataValidation>
  </dataValidations>
  <pageMargins left="0.7" right="0.7" top="0.75" bottom="0.75" header="0.3" footer="0.3"/>
  <pageSetup paperSize="9" scale="81"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3BFF8F833A8A44EA8D88F930154EE1B" ma:contentTypeVersion="14" ma:contentTypeDescription="Create a new document." ma:contentTypeScope="" ma:versionID="336969156554a870ee434295a068cc76">
  <xsd:schema xmlns:xsd="http://www.w3.org/2001/XMLSchema" xmlns:xs="http://www.w3.org/2001/XMLSchema" xmlns:p="http://schemas.microsoft.com/office/2006/metadata/properties" xmlns:ns2="bb3d1ceb-ec91-4593-ab49-8ce9533748d9" xmlns:ns3="e4b31099-8163-4ac9-ab84-be06feeb7ef4" targetNamespace="http://schemas.microsoft.com/office/2006/metadata/properties" ma:root="true" ma:fieldsID="7e6f46fadf6906d49bedbd1139ad2180" ns2:_="" ns3:_="">
    <xsd:import namespace="bb3d1ceb-ec91-4593-ab49-8ce9533748d9"/>
    <xsd:import namespace="e4b31099-8163-4ac9-ab84-be06feeb7ef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b3d1ceb-ec91-4593-ab49-8ce9533748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030838e-00da-4545-923a-0f37a5c1b6d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4b31099-8163-4ac9-ab84-be06feeb7ef4"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6c45932f-0409-4ce4-a056-1f58e1030d6c}" ma:internalName="TaxCatchAll" ma:showField="CatchAllData" ma:web="e4b31099-8163-4ac9-ab84-be06feeb7ef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b3d1ceb-ec91-4593-ab49-8ce9533748d9">
      <Terms xmlns="http://schemas.microsoft.com/office/infopath/2007/PartnerControls"/>
    </lcf76f155ced4ddcb4097134ff3c332f>
    <TaxCatchAll xmlns="e4b31099-8163-4ac9-ab84-be06feeb7ef4" xsi:nil="true"/>
  </documentManagement>
</p:properties>
</file>

<file path=customXml/itemProps1.xml><?xml version="1.0" encoding="utf-8"?>
<ds:datastoreItem xmlns:ds="http://schemas.openxmlformats.org/officeDocument/2006/customXml" ds:itemID="{644A6CFF-983C-47A1-A9C7-CD2E634C5AFF}">
  <ds:schemaRefs>
    <ds:schemaRef ds:uri="http://schemas.microsoft.com/sharepoint/v3/contenttype/forms"/>
  </ds:schemaRefs>
</ds:datastoreItem>
</file>

<file path=customXml/itemProps2.xml><?xml version="1.0" encoding="utf-8"?>
<ds:datastoreItem xmlns:ds="http://schemas.openxmlformats.org/officeDocument/2006/customXml" ds:itemID="{2D53BBCE-28DF-406A-81D4-61604FA85C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b3d1ceb-ec91-4593-ab49-8ce9533748d9"/>
    <ds:schemaRef ds:uri="e4b31099-8163-4ac9-ab84-be06feeb7e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B9FFC10-DF0D-4ABF-A4FF-F783DDB1C81D}">
  <ds:schemaRefs>
    <ds:schemaRef ds:uri="http://www.w3.org/XML/1998/namespace"/>
    <ds:schemaRef ds:uri="http://schemas.microsoft.com/office/2006/documentManagement/types"/>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bb3d1ceb-ec91-4593-ab49-8ce9533748d9"/>
    <ds:schemaRef ds:uri="e4b31099-8163-4ac9-ab84-be06feeb7ef4"/>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1</vt:i4>
      </vt:variant>
    </vt:vector>
  </HeadingPairs>
  <TitlesOfParts>
    <vt:vector size="1" baseType="lpstr">
      <vt:lpstr>Časť č.3 OPERATÍVNE PODUJATIA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Horváth Jakub, Mgr.</dc:creator>
  <cp:keywords/>
  <dc:description/>
  <cp:lastModifiedBy>Horváth Jakub, Mgr.</cp:lastModifiedBy>
  <cp:revision/>
  <dcterms:created xsi:type="dcterms:W3CDTF">2022-10-20T14:12:29Z</dcterms:created>
  <dcterms:modified xsi:type="dcterms:W3CDTF">2022-12-21T14:09:39Z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0x010100A3BFF8F833A8A44EA8D88F930154EE1B</vt:lpwstr>
  </property>
  <property fmtid="{D5CDD505-2E9C-101B-9397-08002B2CF9AE}" pid="3" name="MediaServiceImageTags">
    <vt:lpwstr/>
  </property>
</Properties>
</file>