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Osobne_data\Nákup GU pre 2023\Súťažné podklady\"/>
    </mc:Choice>
  </mc:AlternateContent>
  <bookViews>
    <workbookView xWindow="0" yWindow="0" windowWidth="19200" windowHeight="7065"/>
  </bookViews>
  <sheets>
    <sheet name="Specification" sheetId="1" r:id="rId1"/>
  </sheets>
  <definedNames>
    <definedName name="_xlnm._FilterDatabase" localSheetId="0" hidden="1">Specification!$D$1:$AD$2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4" i="1" l="1"/>
  <c r="AH30" i="1"/>
  <c r="AH14" i="1"/>
</calcChain>
</file>

<file path=xl/sharedStrings.xml><?xml version="1.0" encoding="utf-8"?>
<sst xmlns="http://schemas.openxmlformats.org/spreadsheetml/2006/main" count="322" uniqueCount="130">
  <si>
    <t>DN</t>
  </si>
  <si>
    <t>Min</t>
  </si>
  <si>
    <t>Max</t>
  </si>
  <si>
    <t>HIGH PILOT</t>
  </si>
  <si>
    <t>LOW PILOT</t>
  </si>
  <si>
    <t>Pripojovacie konce
Ends</t>
  </si>
  <si>
    <t>Ochrana 
proti 
korózii 
Corrosion protection</t>
  </si>
  <si>
    <t>Pohon
Actuator</t>
  </si>
  <si>
    <t>Typ
Type</t>
  </si>
  <si>
    <t>Diaľkové snímanie polohy
Remote positioning</t>
  </si>
  <si>
    <t>Hrúbka
steny
Wall thickness (mm)</t>
  </si>
  <si>
    <t>Diaľkové ovládanie
Remote control</t>
  </si>
  <si>
    <t>Miestne ovládanie
Local control</t>
  </si>
  <si>
    <t>(6) Ochrana proti korózií podľa STN EN ISO 12944 a podľa TDP, odtieň vrchného náteru RAL 7038 (achátová šedá) / Corrosion protection according to STN EN ISO 12944 and according to TDC, RAL 7038</t>
  </si>
  <si>
    <t>FO – Fail Open</t>
  </si>
  <si>
    <t>FC – Fail Close</t>
  </si>
  <si>
    <t>Výpočtový 
tlak 
Design pressure
(Mpa)</t>
  </si>
  <si>
    <t>Prevádzkový 
tlak
Operating pressure
 (Mpa)</t>
  </si>
  <si>
    <t>Položka č.
Item no.</t>
  </si>
  <si>
    <t>(7) Ochrana proti korózií podľa STN EN ISO 12944 a podľa TDP, odtieň vrchného náteru RAL 1023 (dopravná žltá) / Corrosion protection according to STN EN ISO 12944 and according to TDC, RAL 1023</t>
  </si>
  <si>
    <t>Miesto dodania
Place of Delivery</t>
  </si>
  <si>
    <t>1.1</t>
  </si>
  <si>
    <t>X70</t>
  </si>
  <si>
    <t>N</t>
  </si>
  <si>
    <t>PN 80</t>
  </si>
  <si>
    <t>6.10</t>
  </si>
  <si>
    <t>X60</t>
  </si>
  <si>
    <t>6.12</t>
  </si>
  <si>
    <t>6.2</t>
  </si>
  <si>
    <t>X52</t>
  </si>
  <si>
    <t>6.11</t>
  </si>
  <si>
    <t>5.2</t>
  </si>
  <si>
    <t>400V</t>
  </si>
  <si>
    <t>24V DC</t>
  </si>
  <si>
    <t>220V DC</t>
  </si>
  <si>
    <t>A/Y</t>
  </si>
  <si>
    <t>nadzemný
overground</t>
  </si>
  <si>
    <t>podzemné underground</t>
  </si>
  <si>
    <t>FC</t>
  </si>
  <si>
    <t>(6) RAL 9005</t>
  </si>
  <si>
    <t xml:space="preserve">(6)
</t>
  </si>
  <si>
    <t>X22</t>
  </si>
  <si>
    <t>R22</t>
  </si>
  <si>
    <t>L360MB</t>
  </si>
  <si>
    <t>(6) RAL 5009</t>
  </si>
  <si>
    <t>NUZ/23021</t>
  </si>
  <si>
    <t>NT1/23063</t>
  </si>
  <si>
    <t>NUV/23016</t>
  </si>
  <si>
    <t>NUZ/23054</t>
  </si>
  <si>
    <t>NUZ/23045</t>
  </si>
  <si>
    <t>NUZ/23052</t>
  </si>
  <si>
    <t>NUZ/23010</t>
  </si>
  <si>
    <t>Množstvo
(ks)
Quantity
(pcs)</t>
  </si>
  <si>
    <t>Nadzemné
alebo
podzemné
vyhotovenie
Overground or undergorund</t>
  </si>
  <si>
    <r>
      <t>Teplota okolia
Ambient Temperature
(</t>
    </r>
    <r>
      <rPr>
        <b/>
        <sz val="11"/>
        <rFont val="Calibri"/>
        <family val="2"/>
        <charset val="238"/>
      </rPr>
      <t>°</t>
    </r>
    <r>
      <rPr>
        <b/>
        <sz val="11"/>
        <rFont val="Arial"/>
        <family val="2"/>
        <charset val="238"/>
      </rPr>
      <t>C)</t>
    </r>
  </si>
  <si>
    <t>Prostredie 
Zone</t>
  </si>
  <si>
    <t>Predlž. nadstavec (od osi potrubia po prírubu pohonu) 
Extension piece (from pipeline axis up to actuator flange)
(mm)</t>
  </si>
  <si>
    <t>Parametre pripojovacieho potrubia
Connecting Pipeline Parameters</t>
  </si>
  <si>
    <t>Materiál potrubia
Pipe Material</t>
  </si>
  <si>
    <t>Vonkajší priemer
Outer diameter
(mm)</t>
  </si>
  <si>
    <t>Náter pohonu
Actuator Painting</t>
  </si>
  <si>
    <t>Max. Čas prestavenia
Max. re-setting time (s)</t>
  </si>
  <si>
    <t>Poruchová ochrana Line Break</t>
  </si>
  <si>
    <t>Ovládacie napätie
Control Voltage</t>
  </si>
  <si>
    <t>Motorické napätie
Actuator Voltage</t>
  </si>
  <si>
    <t>Bezpečná poloha pri poruche 
Fail Safe</t>
  </si>
  <si>
    <t>Izolačná spojka medzi pohonom a armatúrou
Insulating Joint between Ball Valve and Actuator</t>
  </si>
  <si>
    <t>Poznámky / Notes:</t>
  </si>
  <si>
    <t>Interné označenie EUS
EUS`s Internal TAG</t>
  </si>
  <si>
    <t>Číslo Projektu EUS
EUS`s Project No.</t>
  </si>
  <si>
    <t>privarovacie
welded</t>
  </si>
  <si>
    <t>Protegol čierny
Protegol black</t>
  </si>
  <si>
    <t>hydropenumatický
hydro-pneumatic</t>
  </si>
  <si>
    <t>TU30 Tehla, Slovakia</t>
  </si>
  <si>
    <t>KS01 Veľké Kapušany, Slovakia</t>
  </si>
  <si>
    <t>KS02 Jablonov nad Turňou, Slovakia</t>
  </si>
  <si>
    <t>KS03 Veľké Zlievce, Slovakia</t>
  </si>
  <si>
    <t>Vysoká pri Morave, Slovakia</t>
  </si>
  <si>
    <t xml:space="preserve">Všetky výpočty majú byť kalkulované pre PN 80 - Výpočtový tlak / All the calculations should be calculated for PN 80 - Desing pressure </t>
  </si>
  <si>
    <t>Skrinka / box: II 2G EEx edm IIB T4 zariadenie schválené podľa ATEX 94/8/ES (2014/34/EU od 20.04.2016) do výbušných prostredí II2G Ex de IIC T3 / Box: II 2G EEx edm IIB T4 device approved according to ATEX 94/8/ES (2014/34/EU from 20 April 2016) for explosive zones II2G Ex de IIC T3</t>
  </si>
  <si>
    <t>N – Nie / No</t>
  </si>
  <si>
    <t>A/Y – Áno / Yes</t>
  </si>
  <si>
    <t>(5) GU budú povrchovo chránené proti korózii ochranným polyuretánovým  povlakom podľa normy STN EN 10290 (resp. DIN 30677) / Ball valves will be protected on surface against corrosion by anti-corrosive polyurethane coat in accordance with standard STN EN 10290 (resp. DIN 30677)</t>
  </si>
  <si>
    <t>STE 480.7 TM (EN L485MB)</t>
  </si>
  <si>
    <t>DO /RC  – Diaľkové ovládanie / Remote Control</t>
  </si>
  <si>
    <t>St.52-3
(DIN S355JR)</t>
  </si>
  <si>
    <t>pripojenie k existujúcemu pohonu Niwatec typ NWS-006-DG-DA-HP; po uzavretí čiastkovej zmluvy na dodávku tohto guľového uzáveru si dodávateľ zmeria rozmery pripojenia k existujúcemu pohonu; demontáž pohonu zabezpečí prevádzka KS 01 Veľké Kapušany / connection to the existing actuator Niwatec type NWS-006-DG-DA-HP; after signing partial contract for this ball valve the contractor shall measure dimensions of the connection to the existing actuator; operation staff of CS 01 Veľké Kapušany will ensure disassembling of the actuator</t>
  </si>
  <si>
    <t>pripojenie k existujúcemu pohonu Ledeen typ SY 1410 DA - H; po uzavretí čiastkovej zmluvy na dodávku tohto guľového uzáveru si dodávateľ zmeria rozmery pripojenia k existujúcemu pohonu; demontáž pohonu zabezpečí prevádzka KS 01 Veľké Kapušany / connection to the existing actuator Ledeen type SY 1410 DA - H; after signing partial contract for this ball valve the contractor shall measure dimensions of the connection to the existing actuator; operation staff of CS 01 Veľké Kapušany will ensure disassembling of the actuator</t>
  </si>
  <si>
    <t>12.6</t>
  </si>
  <si>
    <t>2</t>
  </si>
  <si>
    <t>11523.1</t>
  </si>
  <si>
    <t>219</t>
  </si>
  <si>
    <t>40</t>
  </si>
  <si>
    <t>elektrický bez DO
Electric without RC</t>
  </si>
  <si>
    <t>elektrický s DO
Electric with RC</t>
  </si>
  <si>
    <t>2300**</t>
  </si>
  <si>
    <t>2700**</t>
  </si>
  <si>
    <t>2400**</t>
  </si>
  <si>
    <t>A/Y *</t>
  </si>
  <si>
    <t>* Line Break - nastavitelná rýchlosť zníženia tlaku 1 - 10 bat/minútu.   Line Break - adjustable pressure drop rate 1-10 bar/minute</t>
  </si>
  <si>
    <t>8.2</t>
  </si>
  <si>
    <t>11 523.1</t>
  </si>
  <si>
    <t>324</t>
  </si>
  <si>
    <t>Protegol čierny</t>
  </si>
  <si>
    <t>30</t>
  </si>
  <si>
    <t>A</t>
  </si>
  <si>
    <t>220=V</t>
  </si>
  <si>
    <t>VPS Ivanka</t>
  </si>
  <si>
    <t>8.4</t>
  </si>
  <si>
    <t>NUZ/23058</t>
  </si>
  <si>
    <t>Cena bez DPH
Price without VAT
(EUR)</t>
  </si>
  <si>
    <t>Poznámka
Note</t>
  </si>
  <si>
    <t>Spolu časť 1 / Total Part 1:</t>
  </si>
  <si>
    <t>Spolu časť 2 / Total Part 2:</t>
  </si>
  <si>
    <t>Spolu časť 3 / Total Part 3:</t>
  </si>
  <si>
    <t>1</t>
  </si>
  <si>
    <t>4</t>
  </si>
  <si>
    <t>5</t>
  </si>
  <si>
    <t>6</t>
  </si>
  <si>
    <t>7</t>
  </si>
  <si>
    <t>8</t>
  </si>
  <si>
    <t>9</t>
  </si>
  <si>
    <t>10</t>
  </si>
  <si>
    <t>3</t>
  </si>
  <si>
    <t>11</t>
  </si>
  <si>
    <t>12</t>
  </si>
  <si>
    <t>13</t>
  </si>
  <si>
    <t>** uvedená dĺžka predlžovacieho  nástavca je maximálna, môže byť upravená s ohľadom na typ ponúkaného pohonu /the specified length of extension piece is maximal and it may be adapted upon the offerred actuator type</t>
  </si>
  <si>
    <t>Lehota dodania
(týždne)
Delivery Period
(weeks)</t>
  </si>
  <si>
    <t>Požadovaný termín dodania
Requested Delivery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</si>
</sst>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B]General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Border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Fill="1"/>
    <xf numFmtId="0" fontId="3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16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/>
    <xf numFmtId="4" fontId="7" fillId="4" borderId="1" xfId="0" applyNumberFormat="1" applyFont="1" applyFill="1" applyBorder="1" applyAlignment="1" applyProtection="1">
      <alignment horizontal="right" vertical="center"/>
      <protection locked="0"/>
    </xf>
    <xf numFmtId="14" fontId="9" fillId="3" borderId="1" xfId="0" applyNumberFormat="1" applyFont="1" applyFill="1" applyBorder="1" applyAlignment="1" applyProtection="1">
      <alignment horizontal="center" vertical="center"/>
    </xf>
    <xf numFmtId="0" fontId="9" fillId="4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3" xfId="0" applyNumberFormat="1" applyFont="1" applyFill="1" applyBorder="1" applyAlignment="1">
      <alignment horizontal="left" vertical="center" wrapText="1"/>
    </xf>
    <xf numFmtId="49" fontId="8" fillId="3" borderId="4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 shrinkToFit="1"/>
    </xf>
    <xf numFmtId="1" fontId="11" fillId="0" borderId="5" xfId="0" applyNumberFormat="1" applyFont="1" applyFill="1" applyBorder="1" applyAlignment="1">
      <alignment horizontal="center" vertical="center"/>
    </xf>
  </cellXfs>
  <cellStyles count="2">
    <cellStyle name="Excel Built-in Normal" xfId="1"/>
    <cellStyle name="Normálna" xfId="0" builtinId="0"/>
  </cellStyles>
  <dxfs count="2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1"/>
  <sheetViews>
    <sheetView tabSelected="1"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5" x14ac:dyDescent="0.25"/>
  <cols>
    <col min="1" max="1" width="11.7109375" customWidth="1"/>
    <col min="2" max="2" width="14.28515625" customWidth="1"/>
    <col min="3" max="3" width="16.42578125" customWidth="1"/>
    <col min="4" max="5" width="12" customWidth="1"/>
    <col min="6" max="7" width="16.85546875" customWidth="1"/>
    <col min="8" max="8" width="17" customWidth="1"/>
    <col min="9" max="10" width="12.85546875" customWidth="1"/>
    <col min="11" max="11" width="13.7109375" customWidth="1"/>
    <col min="12" max="12" width="18" customWidth="1"/>
    <col min="13" max="13" width="14.5703125" customWidth="1"/>
    <col min="14" max="14" width="13" customWidth="1"/>
    <col min="15" max="15" width="19" customWidth="1"/>
    <col min="16" max="16" width="17" customWidth="1"/>
    <col min="17" max="17" width="18.85546875" customWidth="1"/>
    <col min="18" max="18" width="18" customWidth="1"/>
    <col min="19" max="19" width="16.5703125" customWidth="1"/>
    <col min="20" max="20" width="14.5703125" customWidth="1"/>
    <col min="21" max="21" width="12.5703125" customWidth="1"/>
    <col min="22" max="23" width="8.7109375" customWidth="1"/>
    <col min="24" max="24" width="14.5703125" customWidth="1"/>
    <col min="25" max="25" width="14.28515625" customWidth="1"/>
    <col min="26" max="27" width="15.42578125" customWidth="1"/>
    <col min="28" max="28" width="12.85546875" customWidth="1"/>
    <col min="29" max="29" width="16.28515625" style="1" customWidth="1"/>
    <col min="30" max="30" width="13.28515625" style="1" customWidth="1"/>
    <col min="31" max="31" width="20.85546875" style="25" customWidth="1"/>
    <col min="32" max="32" width="20.5703125" customWidth="1"/>
    <col min="33" max="34" width="15.7109375" customWidth="1"/>
    <col min="35" max="35" width="30.7109375" style="25" customWidth="1"/>
  </cols>
  <sheetData>
    <row r="1" spans="1:35" ht="120" customHeight="1" x14ac:dyDescent="0.25">
      <c r="A1" s="43" t="s">
        <v>18</v>
      </c>
      <c r="B1" s="43" t="s">
        <v>68</v>
      </c>
      <c r="C1" s="42" t="s">
        <v>69</v>
      </c>
      <c r="D1" s="44" t="s">
        <v>0</v>
      </c>
      <c r="E1" s="43" t="s">
        <v>52</v>
      </c>
      <c r="F1" s="48" t="s">
        <v>53</v>
      </c>
      <c r="G1" s="43" t="s">
        <v>17</v>
      </c>
      <c r="H1" s="43" t="s">
        <v>16</v>
      </c>
      <c r="I1" s="43" t="s">
        <v>54</v>
      </c>
      <c r="J1" s="43"/>
      <c r="K1" s="43" t="s">
        <v>55</v>
      </c>
      <c r="L1" s="43" t="s">
        <v>56</v>
      </c>
      <c r="M1" s="43" t="s">
        <v>5</v>
      </c>
      <c r="N1" s="42" t="s">
        <v>57</v>
      </c>
      <c r="O1" s="42"/>
      <c r="P1" s="42"/>
      <c r="Q1" s="43" t="s">
        <v>6</v>
      </c>
      <c r="R1" s="42" t="s">
        <v>7</v>
      </c>
      <c r="S1" s="42"/>
      <c r="T1" s="42"/>
      <c r="U1" s="42"/>
      <c r="V1" s="42"/>
      <c r="W1" s="42"/>
      <c r="X1" s="42"/>
      <c r="Y1" s="42"/>
      <c r="Z1" s="42"/>
      <c r="AA1" s="42"/>
      <c r="AB1" s="42"/>
      <c r="AC1" s="42" t="s">
        <v>65</v>
      </c>
      <c r="AD1" s="42" t="s">
        <v>66</v>
      </c>
      <c r="AE1" s="42" t="s">
        <v>20</v>
      </c>
      <c r="AF1" s="42" t="s">
        <v>129</v>
      </c>
      <c r="AG1" s="42" t="s">
        <v>128</v>
      </c>
      <c r="AH1" s="42" t="s">
        <v>110</v>
      </c>
      <c r="AI1" s="42" t="s">
        <v>111</v>
      </c>
    </row>
    <row r="2" spans="1:35" ht="75" x14ac:dyDescent="0.25">
      <c r="A2" s="44"/>
      <c r="B2" s="44"/>
      <c r="C2" s="42"/>
      <c r="D2" s="44"/>
      <c r="E2" s="43"/>
      <c r="F2" s="48"/>
      <c r="G2" s="43"/>
      <c r="H2" s="43"/>
      <c r="I2" s="3" t="s">
        <v>1</v>
      </c>
      <c r="J2" s="3" t="s">
        <v>2</v>
      </c>
      <c r="K2" s="43"/>
      <c r="L2" s="43"/>
      <c r="M2" s="43"/>
      <c r="N2" s="4" t="s">
        <v>58</v>
      </c>
      <c r="O2" s="4" t="s">
        <v>59</v>
      </c>
      <c r="P2" s="4" t="s">
        <v>10</v>
      </c>
      <c r="Q2" s="43"/>
      <c r="R2" s="4" t="s">
        <v>8</v>
      </c>
      <c r="S2" s="4" t="s">
        <v>60</v>
      </c>
      <c r="T2" s="4" t="s">
        <v>61</v>
      </c>
      <c r="U2" s="4" t="s">
        <v>62</v>
      </c>
      <c r="V2" s="4" t="s">
        <v>3</v>
      </c>
      <c r="W2" s="4" t="s">
        <v>4</v>
      </c>
      <c r="X2" s="4" t="s">
        <v>11</v>
      </c>
      <c r="Y2" s="4" t="s">
        <v>12</v>
      </c>
      <c r="Z2" s="4" t="s">
        <v>9</v>
      </c>
      <c r="AA2" s="4" t="s">
        <v>63</v>
      </c>
      <c r="AB2" s="5" t="s">
        <v>64</v>
      </c>
      <c r="AC2" s="42"/>
      <c r="AD2" s="42"/>
      <c r="AE2" s="42"/>
      <c r="AF2" s="42"/>
      <c r="AG2" s="42"/>
      <c r="AH2" s="42"/>
      <c r="AI2" s="42"/>
    </row>
    <row r="3" spans="1:35" ht="15.75" x14ac:dyDescent="0.25">
      <c r="A3" s="23"/>
      <c r="B3" s="23"/>
      <c r="C3" s="24"/>
      <c r="D3" s="23"/>
      <c r="E3" s="24"/>
      <c r="F3" s="6"/>
      <c r="G3" s="6"/>
      <c r="H3" s="23"/>
      <c r="I3" s="6"/>
      <c r="J3" s="6"/>
      <c r="K3" s="6"/>
      <c r="L3" s="6"/>
      <c r="M3" s="6"/>
      <c r="N3" s="6"/>
      <c r="O3" s="6"/>
      <c r="P3" s="24"/>
      <c r="Q3" s="24"/>
      <c r="R3" s="24"/>
      <c r="S3" s="24"/>
      <c r="T3" s="24"/>
      <c r="U3" s="6"/>
      <c r="V3" s="24"/>
      <c r="W3" s="24"/>
      <c r="X3" s="24"/>
      <c r="Y3" s="24"/>
      <c r="Z3" s="24"/>
      <c r="AA3" s="24"/>
      <c r="AB3" s="24"/>
      <c r="AE3" s="24"/>
      <c r="AF3" s="24"/>
      <c r="AG3" s="24"/>
      <c r="AH3" s="24"/>
      <c r="AI3" s="24"/>
    </row>
    <row r="4" spans="1:35" s="16" customFormat="1" ht="15.75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</row>
    <row r="5" spans="1:35" s="16" customFormat="1" ht="30" x14ac:dyDescent="0.25">
      <c r="A5" s="30" t="s">
        <v>115</v>
      </c>
      <c r="B5" s="19" t="s">
        <v>88</v>
      </c>
      <c r="C5" s="17" t="s">
        <v>48</v>
      </c>
      <c r="D5" s="17">
        <v>200</v>
      </c>
      <c r="E5" s="17">
        <v>1</v>
      </c>
      <c r="F5" s="14" t="s">
        <v>36</v>
      </c>
      <c r="G5" s="14">
        <v>7.35</v>
      </c>
      <c r="H5" s="17" t="s">
        <v>24</v>
      </c>
      <c r="I5" s="19">
        <v>-29</v>
      </c>
      <c r="J5" s="17">
        <v>59</v>
      </c>
      <c r="K5" s="17" t="s">
        <v>89</v>
      </c>
      <c r="L5" s="18" t="s">
        <v>23</v>
      </c>
      <c r="M5" s="20" t="s">
        <v>70</v>
      </c>
      <c r="N5" s="20" t="s">
        <v>90</v>
      </c>
      <c r="O5" s="21" t="s">
        <v>91</v>
      </c>
      <c r="P5" s="17">
        <v>10</v>
      </c>
      <c r="Q5" s="18" t="s">
        <v>39</v>
      </c>
      <c r="R5" s="22" t="s">
        <v>93</v>
      </c>
      <c r="S5" s="22" t="s">
        <v>40</v>
      </c>
      <c r="T5" s="14" t="s">
        <v>92</v>
      </c>
      <c r="U5" s="27" t="s">
        <v>23</v>
      </c>
      <c r="V5" s="13" t="s">
        <v>23</v>
      </c>
      <c r="W5" s="13" t="s">
        <v>23</v>
      </c>
      <c r="X5" s="20" t="s">
        <v>23</v>
      </c>
      <c r="Y5" s="13" t="s">
        <v>35</v>
      </c>
      <c r="Z5" s="13" t="s">
        <v>23</v>
      </c>
      <c r="AA5" s="18" t="s">
        <v>23</v>
      </c>
      <c r="AB5" s="18" t="s">
        <v>32</v>
      </c>
      <c r="AC5" s="20" t="s">
        <v>23</v>
      </c>
      <c r="AD5" s="20" t="s">
        <v>35</v>
      </c>
      <c r="AE5" s="26" t="s">
        <v>77</v>
      </c>
      <c r="AF5" s="39">
        <v>45044</v>
      </c>
      <c r="AG5" s="40"/>
      <c r="AH5" s="38"/>
      <c r="AI5" s="26"/>
    </row>
    <row r="6" spans="1:35" ht="15.75" x14ac:dyDescent="0.25">
      <c r="A6" s="23"/>
      <c r="B6" s="23"/>
      <c r="C6" s="24"/>
      <c r="D6" s="23"/>
      <c r="E6" s="24"/>
      <c r="F6" s="6"/>
      <c r="G6" s="6"/>
      <c r="H6" s="23"/>
      <c r="I6" s="6"/>
      <c r="J6" s="6"/>
      <c r="K6" s="6"/>
      <c r="L6" s="6"/>
      <c r="M6" s="6"/>
      <c r="N6" s="6"/>
      <c r="O6" s="6"/>
      <c r="P6" s="24"/>
      <c r="Q6" s="24"/>
      <c r="R6" s="24"/>
      <c r="S6" s="24"/>
      <c r="T6" s="24"/>
      <c r="U6" s="6"/>
      <c r="V6" s="24"/>
      <c r="W6" s="24"/>
      <c r="X6" s="24"/>
      <c r="Y6" s="24"/>
      <c r="Z6" s="24"/>
      <c r="AA6" s="24"/>
      <c r="AB6" s="24"/>
      <c r="AE6" s="24"/>
      <c r="AF6" s="24"/>
      <c r="AG6" s="24"/>
      <c r="AH6" s="24"/>
      <c r="AI6" s="24"/>
    </row>
    <row r="7" spans="1:35" s="16" customFormat="1" ht="43.5" customHeight="1" x14ac:dyDescent="0.25">
      <c r="A7" s="30" t="s">
        <v>89</v>
      </c>
      <c r="B7" s="19" t="s">
        <v>41</v>
      </c>
      <c r="C7" s="17" t="s">
        <v>46</v>
      </c>
      <c r="D7" s="17">
        <v>300</v>
      </c>
      <c r="E7" s="17">
        <v>1</v>
      </c>
      <c r="F7" s="14" t="s">
        <v>36</v>
      </c>
      <c r="G7" s="17">
        <v>7.35</v>
      </c>
      <c r="H7" s="19" t="s">
        <v>24</v>
      </c>
      <c r="I7" s="17">
        <v>-29</v>
      </c>
      <c r="J7" s="17">
        <v>59</v>
      </c>
      <c r="K7" s="17">
        <v>2</v>
      </c>
      <c r="L7" s="18" t="s">
        <v>23</v>
      </c>
      <c r="M7" s="20" t="s">
        <v>70</v>
      </c>
      <c r="N7" s="21" t="s">
        <v>43</v>
      </c>
      <c r="O7" s="17">
        <v>324</v>
      </c>
      <c r="P7" s="18">
        <v>8.8000000000000007</v>
      </c>
      <c r="Q7" s="18" t="s">
        <v>44</v>
      </c>
      <c r="R7" s="45" t="s">
        <v>86</v>
      </c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7"/>
      <c r="AE7" s="26" t="s">
        <v>74</v>
      </c>
      <c r="AF7" s="39">
        <v>45124</v>
      </c>
      <c r="AG7" s="40"/>
      <c r="AH7" s="38"/>
      <c r="AI7" s="26"/>
    </row>
    <row r="8" spans="1:35" ht="15.75" x14ac:dyDescent="0.25">
      <c r="A8" s="23"/>
      <c r="B8" s="23"/>
      <c r="C8" s="24"/>
      <c r="D8" s="23"/>
      <c r="E8" s="24"/>
      <c r="F8" s="6"/>
      <c r="G8" s="6"/>
      <c r="H8" s="23"/>
      <c r="I8" s="6"/>
      <c r="J8" s="6"/>
      <c r="K8" s="6"/>
      <c r="L8" s="6"/>
      <c r="M8" s="6"/>
      <c r="N8" s="6"/>
      <c r="O8" s="6"/>
      <c r="P8" s="24"/>
      <c r="Q8" s="24"/>
      <c r="R8" s="24"/>
      <c r="S8" s="24"/>
      <c r="T8" s="24"/>
      <c r="U8" s="6"/>
      <c r="V8" s="24"/>
      <c r="W8" s="24"/>
      <c r="X8" s="24"/>
      <c r="Y8" s="24"/>
      <c r="Z8" s="24"/>
      <c r="AA8" s="24"/>
      <c r="AB8" s="24"/>
      <c r="AE8" s="24"/>
      <c r="AF8" s="24"/>
      <c r="AG8" s="24"/>
      <c r="AH8" s="24"/>
      <c r="AI8" s="24"/>
    </row>
    <row r="9" spans="1:35" s="16" customFormat="1" ht="43.5" customHeight="1" x14ac:dyDescent="0.25">
      <c r="A9" s="30" t="s">
        <v>123</v>
      </c>
      <c r="B9" s="19" t="s">
        <v>42</v>
      </c>
      <c r="C9" s="17" t="s">
        <v>46</v>
      </c>
      <c r="D9" s="17">
        <v>300</v>
      </c>
      <c r="E9" s="17">
        <v>1</v>
      </c>
      <c r="F9" s="14" t="s">
        <v>36</v>
      </c>
      <c r="G9" s="17">
        <v>7.35</v>
      </c>
      <c r="H9" s="19" t="s">
        <v>24</v>
      </c>
      <c r="I9" s="17">
        <v>-29</v>
      </c>
      <c r="J9" s="17">
        <v>59</v>
      </c>
      <c r="K9" s="17">
        <v>2</v>
      </c>
      <c r="L9" s="18" t="s">
        <v>23</v>
      </c>
      <c r="M9" s="20" t="s">
        <v>70</v>
      </c>
      <c r="N9" s="21" t="s">
        <v>43</v>
      </c>
      <c r="O9" s="17">
        <v>324</v>
      </c>
      <c r="P9" s="18">
        <v>8.8000000000000007</v>
      </c>
      <c r="Q9" s="18" t="s">
        <v>44</v>
      </c>
      <c r="R9" s="45" t="s">
        <v>87</v>
      </c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7"/>
      <c r="AE9" s="26" t="s">
        <v>74</v>
      </c>
      <c r="AF9" s="39">
        <v>45124</v>
      </c>
      <c r="AG9" s="40"/>
      <c r="AH9" s="38"/>
      <c r="AI9" s="26"/>
    </row>
    <row r="10" spans="1:35" ht="15.75" x14ac:dyDescent="0.25">
      <c r="A10" s="23"/>
      <c r="B10" s="23"/>
      <c r="C10" s="24"/>
      <c r="D10" s="23"/>
      <c r="E10" s="24"/>
      <c r="F10" s="6"/>
      <c r="G10" s="6"/>
      <c r="H10" s="23"/>
      <c r="I10" s="6"/>
      <c r="J10" s="6"/>
      <c r="K10" s="6"/>
      <c r="L10" s="6"/>
      <c r="M10" s="6"/>
      <c r="N10" s="6"/>
      <c r="O10" s="6"/>
      <c r="P10" s="24"/>
      <c r="Q10" s="24"/>
      <c r="R10" s="24"/>
      <c r="S10" s="24"/>
      <c r="T10" s="24"/>
      <c r="U10" s="6"/>
      <c r="V10" s="24"/>
      <c r="W10" s="24"/>
      <c r="X10" s="24"/>
      <c r="Y10" s="24"/>
      <c r="Z10" s="24"/>
      <c r="AA10" s="24"/>
      <c r="AB10" s="24"/>
      <c r="AE10" s="24"/>
      <c r="AF10" s="24"/>
      <c r="AG10" s="24"/>
      <c r="AH10" s="24"/>
      <c r="AI10" s="24"/>
    </row>
    <row r="11" spans="1:35" s="16" customFormat="1" ht="30" x14ac:dyDescent="0.25">
      <c r="A11" s="30" t="s">
        <v>116</v>
      </c>
      <c r="B11" s="30" t="s">
        <v>100</v>
      </c>
      <c r="C11" s="30" t="s">
        <v>109</v>
      </c>
      <c r="D11" s="28">
        <v>300</v>
      </c>
      <c r="E11" s="29">
        <v>1</v>
      </c>
      <c r="F11" s="29" t="s">
        <v>37</v>
      </c>
      <c r="G11" s="14">
        <v>7.35</v>
      </c>
      <c r="H11" s="28" t="s">
        <v>24</v>
      </c>
      <c r="I11" s="30">
        <v>-29</v>
      </c>
      <c r="J11" s="28">
        <v>59</v>
      </c>
      <c r="K11" s="28" t="s">
        <v>89</v>
      </c>
      <c r="L11" s="31" t="s">
        <v>23</v>
      </c>
      <c r="M11" s="31" t="s">
        <v>70</v>
      </c>
      <c r="N11" s="32" t="s">
        <v>101</v>
      </c>
      <c r="O11" s="30" t="s">
        <v>102</v>
      </c>
      <c r="P11" s="29">
        <v>18</v>
      </c>
      <c r="Q11" s="29" t="s">
        <v>103</v>
      </c>
      <c r="R11" s="33" t="s">
        <v>94</v>
      </c>
      <c r="S11" s="33" t="s">
        <v>40</v>
      </c>
      <c r="T11" s="34" t="s">
        <v>104</v>
      </c>
      <c r="U11" s="34" t="s">
        <v>23</v>
      </c>
      <c r="V11" s="34" t="s">
        <v>23</v>
      </c>
      <c r="W11" s="31" t="s">
        <v>23</v>
      </c>
      <c r="X11" s="34" t="s">
        <v>105</v>
      </c>
      <c r="Y11" s="34" t="s">
        <v>105</v>
      </c>
      <c r="Z11" s="34" t="s">
        <v>105</v>
      </c>
      <c r="AA11" s="29" t="s">
        <v>106</v>
      </c>
      <c r="AB11" s="31" t="s">
        <v>32</v>
      </c>
      <c r="AC11" s="31" t="s">
        <v>23</v>
      </c>
      <c r="AD11" s="31" t="s">
        <v>35</v>
      </c>
      <c r="AE11" s="35" t="s">
        <v>107</v>
      </c>
      <c r="AF11" s="39">
        <v>45083</v>
      </c>
      <c r="AG11" s="40"/>
      <c r="AH11" s="38"/>
      <c r="AI11" s="26"/>
    </row>
    <row r="12" spans="1:35" ht="15.75" x14ac:dyDescent="0.25">
      <c r="A12" s="23"/>
      <c r="B12" s="23"/>
      <c r="C12" s="24"/>
      <c r="D12" s="23"/>
      <c r="E12" s="24"/>
      <c r="F12" s="6"/>
      <c r="G12" s="6"/>
      <c r="H12" s="23"/>
      <c r="I12" s="6"/>
      <c r="J12" s="6"/>
      <c r="K12" s="6"/>
      <c r="L12" s="6"/>
      <c r="M12" s="6"/>
      <c r="N12" s="6"/>
      <c r="O12" s="6"/>
      <c r="P12" s="24"/>
      <c r="Q12" s="24"/>
      <c r="R12" s="24"/>
      <c r="S12" s="24"/>
      <c r="T12" s="24"/>
      <c r="U12" s="6"/>
      <c r="V12" s="24"/>
      <c r="W12" s="24"/>
      <c r="X12" s="24"/>
      <c r="Y12" s="24"/>
      <c r="Z12" s="24"/>
      <c r="AA12" s="24"/>
      <c r="AB12" s="24"/>
      <c r="AE12" s="24"/>
      <c r="AF12" s="24"/>
      <c r="AG12" s="24"/>
      <c r="AH12" s="24"/>
      <c r="AI12" s="24"/>
    </row>
    <row r="13" spans="1:35" s="16" customFormat="1" ht="30" x14ac:dyDescent="0.25">
      <c r="A13" s="30" t="s">
        <v>117</v>
      </c>
      <c r="B13" s="30" t="s">
        <v>108</v>
      </c>
      <c r="C13" s="30" t="s">
        <v>109</v>
      </c>
      <c r="D13" s="28">
        <v>300</v>
      </c>
      <c r="E13" s="29">
        <v>1</v>
      </c>
      <c r="F13" s="29" t="s">
        <v>37</v>
      </c>
      <c r="G13" s="14">
        <v>7.35</v>
      </c>
      <c r="H13" s="28" t="s">
        <v>24</v>
      </c>
      <c r="I13" s="30">
        <v>-29</v>
      </c>
      <c r="J13" s="28">
        <v>59</v>
      </c>
      <c r="K13" s="28" t="s">
        <v>89</v>
      </c>
      <c r="L13" s="31" t="s">
        <v>23</v>
      </c>
      <c r="M13" s="31" t="s">
        <v>70</v>
      </c>
      <c r="N13" s="32" t="s">
        <v>101</v>
      </c>
      <c r="O13" s="30" t="s">
        <v>102</v>
      </c>
      <c r="P13" s="29">
        <v>18</v>
      </c>
      <c r="Q13" s="29" t="s">
        <v>103</v>
      </c>
      <c r="R13" s="33" t="s">
        <v>94</v>
      </c>
      <c r="S13" s="33" t="s">
        <v>40</v>
      </c>
      <c r="T13" s="34" t="s">
        <v>104</v>
      </c>
      <c r="U13" s="34" t="s">
        <v>23</v>
      </c>
      <c r="V13" s="34" t="s">
        <v>23</v>
      </c>
      <c r="W13" s="31" t="s">
        <v>23</v>
      </c>
      <c r="X13" s="34" t="s">
        <v>105</v>
      </c>
      <c r="Y13" s="34" t="s">
        <v>105</v>
      </c>
      <c r="Z13" s="34" t="s">
        <v>105</v>
      </c>
      <c r="AA13" s="29" t="s">
        <v>106</v>
      </c>
      <c r="AB13" s="31" t="s">
        <v>32</v>
      </c>
      <c r="AC13" s="31" t="s">
        <v>23</v>
      </c>
      <c r="AD13" s="31" t="s">
        <v>35</v>
      </c>
      <c r="AE13" s="35" t="s">
        <v>107</v>
      </c>
      <c r="AF13" s="39">
        <v>45083</v>
      </c>
      <c r="AG13" s="40"/>
      <c r="AH13" s="38"/>
      <c r="AI13" s="26"/>
    </row>
    <row r="14" spans="1:35" ht="15.75" x14ac:dyDescent="0.25">
      <c r="A14" s="23"/>
      <c r="B14" s="23"/>
      <c r="C14" s="24"/>
      <c r="D14" s="23"/>
      <c r="E14" s="24"/>
      <c r="F14" s="6"/>
      <c r="G14" s="6"/>
      <c r="H14" s="23"/>
      <c r="I14" s="6"/>
      <c r="J14" s="6"/>
      <c r="K14" s="6"/>
      <c r="L14" s="6"/>
      <c r="M14" s="6"/>
      <c r="N14" s="6"/>
      <c r="O14" s="6"/>
      <c r="P14" s="24"/>
      <c r="Q14" s="24"/>
      <c r="R14" s="24"/>
      <c r="S14" s="24"/>
      <c r="T14" s="24"/>
      <c r="U14" s="6"/>
      <c r="V14" s="24"/>
      <c r="W14" s="24"/>
      <c r="X14" s="24"/>
      <c r="Y14" s="24"/>
      <c r="Z14" s="24"/>
      <c r="AA14" s="24"/>
      <c r="AB14" s="24"/>
      <c r="AE14" s="24"/>
      <c r="AF14" s="36" t="s">
        <v>112</v>
      </c>
      <c r="AG14" s="36"/>
      <c r="AH14" s="37">
        <f>SUM(AH5,AH7,AH9,AH11,AH13)</f>
        <v>0</v>
      </c>
      <c r="AI14" s="24"/>
    </row>
    <row r="15" spans="1:35" ht="15.75" x14ac:dyDescent="0.25">
      <c r="A15" s="23"/>
      <c r="B15" s="23"/>
      <c r="C15" s="24"/>
      <c r="D15" s="23"/>
      <c r="E15" s="24"/>
      <c r="F15" s="6"/>
      <c r="G15" s="6"/>
      <c r="H15" s="23"/>
      <c r="I15" s="6"/>
      <c r="J15" s="6"/>
      <c r="K15" s="6"/>
      <c r="L15" s="6"/>
      <c r="M15" s="6"/>
      <c r="N15" s="6"/>
      <c r="O15" s="6"/>
      <c r="P15" s="24"/>
      <c r="Q15" s="24"/>
      <c r="R15" s="24"/>
      <c r="S15" s="24"/>
      <c r="T15" s="24"/>
      <c r="U15" s="6"/>
      <c r="V15" s="24"/>
      <c r="W15" s="24"/>
      <c r="X15" s="24"/>
      <c r="Y15" s="24"/>
      <c r="Z15" s="24"/>
      <c r="AA15" s="24"/>
      <c r="AB15" s="24"/>
      <c r="AE15" s="24"/>
      <c r="AF15" s="24"/>
      <c r="AG15" s="24"/>
      <c r="AH15" s="24"/>
      <c r="AI15" s="24"/>
    </row>
    <row r="16" spans="1:35" s="16" customFormat="1" ht="15.75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30" x14ac:dyDescent="0.25">
      <c r="A17" s="30" t="s">
        <v>118</v>
      </c>
      <c r="B17" s="9" t="s">
        <v>25</v>
      </c>
      <c r="C17" s="17" t="s">
        <v>47</v>
      </c>
      <c r="D17" s="7">
        <v>700</v>
      </c>
      <c r="E17" s="7">
        <v>1</v>
      </c>
      <c r="F17" s="14" t="s">
        <v>36</v>
      </c>
      <c r="G17" s="7">
        <v>7.35</v>
      </c>
      <c r="H17" s="9" t="s">
        <v>24</v>
      </c>
      <c r="I17" s="7">
        <v>-29</v>
      </c>
      <c r="J17" s="7">
        <v>59</v>
      </c>
      <c r="K17" s="17">
        <v>2</v>
      </c>
      <c r="L17" s="8">
        <v>2500</v>
      </c>
      <c r="M17" s="20" t="s">
        <v>70</v>
      </c>
      <c r="N17" s="11" t="s">
        <v>26</v>
      </c>
      <c r="O17" s="17">
        <v>720</v>
      </c>
      <c r="P17" s="8">
        <v>20</v>
      </c>
      <c r="Q17" s="8" t="s">
        <v>39</v>
      </c>
      <c r="R17" s="22" t="s">
        <v>72</v>
      </c>
      <c r="S17" s="14" t="s">
        <v>40</v>
      </c>
      <c r="T17" s="27">
        <v>60</v>
      </c>
      <c r="U17" s="13" t="s">
        <v>35</v>
      </c>
      <c r="V17" s="13" t="s">
        <v>23</v>
      </c>
      <c r="W17" s="10" t="s">
        <v>23</v>
      </c>
      <c r="X17" s="13" t="s">
        <v>35</v>
      </c>
      <c r="Y17" s="13" t="s">
        <v>35</v>
      </c>
      <c r="Z17" s="13" t="s">
        <v>35</v>
      </c>
      <c r="AA17" s="8" t="s">
        <v>34</v>
      </c>
      <c r="AB17" s="10" t="s">
        <v>23</v>
      </c>
      <c r="AC17" s="10" t="s">
        <v>38</v>
      </c>
      <c r="AD17" s="10" t="s">
        <v>23</v>
      </c>
      <c r="AE17" s="26" t="s">
        <v>75</v>
      </c>
      <c r="AF17" s="39">
        <v>44654</v>
      </c>
      <c r="AG17" s="40"/>
      <c r="AH17" s="38"/>
      <c r="AI17" s="26"/>
    </row>
    <row r="18" spans="1:35" ht="15.75" x14ac:dyDescent="0.25">
      <c r="A18" s="23"/>
      <c r="B18" s="23"/>
      <c r="C18" s="24"/>
      <c r="D18" s="23"/>
      <c r="E18" s="24"/>
      <c r="F18" s="6"/>
      <c r="G18" s="6"/>
      <c r="H18" s="23"/>
      <c r="I18" s="6"/>
      <c r="J18" s="6"/>
      <c r="K18" s="6"/>
      <c r="L18" s="6"/>
      <c r="M18" s="6"/>
      <c r="N18" s="6"/>
      <c r="O18" s="6"/>
      <c r="P18" s="24"/>
      <c r="Q18" s="24"/>
      <c r="R18" s="24"/>
      <c r="S18" s="24"/>
      <c r="T18" s="24"/>
      <c r="U18" s="6"/>
      <c r="V18" s="24"/>
      <c r="W18" s="24"/>
      <c r="X18" s="24"/>
      <c r="Y18" s="24"/>
      <c r="Z18" s="24"/>
      <c r="AA18" s="24"/>
      <c r="AB18" s="24"/>
      <c r="AE18" s="24"/>
      <c r="AF18" s="24"/>
      <c r="AG18" s="24"/>
      <c r="AH18" s="24"/>
      <c r="AI18" s="24"/>
    </row>
    <row r="19" spans="1:35" s="2" customFormat="1" ht="30" x14ac:dyDescent="0.25">
      <c r="A19" s="30" t="s">
        <v>119</v>
      </c>
      <c r="B19" s="9" t="s">
        <v>27</v>
      </c>
      <c r="C19" s="17" t="s">
        <v>47</v>
      </c>
      <c r="D19" s="7">
        <v>700</v>
      </c>
      <c r="E19" s="7">
        <v>1</v>
      </c>
      <c r="F19" s="14" t="s">
        <v>36</v>
      </c>
      <c r="G19" s="7">
        <v>7.35</v>
      </c>
      <c r="H19" s="9" t="s">
        <v>24</v>
      </c>
      <c r="I19" s="7">
        <v>-29</v>
      </c>
      <c r="J19" s="7">
        <v>59</v>
      </c>
      <c r="K19" s="17">
        <v>2</v>
      </c>
      <c r="L19" s="8">
        <v>2500</v>
      </c>
      <c r="M19" s="20" t="s">
        <v>70</v>
      </c>
      <c r="N19" s="11" t="s">
        <v>26</v>
      </c>
      <c r="O19" s="17">
        <v>720</v>
      </c>
      <c r="P19" s="8">
        <v>20</v>
      </c>
      <c r="Q19" s="8" t="s">
        <v>39</v>
      </c>
      <c r="R19" s="22" t="s">
        <v>72</v>
      </c>
      <c r="S19" s="14" t="s">
        <v>40</v>
      </c>
      <c r="T19" s="27">
        <v>60</v>
      </c>
      <c r="U19" s="13" t="s">
        <v>35</v>
      </c>
      <c r="V19" s="13" t="s">
        <v>23</v>
      </c>
      <c r="W19" s="10" t="s">
        <v>23</v>
      </c>
      <c r="X19" s="13" t="s">
        <v>35</v>
      </c>
      <c r="Y19" s="13" t="s">
        <v>35</v>
      </c>
      <c r="Z19" s="13" t="s">
        <v>35</v>
      </c>
      <c r="AA19" s="8" t="s">
        <v>34</v>
      </c>
      <c r="AB19" s="10" t="s">
        <v>23</v>
      </c>
      <c r="AC19" s="10" t="s">
        <v>38</v>
      </c>
      <c r="AD19" s="10" t="s">
        <v>23</v>
      </c>
      <c r="AE19" s="26" t="s">
        <v>75</v>
      </c>
      <c r="AF19" s="39">
        <v>44654</v>
      </c>
      <c r="AG19" s="40"/>
      <c r="AH19" s="38"/>
      <c r="AI19" s="26"/>
    </row>
    <row r="20" spans="1:35" ht="15.75" x14ac:dyDescent="0.25">
      <c r="A20" s="23"/>
      <c r="B20" s="23"/>
      <c r="C20" s="24"/>
      <c r="D20" s="23"/>
      <c r="E20" s="24"/>
      <c r="F20" s="6"/>
      <c r="G20" s="6"/>
      <c r="H20" s="23"/>
      <c r="I20" s="6"/>
      <c r="J20" s="6"/>
      <c r="K20" s="6"/>
      <c r="L20" s="6"/>
      <c r="M20" s="6"/>
      <c r="N20" s="6"/>
      <c r="O20" s="6"/>
      <c r="P20" s="24"/>
      <c r="Q20" s="24"/>
      <c r="R20" s="24"/>
      <c r="S20" s="24"/>
      <c r="T20" s="24"/>
      <c r="U20" s="6"/>
      <c r="V20" s="24"/>
      <c r="W20" s="24"/>
      <c r="X20" s="24"/>
      <c r="Y20" s="24"/>
      <c r="Z20" s="24"/>
      <c r="AA20" s="24"/>
      <c r="AB20" s="24"/>
      <c r="AE20" s="24"/>
      <c r="AF20" s="24"/>
      <c r="AG20" s="24"/>
      <c r="AH20" s="24"/>
      <c r="AI20" s="24"/>
    </row>
    <row r="21" spans="1:35" s="2" customFormat="1" ht="30" x14ac:dyDescent="0.25">
      <c r="A21" s="30" t="s">
        <v>120</v>
      </c>
      <c r="B21" s="15">
        <v>44598</v>
      </c>
      <c r="C21" s="14" t="s">
        <v>51</v>
      </c>
      <c r="D21" s="14">
        <v>700</v>
      </c>
      <c r="E21" s="14">
        <v>1</v>
      </c>
      <c r="F21" s="14" t="s">
        <v>36</v>
      </c>
      <c r="G21" s="14">
        <v>7.35</v>
      </c>
      <c r="H21" s="14" t="s">
        <v>24</v>
      </c>
      <c r="I21" s="14">
        <v>-29</v>
      </c>
      <c r="J21" s="14">
        <v>59</v>
      </c>
      <c r="K21" s="14">
        <v>2</v>
      </c>
      <c r="L21" s="14">
        <v>2300</v>
      </c>
      <c r="M21" s="20" t="s">
        <v>70</v>
      </c>
      <c r="N21" s="14" t="s">
        <v>85</v>
      </c>
      <c r="O21" s="14">
        <v>720</v>
      </c>
      <c r="P21" s="14">
        <v>16</v>
      </c>
      <c r="Q21" s="18" t="s">
        <v>39</v>
      </c>
      <c r="R21" s="22" t="s">
        <v>72</v>
      </c>
      <c r="S21" s="14" t="s">
        <v>40</v>
      </c>
      <c r="T21" s="14">
        <v>60</v>
      </c>
      <c r="U21" s="13" t="s">
        <v>35</v>
      </c>
      <c r="V21" s="14" t="s">
        <v>23</v>
      </c>
      <c r="W21" s="14" t="s">
        <v>23</v>
      </c>
      <c r="X21" s="13" t="s">
        <v>35</v>
      </c>
      <c r="Y21" s="13" t="s">
        <v>35</v>
      </c>
      <c r="Z21" s="13" t="s">
        <v>35</v>
      </c>
      <c r="AA21" s="14" t="s">
        <v>33</v>
      </c>
      <c r="AB21" s="10" t="s">
        <v>23</v>
      </c>
      <c r="AC21" s="14" t="s">
        <v>38</v>
      </c>
      <c r="AD21" s="14" t="s">
        <v>23</v>
      </c>
      <c r="AE21" s="26" t="s">
        <v>76</v>
      </c>
      <c r="AF21" s="39">
        <v>45124</v>
      </c>
      <c r="AG21" s="40"/>
      <c r="AH21" s="38"/>
      <c r="AI21" s="26"/>
    </row>
    <row r="22" spans="1:35" ht="15.75" x14ac:dyDescent="0.25">
      <c r="A22" s="23"/>
      <c r="B22" s="23"/>
      <c r="C22" s="24"/>
      <c r="D22" s="23"/>
      <c r="E22" s="24"/>
      <c r="F22" s="6"/>
      <c r="G22" s="6"/>
      <c r="H22" s="23"/>
      <c r="I22" s="6"/>
      <c r="J22" s="6"/>
      <c r="K22" s="6"/>
      <c r="L22" s="6"/>
      <c r="M22" s="6"/>
      <c r="N22" s="6"/>
      <c r="O22" s="6"/>
      <c r="P22" s="24"/>
      <c r="Q22" s="24"/>
      <c r="R22" s="24"/>
      <c r="S22" s="24"/>
      <c r="T22" s="24"/>
      <c r="U22" s="6"/>
      <c r="V22" s="24"/>
      <c r="W22" s="24"/>
      <c r="X22" s="24"/>
      <c r="Y22" s="24"/>
      <c r="Z22" s="24"/>
      <c r="AA22" s="24"/>
      <c r="AB22" s="24"/>
      <c r="AE22" s="24"/>
      <c r="AF22" s="24"/>
      <c r="AG22" s="24"/>
      <c r="AH22" s="24"/>
      <c r="AI22" s="24"/>
    </row>
    <row r="23" spans="1:35" s="2" customFormat="1" ht="30" x14ac:dyDescent="0.25">
      <c r="A23" s="30" t="s">
        <v>121</v>
      </c>
      <c r="B23" s="9" t="s">
        <v>28</v>
      </c>
      <c r="C23" s="17" t="s">
        <v>48</v>
      </c>
      <c r="D23" s="7">
        <v>700</v>
      </c>
      <c r="E23" s="7">
        <v>1</v>
      </c>
      <c r="F23" s="14" t="s">
        <v>36</v>
      </c>
      <c r="G23" s="7">
        <v>7.35</v>
      </c>
      <c r="H23" s="9" t="s">
        <v>24</v>
      </c>
      <c r="I23" s="7">
        <v>-29</v>
      </c>
      <c r="J23" s="7">
        <v>59</v>
      </c>
      <c r="K23" s="17">
        <v>2</v>
      </c>
      <c r="L23" s="8" t="s">
        <v>95</v>
      </c>
      <c r="M23" s="20" t="s">
        <v>70</v>
      </c>
      <c r="N23" s="11" t="s">
        <v>29</v>
      </c>
      <c r="O23" s="17">
        <v>720</v>
      </c>
      <c r="P23" s="8">
        <v>16</v>
      </c>
      <c r="Q23" s="18" t="s">
        <v>39</v>
      </c>
      <c r="R23" s="22" t="s">
        <v>72</v>
      </c>
      <c r="S23" s="14" t="s">
        <v>40</v>
      </c>
      <c r="T23" s="27">
        <v>40</v>
      </c>
      <c r="U23" s="13" t="s">
        <v>98</v>
      </c>
      <c r="V23" s="13" t="s">
        <v>23</v>
      </c>
      <c r="W23" s="10" t="s">
        <v>23</v>
      </c>
      <c r="X23" s="13" t="s">
        <v>35</v>
      </c>
      <c r="Y23" s="13" t="s">
        <v>35</v>
      </c>
      <c r="Z23" s="13" t="s">
        <v>35</v>
      </c>
      <c r="AA23" s="8" t="s">
        <v>33</v>
      </c>
      <c r="AB23" s="10" t="s">
        <v>23</v>
      </c>
      <c r="AC23" s="10" t="s">
        <v>38</v>
      </c>
      <c r="AD23" s="10" t="s">
        <v>23</v>
      </c>
      <c r="AE23" s="26" t="s">
        <v>77</v>
      </c>
      <c r="AF23" s="39">
        <v>45044</v>
      </c>
      <c r="AG23" s="40"/>
      <c r="AH23" s="38"/>
      <c r="AI23" s="26"/>
    </row>
    <row r="24" spans="1:35" ht="15.75" x14ac:dyDescent="0.25">
      <c r="A24" s="23"/>
      <c r="B24" s="23"/>
      <c r="C24" s="24"/>
      <c r="D24" s="23"/>
      <c r="E24" s="24"/>
      <c r="F24" s="6"/>
      <c r="G24" s="6"/>
      <c r="H24" s="23"/>
      <c r="I24" s="6"/>
      <c r="J24" s="6"/>
      <c r="K24" s="6"/>
      <c r="L24" s="6"/>
      <c r="M24" s="6"/>
      <c r="N24" s="6"/>
      <c r="O24" s="6"/>
      <c r="P24" s="24"/>
      <c r="Q24" s="24"/>
      <c r="R24" s="24"/>
      <c r="S24" s="24"/>
      <c r="T24" s="24"/>
      <c r="U24" s="6"/>
      <c r="V24" s="24"/>
      <c r="W24" s="24"/>
      <c r="X24" s="24"/>
      <c r="Y24" s="24"/>
      <c r="Z24" s="24"/>
      <c r="AA24" s="24"/>
      <c r="AB24" s="24"/>
      <c r="AE24" s="24"/>
      <c r="AF24" s="24"/>
      <c r="AG24" s="24"/>
      <c r="AH24" s="24"/>
      <c r="AI24" s="24"/>
    </row>
    <row r="25" spans="1:35" s="2" customFormat="1" ht="30" x14ac:dyDescent="0.25">
      <c r="A25" s="30" t="s">
        <v>122</v>
      </c>
      <c r="B25" s="9" t="s">
        <v>25</v>
      </c>
      <c r="C25" s="17" t="s">
        <v>49</v>
      </c>
      <c r="D25" s="7">
        <v>700</v>
      </c>
      <c r="E25" s="7">
        <v>1</v>
      </c>
      <c r="F25" s="14" t="s">
        <v>36</v>
      </c>
      <c r="G25" s="7">
        <v>7.35</v>
      </c>
      <c r="H25" s="9" t="s">
        <v>24</v>
      </c>
      <c r="I25" s="7">
        <v>-29</v>
      </c>
      <c r="J25" s="7">
        <v>59</v>
      </c>
      <c r="K25" s="17">
        <v>2</v>
      </c>
      <c r="L25" s="8" t="s">
        <v>96</v>
      </c>
      <c r="M25" s="20" t="s">
        <v>70</v>
      </c>
      <c r="N25" s="11" t="s">
        <v>29</v>
      </c>
      <c r="O25" s="17">
        <v>720</v>
      </c>
      <c r="P25" s="8">
        <v>16</v>
      </c>
      <c r="Q25" s="18" t="s">
        <v>39</v>
      </c>
      <c r="R25" s="22" t="s">
        <v>72</v>
      </c>
      <c r="S25" s="14" t="s">
        <v>40</v>
      </c>
      <c r="T25" s="27">
        <v>40</v>
      </c>
      <c r="U25" s="13" t="s">
        <v>23</v>
      </c>
      <c r="V25" s="13" t="s">
        <v>35</v>
      </c>
      <c r="W25" s="10" t="s">
        <v>23</v>
      </c>
      <c r="X25" s="13" t="s">
        <v>35</v>
      </c>
      <c r="Y25" s="13" t="s">
        <v>35</v>
      </c>
      <c r="Z25" s="13" t="s">
        <v>35</v>
      </c>
      <c r="AA25" s="8" t="s">
        <v>33</v>
      </c>
      <c r="AB25" s="10" t="s">
        <v>23</v>
      </c>
      <c r="AC25" s="10" t="s">
        <v>38</v>
      </c>
      <c r="AD25" s="10" t="s">
        <v>23</v>
      </c>
      <c r="AE25" s="26" t="s">
        <v>77</v>
      </c>
      <c r="AF25" s="39">
        <v>45044</v>
      </c>
      <c r="AG25" s="40"/>
      <c r="AH25" s="38"/>
      <c r="AI25" s="26"/>
    </row>
    <row r="26" spans="1:35" ht="15.75" x14ac:dyDescent="0.25">
      <c r="A26" s="23"/>
      <c r="B26" s="23"/>
      <c r="C26" s="24"/>
      <c r="D26" s="23"/>
      <c r="E26" s="24"/>
      <c r="F26" s="6"/>
      <c r="G26" s="6"/>
      <c r="H26" s="23"/>
      <c r="I26" s="6"/>
      <c r="J26" s="6"/>
      <c r="K26" s="6"/>
      <c r="L26" s="6"/>
      <c r="M26" s="6"/>
      <c r="N26" s="6"/>
      <c r="O26" s="6"/>
      <c r="P26" s="24"/>
      <c r="Q26" s="24"/>
      <c r="R26" s="24"/>
      <c r="S26" s="24"/>
      <c r="T26" s="24"/>
      <c r="U26" s="6"/>
      <c r="V26" s="24"/>
      <c r="W26" s="24"/>
      <c r="X26" s="24"/>
      <c r="Y26" s="24"/>
      <c r="Z26" s="24"/>
      <c r="AA26" s="24"/>
      <c r="AB26" s="24"/>
      <c r="AE26" s="24"/>
      <c r="AF26" s="24"/>
      <c r="AG26" s="24"/>
      <c r="AH26" s="24"/>
      <c r="AI26" s="24"/>
    </row>
    <row r="27" spans="1:35" s="2" customFormat="1" ht="30" x14ac:dyDescent="0.25">
      <c r="A27" s="30" t="s">
        <v>124</v>
      </c>
      <c r="B27" s="9" t="s">
        <v>30</v>
      </c>
      <c r="C27" s="17" t="s">
        <v>50</v>
      </c>
      <c r="D27" s="7">
        <v>700</v>
      </c>
      <c r="E27" s="7">
        <v>1</v>
      </c>
      <c r="F27" s="14" t="s">
        <v>36</v>
      </c>
      <c r="G27" s="7">
        <v>7.35</v>
      </c>
      <c r="H27" s="9" t="s">
        <v>24</v>
      </c>
      <c r="I27" s="7">
        <v>-29</v>
      </c>
      <c r="J27" s="7">
        <v>59</v>
      </c>
      <c r="K27" s="17">
        <v>2</v>
      </c>
      <c r="L27" s="8" t="s">
        <v>97</v>
      </c>
      <c r="M27" s="20" t="s">
        <v>70</v>
      </c>
      <c r="N27" s="11" t="s">
        <v>29</v>
      </c>
      <c r="O27" s="17">
        <v>720</v>
      </c>
      <c r="P27" s="8">
        <v>16</v>
      </c>
      <c r="Q27" s="18" t="s">
        <v>39</v>
      </c>
      <c r="R27" s="22" t="s">
        <v>72</v>
      </c>
      <c r="S27" s="14" t="s">
        <v>40</v>
      </c>
      <c r="T27" s="27">
        <v>40</v>
      </c>
      <c r="U27" s="13" t="s">
        <v>98</v>
      </c>
      <c r="V27" s="13" t="s">
        <v>23</v>
      </c>
      <c r="W27" s="10" t="s">
        <v>23</v>
      </c>
      <c r="X27" s="13" t="s">
        <v>35</v>
      </c>
      <c r="Y27" s="13" t="s">
        <v>35</v>
      </c>
      <c r="Z27" s="13" t="s">
        <v>35</v>
      </c>
      <c r="AA27" s="8" t="s">
        <v>33</v>
      </c>
      <c r="AB27" s="10" t="s">
        <v>23</v>
      </c>
      <c r="AC27" s="10" t="s">
        <v>38</v>
      </c>
      <c r="AD27" s="10" t="s">
        <v>23</v>
      </c>
      <c r="AE27" s="26" t="s">
        <v>77</v>
      </c>
      <c r="AF27" s="39">
        <v>45044</v>
      </c>
      <c r="AG27" s="40"/>
      <c r="AH27" s="38"/>
      <c r="AI27" s="26"/>
    </row>
    <row r="28" spans="1:35" ht="15.75" x14ac:dyDescent="0.25">
      <c r="A28" s="23"/>
      <c r="B28" s="23"/>
      <c r="C28" s="24"/>
      <c r="D28" s="23"/>
      <c r="E28" s="24"/>
      <c r="F28" s="6"/>
      <c r="G28" s="6"/>
      <c r="H28" s="23"/>
      <c r="I28" s="6"/>
      <c r="J28" s="6"/>
      <c r="K28" s="6"/>
      <c r="L28" s="6"/>
      <c r="M28" s="6"/>
      <c r="N28" s="6"/>
      <c r="O28" s="6"/>
      <c r="P28" s="24"/>
      <c r="Q28" s="24"/>
      <c r="R28" s="24"/>
      <c r="S28" s="24"/>
      <c r="T28" s="24"/>
      <c r="U28" s="6"/>
      <c r="V28" s="24"/>
      <c r="W28" s="24"/>
      <c r="X28" s="24"/>
      <c r="Y28" s="24"/>
      <c r="Z28" s="24"/>
      <c r="AA28" s="24"/>
      <c r="AB28" s="24"/>
      <c r="AE28" s="24"/>
      <c r="AF28" s="24"/>
      <c r="AG28" s="24"/>
      <c r="AH28" s="24"/>
      <c r="AI28" s="24"/>
    </row>
    <row r="29" spans="1:35" s="2" customFormat="1" ht="30" x14ac:dyDescent="0.25">
      <c r="A29" s="30" t="s">
        <v>125</v>
      </c>
      <c r="B29" s="9" t="s">
        <v>31</v>
      </c>
      <c r="C29" s="17" t="s">
        <v>48</v>
      </c>
      <c r="D29" s="7">
        <v>800</v>
      </c>
      <c r="E29" s="7">
        <v>1</v>
      </c>
      <c r="F29" s="14" t="s">
        <v>36</v>
      </c>
      <c r="G29" s="7">
        <v>7.35</v>
      </c>
      <c r="H29" s="9" t="s">
        <v>24</v>
      </c>
      <c r="I29" s="7">
        <v>-29</v>
      </c>
      <c r="J29" s="7">
        <v>59</v>
      </c>
      <c r="K29" s="17">
        <v>2</v>
      </c>
      <c r="L29" s="18" t="s">
        <v>23</v>
      </c>
      <c r="M29" s="20" t="s">
        <v>70</v>
      </c>
      <c r="N29" s="21" t="s">
        <v>83</v>
      </c>
      <c r="O29" s="17">
        <v>813</v>
      </c>
      <c r="P29" s="8">
        <v>12.7</v>
      </c>
      <c r="Q29" s="18" t="s">
        <v>39</v>
      </c>
      <c r="R29" s="12" t="s">
        <v>94</v>
      </c>
      <c r="S29" s="14" t="s">
        <v>40</v>
      </c>
      <c r="T29" s="27">
        <v>40</v>
      </c>
      <c r="U29" s="13" t="s">
        <v>23</v>
      </c>
      <c r="V29" s="13" t="s">
        <v>23</v>
      </c>
      <c r="W29" s="10" t="s">
        <v>23</v>
      </c>
      <c r="X29" s="13" t="s">
        <v>35</v>
      </c>
      <c r="Y29" s="13" t="s">
        <v>35</v>
      </c>
      <c r="Z29" s="13" t="s">
        <v>35</v>
      </c>
      <c r="AA29" s="29" t="s">
        <v>33</v>
      </c>
      <c r="AB29" s="10" t="s">
        <v>32</v>
      </c>
      <c r="AC29" s="10" t="s">
        <v>23</v>
      </c>
      <c r="AD29" s="13" t="s">
        <v>35</v>
      </c>
      <c r="AE29" s="26" t="s">
        <v>77</v>
      </c>
      <c r="AF29" s="39">
        <v>45044</v>
      </c>
      <c r="AG29" s="40"/>
      <c r="AH29" s="38"/>
      <c r="AI29" s="26"/>
    </row>
    <row r="30" spans="1:35" ht="15.75" x14ac:dyDescent="0.25">
      <c r="A30" s="23"/>
      <c r="B30" s="23"/>
      <c r="C30" s="24"/>
      <c r="D30" s="23"/>
      <c r="E30" s="24"/>
      <c r="F30" s="6"/>
      <c r="G30" s="6"/>
      <c r="H30" s="23"/>
      <c r="I30" s="6"/>
      <c r="J30" s="6"/>
      <c r="K30" s="6"/>
      <c r="L30" s="6"/>
      <c r="M30" s="6"/>
      <c r="N30" s="6"/>
      <c r="O30" s="6"/>
      <c r="P30" s="24"/>
      <c r="Q30" s="24"/>
      <c r="R30" s="24"/>
      <c r="S30" s="24"/>
      <c r="T30" s="24"/>
      <c r="U30" s="6"/>
      <c r="V30" s="24"/>
      <c r="W30" s="24"/>
      <c r="X30" s="24"/>
      <c r="Y30" s="24"/>
      <c r="Z30" s="24"/>
      <c r="AA30" s="24"/>
      <c r="AB30" s="24"/>
      <c r="AE30" s="24"/>
      <c r="AF30" s="36" t="s">
        <v>113</v>
      </c>
      <c r="AG30" s="36"/>
      <c r="AH30" s="37">
        <f>SUM(AH17,AH19,AH21,AH23,AH25,AH27,AH29)</f>
        <v>0</v>
      </c>
      <c r="AI30" s="24"/>
    </row>
    <row r="31" spans="1:35" ht="15.75" x14ac:dyDescent="0.25">
      <c r="A31" s="23"/>
      <c r="B31" s="23"/>
      <c r="C31" s="24"/>
      <c r="D31" s="23"/>
      <c r="E31" s="24"/>
      <c r="F31" s="6"/>
      <c r="G31" s="6"/>
      <c r="H31" s="23"/>
      <c r="I31" s="6"/>
      <c r="J31" s="6"/>
      <c r="K31" s="6"/>
      <c r="L31" s="6"/>
      <c r="M31" s="6"/>
      <c r="N31" s="6"/>
      <c r="O31" s="6"/>
      <c r="P31" s="24"/>
      <c r="Q31" s="24"/>
      <c r="R31" s="24"/>
      <c r="S31" s="24"/>
      <c r="T31" s="24"/>
      <c r="U31" s="6"/>
      <c r="V31" s="24"/>
      <c r="W31" s="24"/>
      <c r="X31" s="24"/>
      <c r="Y31" s="24"/>
      <c r="Z31" s="24"/>
      <c r="AA31" s="24"/>
      <c r="AB31" s="24"/>
      <c r="AE31" s="24"/>
      <c r="AF31" s="24"/>
      <c r="AG31" s="24"/>
      <c r="AH31" s="24"/>
      <c r="AI31" s="24"/>
    </row>
    <row r="32" spans="1:35" s="16" customFormat="1" ht="15.75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</row>
    <row r="33" spans="1:36" s="2" customFormat="1" ht="30" customHeight="1" x14ac:dyDescent="0.25">
      <c r="A33" s="30" t="s">
        <v>126</v>
      </c>
      <c r="B33" s="9" t="s">
        <v>21</v>
      </c>
      <c r="C33" s="17" t="s">
        <v>45</v>
      </c>
      <c r="D33" s="7">
        <v>1400</v>
      </c>
      <c r="E33" s="7">
        <v>1</v>
      </c>
      <c r="F33" s="8" t="s">
        <v>37</v>
      </c>
      <c r="G33" s="7">
        <v>7.35</v>
      </c>
      <c r="H33" s="9" t="s">
        <v>24</v>
      </c>
      <c r="I33" s="7">
        <v>-29</v>
      </c>
      <c r="J33" s="7">
        <v>59</v>
      </c>
      <c r="K33" s="17">
        <v>2</v>
      </c>
      <c r="L33" s="8">
        <v>2500</v>
      </c>
      <c r="M33" s="10" t="s">
        <v>70</v>
      </c>
      <c r="N33" s="11" t="s">
        <v>22</v>
      </c>
      <c r="O33" s="17">
        <v>1420</v>
      </c>
      <c r="P33" s="8">
        <v>21.9</v>
      </c>
      <c r="Q33" s="8" t="s">
        <v>71</v>
      </c>
      <c r="R33" s="12" t="s">
        <v>72</v>
      </c>
      <c r="S33" s="14" t="s">
        <v>40</v>
      </c>
      <c r="T33" s="27">
        <v>120</v>
      </c>
      <c r="U33" s="13" t="s">
        <v>35</v>
      </c>
      <c r="V33" s="13" t="s">
        <v>23</v>
      </c>
      <c r="W33" s="10" t="s">
        <v>23</v>
      </c>
      <c r="X33" s="13" t="s">
        <v>35</v>
      </c>
      <c r="Y33" s="13" t="s">
        <v>35</v>
      </c>
      <c r="Z33" s="13" t="s">
        <v>35</v>
      </c>
      <c r="AA33" s="8" t="s">
        <v>33</v>
      </c>
      <c r="AB33" s="10" t="s">
        <v>23</v>
      </c>
      <c r="AC33" s="10" t="s">
        <v>38</v>
      </c>
      <c r="AD33" s="10" t="s">
        <v>23</v>
      </c>
      <c r="AE33" s="26" t="s">
        <v>73</v>
      </c>
      <c r="AF33" s="39">
        <v>45083</v>
      </c>
      <c r="AG33" s="40"/>
      <c r="AH33" s="38"/>
      <c r="AI33" s="26"/>
    </row>
    <row r="34" spans="1:36" ht="15.75" x14ac:dyDescent="0.25">
      <c r="A34" s="23"/>
      <c r="B34" s="23"/>
      <c r="C34" s="24"/>
      <c r="D34" s="23"/>
      <c r="E34" s="24"/>
      <c r="F34" s="6"/>
      <c r="G34" s="6"/>
      <c r="H34" s="23"/>
      <c r="I34" s="6"/>
      <c r="J34" s="6"/>
      <c r="K34" s="6"/>
      <c r="L34" s="6"/>
      <c r="M34" s="6"/>
      <c r="N34" s="6"/>
      <c r="O34" s="6"/>
      <c r="P34" s="24"/>
      <c r="Q34" s="24"/>
      <c r="R34" s="24"/>
      <c r="S34" s="24"/>
      <c r="T34" s="24"/>
      <c r="U34" s="6"/>
      <c r="V34" s="24"/>
      <c r="W34" s="24"/>
      <c r="X34" s="24"/>
      <c r="Y34" s="24"/>
      <c r="Z34" s="24"/>
      <c r="AA34" s="24"/>
      <c r="AB34" s="24"/>
      <c r="AE34" s="24"/>
      <c r="AF34" s="36" t="s">
        <v>114</v>
      </c>
      <c r="AG34" s="36"/>
      <c r="AH34" s="37">
        <f>SUM(AH33)</f>
        <v>0</v>
      </c>
      <c r="AI34" s="24"/>
    </row>
    <row r="35" spans="1:36" ht="15.75" x14ac:dyDescent="0.25">
      <c r="A35" s="23"/>
      <c r="B35" s="23"/>
      <c r="C35" s="24"/>
      <c r="D35" s="23"/>
      <c r="E35" s="24"/>
      <c r="F35" s="6"/>
      <c r="G35" s="6"/>
      <c r="H35" s="23"/>
      <c r="I35" s="6"/>
      <c r="J35" s="6"/>
      <c r="K35" s="6"/>
      <c r="L35" s="6"/>
      <c r="M35" s="6"/>
      <c r="N35" s="6"/>
      <c r="O35" s="6"/>
      <c r="P35" s="24"/>
      <c r="Q35" s="24"/>
      <c r="R35" s="24"/>
      <c r="S35" s="24"/>
      <c r="T35" s="24"/>
      <c r="U35" s="6"/>
      <c r="V35" s="24"/>
      <c r="W35" s="24"/>
      <c r="X35" s="24"/>
      <c r="Y35" s="24"/>
      <c r="Z35" s="24"/>
      <c r="AA35" s="24"/>
      <c r="AB35" s="24"/>
      <c r="AE35" s="24"/>
      <c r="AF35" s="36"/>
      <c r="AG35" s="36"/>
      <c r="AH35" s="37"/>
      <c r="AI35" s="24"/>
    </row>
    <row r="36" spans="1:36" ht="15.75" x14ac:dyDescent="0.25">
      <c r="A36" s="23"/>
      <c r="B36" s="23"/>
      <c r="C36" s="24"/>
      <c r="D36" s="23"/>
      <c r="E36" s="24"/>
      <c r="F36" s="6"/>
      <c r="G36" s="6"/>
      <c r="H36" s="23"/>
      <c r="I36" s="6"/>
      <c r="J36" s="6"/>
      <c r="K36" s="6"/>
      <c r="L36" s="6"/>
      <c r="M36" s="6"/>
      <c r="N36" s="6"/>
      <c r="O36" s="6"/>
      <c r="P36" s="24"/>
      <c r="Q36" s="24"/>
      <c r="R36" s="24"/>
      <c r="S36" s="24"/>
      <c r="T36" s="24"/>
      <c r="U36" s="6"/>
      <c r="V36" s="24"/>
      <c r="W36" s="24"/>
      <c r="X36" s="24"/>
      <c r="Y36" s="24"/>
      <c r="Z36" s="24"/>
      <c r="AA36" s="24"/>
      <c r="AB36" s="24"/>
      <c r="AE36" s="24"/>
      <c r="AF36" s="36"/>
      <c r="AG36" s="36"/>
      <c r="AH36" s="37"/>
      <c r="AI36" s="24"/>
    </row>
    <row r="37" spans="1:36" ht="15.75" x14ac:dyDescent="0.25">
      <c r="A37" s="23"/>
      <c r="B37" s="23"/>
      <c r="C37" s="24"/>
      <c r="D37" s="23"/>
      <c r="E37" s="24"/>
      <c r="F37" s="6"/>
      <c r="G37" s="6"/>
      <c r="H37" s="23"/>
      <c r="I37" s="6"/>
      <c r="J37" s="6"/>
      <c r="K37" s="6"/>
      <c r="L37" s="6"/>
      <c r="M37" s="6"/>
      <c r="N37" s="6"/>
      <c r="O37" s="6"/>
      <c r="P37" s="24"/>
      <c r="Q37" s="24"/>
      <c r="R37" s="24"/>
      <c r="S37" s="24"/>
      <c r="T37" s="24"/>
      <c r="U37" s="6"/>
      <c r="V37" s="24"/>
      <c r="W37" s="24"/>
      <c r="X37" s="24"/>
      <c r="Y37" s="24"/>
      <c r="Z37" s="24"/>
      <c r="AA37" s="24"/>
      <c r="AB37" s="24"/>
      <c r="AE37" s="24"/>
      <c r="AF37" s="36"/>
      <c r="AG37" s="36"/>
      <c r="AH37" s="37"/>
      <c r="AI37" s="24"/>
    </row>
    <row r="38" spans="1:36" ht="15.75" x14ac:dyDescent="0.25">
      <c r="A38" s="23" t="s">
        <v>67</v>
      </c>
      <c r="B38" s="23"/>
      <c r="C38" s="23"/>
      <c r="D38" s="24"/>
      <c r="E38" s="23"/>
      <c r="F38" s="24"/>
      <c r="G38" s="6"/>
      <c r="H38" s="6"/>
      <c r="I38" s="23"/>
      <c r="J38" s="6"/>
      <c r="K38" s="6"/>
      <c r="L38" s="6"/>
      <c r="M38" s="6"/>
      <c r="N38" s="6"/>
      <c r="O38" s="6"/>
      <c r="P38" s="6"/>
      <c r="Q38" s="24"/>
      <c r="R38" s="24"/>
      <c r="S38" s="24"/>
      <c r="T38" s="24"/>
      <c r="U38" s="24"/>
      <c r="V38" s="6"/>
      <c r="W38" s="24"/>
      <c r="X38" s="24"/>
      <c r="Y38" s="24"/>
      <c r="Z38" s="24"/>
      <c r="AA38" s="24"/>
      <c r="AB38" s="24"/>
      <c r="AC38" s="24"/>
      <c r="AE38" s="1"/>
      <c r="AF38" s="24"/>
      <c r="AG38" s="24"/>
      <c r="AH38" s="36"/>
      <c r="AI38" s="37"/>
      <c r="AJ38" s="24"/>
    </row>
    <row r="39" spans="1:36" ht="30" customHeight="1" x14ac:dyDescent="0.25">
      <c r="A39" s="41" t="s">
        <v>82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</row>
    <row r="40" spans="1:36" ht="30" customHeight="1" x14ac:dyDescent="0.25">
      <c r="A40" s="41" t="s">
        <v>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</row>
    <row r="41" spans="1:36" ht="30" customHeight="1" x14ac:dyDescent="0.25">
      <c r="A41" s="41" t="s">
        <v>19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</row>
    <row r="42" spans="1:36" ht="30" customHeight="1" x14ac:dyDescent="0.25">
      <c r="A42" s="41" t="s">
        <v>78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</row>
    <row r="43" spans="1:36" ht="30" customHeight="1" x14ac:dyDescent="0.25">
      <c r="A43" s="41" t="s">
        <v>79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</row>
    <row r="44" spans="1:36" ht="30" customHeight="1" x14ac:dyDescent="0.25">
      <c r="A44" s="23"/>
      <c r="B44" s="23"/>
      <c r="C44" s="23"/>
      <c r="D44" s="24"/>
      <c r="E44" s="23"/>
      <c r="F44" s="24"/>
      <c r="G44" s="6"/>
      <c r="H44" s="6"/>
      <c r="I44" s="23"/>
      <c r="J44" s="6"/>
      <c r="K44" s="6"/>
      <c r="L44" s="6"/>
      <c r="M44" s="6"/>
      <c r="N44" s="6"/>
      <c r="O44" s="6"/>
      <c r="P44" s="6"/>
      <c r="Q44" s="24"/>
      <c r="R44" s="24"/>
      <c r="S44" s="24"/>
      <c r="T44" s="24"/>
      <c r="U44" s="24"/>
      <c r="V44" s="6"/>
      <c r="W44" s="24"/>
      <c r="X44" s="24"/>
      <c r="Y44" s="24"/>
      <c r="Z44" s="24"/>
      <c r="AA44" s="24"/>
      <c r="AB44" s="24"/>
      <c r="AC44" s="24"/>
      <c r="AE44" s="1"/>
      <c r="AF44" s="24"/>
      <c r="AG44" s="24"/>
      <c r="AH44" s="24"/>
      <c r="AI44" s="24"/>
      <c r="AJ44" s="24"/>
    </row>
    <row r="45" spans="1:36" ht="30" customHeight="1" x14ac:dyDescent="0.25">
      <c r="A45" s="23" t="s">
        <v>80</v>
      </c>
      <c r="B45" s="23"/>
      <c r="C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V45" s="6"/>
      <c r="AC45"/>
      <c r="AE45" s="1"/>
      <c r="AF45" s="25"/>
      <c r="AG45" s="25"/>
      <c r="AI45"/>
      <c r="AJ45" s="25"/>
    </row>
    <row r="46" spans="1:36" ht="30" customHeight="1" x14ac:dyDescent="0.25">
      <c r="A46" s="23" t="s">
        <v>81</v>
      </c>
      <c r="B46" s="23"/>
      <c r="C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V46" s="6"/>
      <c r="AC46"/>
      <c r="AE46" s="1"/>
      <c r="AF46" s="25"/>
      <c r="AG46" s="25"/>
      <c r="AI46"/>
      <c r="AJ46" s="25"/>
    </row>
    <row r="47" spans="1:36" ht="30" customHeight="1" x14ac:dyDescent="0.25">
      <c r="A47" s="23" t="s">
        <v>14</v>
      </c>
      <c r="B47" s="23"/>
      <c r="C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AC47"/>
      <c r="AE47" s="1"/>
      <c r="AF47" s="25"/>
      <c r="AG47" s="25"/>
      <c r="AI47"/>
      <c r="AJ47" s="25"/>
    </row>
    <row r="48" spans="1:36" ht="30" customHeight="1" x14ac:dyDescent="0.25">
      <c r="A48" s="23" t="s">
        <v>15</v>
      </c>
      <c r="B48" s="23"/>
      <c r="C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AC48"/>
      <c r="AE48" s="1"/>
      <c r="AF48" s="25"/>
      <c r="AG48" s="25"/>
      <c r="AI48"/>
      <c r="AJ48" s="25"/>
    </row>
    <row r="49" spans="1:36" ht="30" customHeight="1" x14ac:dyDescent="0.25">
      <c r="A49" s="23" t="s">
        <v>84</v>
      </c>
      <c r="B49" s="23"/>
      <c r="AC49"/>
      <c r="AE49" s="1"/>
      <c r="AF49" s="25"/>
      <c r="AG49" s="25"/>
      <c r="AI49"/>
      <c r="AJ49" s="25"/>
    </row>
    <row r="50" spans="1:36" ht="30" customHeight="1" x14ac:dyDescent="0.25">
      <c r="A50" s="23" t="s">
        <v>99</v>
      </c>
      <c r="B50" s="23"/>
      <c r="AC50"/>
      <c r="AD50"/>
      <c r="AE50"/>
      <c r="AI50"/>
    </row>
    <row r="51" spans="1:36" ht="30" customHeight="1" x14ac:dyDescent="0.25">
      <c r="A51" s="23" t="s">
        <v>127</v>
      </c>
      <c r="B51" s="23"/>
      <c r="AC51"/>
      <c r="AD51"/>
      <c r="AE51"/>
      <c r="AI51"/>
    </row>
  </sheetData>
  <sheetProtection sheet="1" objects="1" scenarios="1"/>
  <mergeCells count="32">
    <mergeCell ref="AG1:AG2"/>
    <mergeCell ref="A39:AI39"/>
    <mergeCell ref="A40:AI40"/>
    <mergeCell ref="A41:AI41"/>
    <mergeCell ref="A42:AI42"/>
    <mergeCell ref="L1:L2"/>
    <mergeCell ref="M1:M2"/>
    <mergeCell ref="D1:D2"/>
    <mergeCell ref="G1:G2"/>
    <mergeCell ref="H1:H2"/>
    <mergeCell ref="E1:E2"/>
    <mergeCell ref="I1:J1"/>
    <mergeCell ref="K1:K2"/>
    <mergeCell ref="N1:P1"/>
    <mergeCell ref="Q1:Q2"/>
    <mergeCell ref="R1:AB1"/>
    <mergeCell ref="A43:AI43"/>
    <mergeCell ref="C1:C2"/>
    <mergeCell ref="AH1:AH2"/>
    <mergeCell ref="A1:A2"/>
    <mergeCell ref="B1:B2"/>
    <mergeCell ref="AF1:AF2"/>
    <mergeCell ref="AE1:AE2"/>
    <mergeCell ref="R7:AD7"/>
    <mergeCell ref="R9:AD9"/>
    <mergeCell ref="AD1:AD2"/>
    <mergeCell ref="F1:F2"/>
    <mergeCell ref="AC1:AC2"/>
    <mergeCell ref="A4:AI4"/>
    <mergeCell ref="A16:AI16"/>
    <mergeCell ref="A32:AI32"/>
    <mergeCell ref="AI1:AI2"/>
  </mergeCells>
  <conditionalFormatting sqref="AF5:AG5">
    <cfRule type="expression" dxfId="25" priority="67">
      <formula>#REF!</formula>
    </cfRule>
    <cfRule type="expression" dxfId="24" priority="68">
      <formula>#REF!</formula>
    </cfRule>
  </conditionalFormatting>
  <conditionalFormatting sqref="AF7:AG7">
    <cfRule type="expression" dxfId="23" priority="23">
      <formula>#REF!</formula>
    </cfRule>
    <cfRule type="expression" dxfId="22" priority="24">
      <formula>#REF!</formula>
    </cfRule>
  </conditionalFormatting>
  <conditionalFormatting sqref="AF9:AG9">
    <cfRule type="expression" dxfId="21" priority="21">
      <formula>#REF!</formula>
    </cfRule>
    <cfRule type="expression" dxfId="20" priority="22">
      <formula>#REF!</formula>
    </cfRule>
  </conditionalFormatting>
  <conditionalFormatting sqref="AF11:AG11">
    <cfRule type="expression" dxfId="19" priority="19">
      <formula>#REF!</formula>
    </cfRule>
    <cfRule type="expression" dxfId="18" priority="20">
      <formula>#REF!</formula>
    </cfRule>
  </conditionalFormatting>
  <conditionalFormatting sqref="AF13:AG13">
    <cfRule type="expression" dxfId="17" priority="17">
      <formula>#REF!</formula>
    </cfRule>
    <cfRule type="expression" dxfId="16" priority="18">
      <formula>#REF!</formula>
    </cfRule>
  </conditionalFormatting>
  <conditionalFormatting sqref="AF17:AG17">
    <cfRule type="expression" dxfId="15" priority="15">
      <formula>#REF!</formula>
    </cfRule>
    <cfRule type="expression" dxfId="14" priority="16">
      <formula>#REF!</formula>
    </cfRule>
  </conditionalFormatting>
  <conditionalFormatting sqref="AF19:AG19">
    <cfRule type="expression" dxfId="13" priority="13">
      <formula>#REF!</formula>
    </cfRule>
    <cfRule type="expression" dxfId="12" priority="14">
      <formula>#REF!</formula>
    </cfRule>
  </conditionalFormatting>
  <conditionalFormatting sqref="AF21:AG21">
    <cfRule type="expression" dxfId="11" priority="11">
      <formula>#REF!</formula>
    </cfRule>
    <cfRule type="expression" dxfId="10" priority="12">
      <formula>#REF!</formula>
    </cfRule>
  </conditionalFormatting>
  <conditionalFormatting sqref="AF23:AG23">
    <cfRule type="expression" dxfId="9" priority="9">
      <formula>#REF!</formula>
    </cfRule>
    <cfRule type="expression" dxfId="8" priority="10">
      <formula>#REF!</formula>
    </cfRule>
  </conditionalFormatting>
  <conditionalFormatting sqref="AF25:AG25">
    <cfRule type="expression" dxfId="7" priority="7">
      <formula>#REF!</formula>
    </cfRule>
    <cfRule type="expression" dxfId="6" priority="8">
      <formula>#REF!</formula>
    </cfRule>
  </conditionalFormatting>
  <conditionalFormatting sqref="AF27:AG27">
    <cfRule type="expression" dxfId="5" priority="5">
      <formula>#REF!</formula>
    </cfRule>
    <cfRule type="expression" dxfId="4" priority="6">
      <formula>#REF!</formula>
    </cfRule>
  </conditionalFormatting>
  <conditionalFormatting sqref="AF29:AG29">
    <cfRule type="expression" dxfId="3" priority="3">
      <formula>#REF!</formula>
    </cfRule>
    <cfRule type="expression" dxfId="2" priority="4">
      <formula>#REF!</formula>
    </cfRule>
  </conditionalFormatting>
  <conditionalFormatting sqref="AF33:AG33">
    <cfRule type="expression" dxfId="1" priority="1">
      <formula>#REF!</formula>
    </cfRule>
    <cfRule type="expression" dxfId="0" priority="2">
      <formula>#REF!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37" orientation="landscape" r:id="rId1"/>
  <headerFooter>
    <oddHeader>&amp;L&amp;"Arial,Normálne"Verejná súžať / Open Competition: 22-0050-VS
Súťažné podklady / Tender Documents&amp;C&amp;"Arial,Tučné"&amp;14Návrh na plnenie kritérií
Proposal for Criteria Fulfilment&amp;R&amp;"Arial,Normálne"Príloha č. 1
Annex 1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Specification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Mikula Martin</cp:lastModifiedBy>
  <cp:lastPrinted>2022-12-16T15:15:07Z</cp:lastPrinted>
  <dcterms:created xsi:type="dcterms:W3CDTF">2017-07-10T08:10:34Z</dcterms:created>
  <dcterms:modified xsi:type="dcterms:W3CDTF">2022-12-21T15:15:59Z</dcterms:modified>
</cp:coreProperties>
</file>