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dislav.jackanin\Desktop\POŠTA - 2022\2022 ŤAŽBA\VO 2023-2026\"/>
    </mc:Choice>
  </mc:AlternateContent>
  <bookViews>
    <workbookView xWindow="0" yWindow="0" windowWidth="23040" windowHeight="8904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O28" i="1" l="1"/>
  <c r="L26" i="1"/>
  <c r="O26" i="1"/>
  <c r="P26" i="1" l="1"/>
  <c r="G25" i="1" l="1"/>
  <c r="O27" i="1" l="1"/>
</calcChain>
</file>

<file path=xl/sharedStrings.xml><?xml version="1.0" encoding="utf-8"?>
<sst xmlns="http://schemas.openxmlformats.org/spreadsheetml/2006/main" count="108" uniqueCount="85">
  <si>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</si>
  <si>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</si>
  <si>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</si>
  <si>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</si>
  <si>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</si>
  <si>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</si>
  <si>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</si>
  <si>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</si>
  <si>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</si>
  <si>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</si>
  <si>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</si>
  <si>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</si>
  <si>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</si>
  <si>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</si>
  <si>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</si>
  <si>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</si>
  <si>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</si>
  <si>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</si>
  <si>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</si>
  <si>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</si>
  <si>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</si>
  <si>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</si>
  <si>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</si>
  <si>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</si>
  <si>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</si>
  <si>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</si>
  <si>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</si>
  <si>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</si>
  <si>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</si>
  <si>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</si>
  <si>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</si>
  <si>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</si>
  <si>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</si>
  <si>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</si>
  <si>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</si>
  <si>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</si>
  <si>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</si>
  <si>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</si>
  <si>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</si>
  <si>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</si>
  <si>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</si>
  <si>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</si>
  <si>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</si>
  <si>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</si>
  <si>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</si>
  <si>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</si>
  <si>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</si>
  <si>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</si>
  <si>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</si>
  <si>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</si>
  <si>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</si>
  <si>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</si>
  <si>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</si>
  <si>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</si>
  <si>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</si>
  <si>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</si>
  <si>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</si>
  <si>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</si>
  <si>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</si>
  <si>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</si>
  <si>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</si>
  <si>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</si>
  <si>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</si>
  <si>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</si>
  <si>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</si>
  <si>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</si>
  <si>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</si>
  <si>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</si>
  <si>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</si>
  <si>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</si>
  <si>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</si>
  <si>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</si>
  <si>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</si>
  <si>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t>Lesy SR š.p. organizačná zložka OZ Vihorlat</t>
  </si>
  <si>
    <t>Jablonovec</t>
  </si>
  <si>
    <t>VU-50 r.</t>
  </si>
  <si>
    <t>OU</t>
  </si>
  <si>
    <t>m3</t>
  </si>
  <si>
    <t>VU+50 r.</t>
  </si>
  <si>
    <t>1,2,4a,4d,6,7 - výroba SKM</t>
  </si>
  <si>
    <t>1,2,4a,4d,6,7 - výroba Sort.</t>
  </si>
  <si>
    <t>LA 124 - 358 B 0</t>
  </si>
  <si>
    <t>LA 124 - 362 B 0</t>
  </si>
  <si>
    <t>LA 124 - 365 1</t>
  </si>
  <si>
    <t>Lesnícke služby v ťažbovom procese na organzačnej zložke OZ Vihorlat, LS Stropkov VC 31 Jablonovec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</si>
</sst>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7" fillId="0" borderId="42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7" fillId="0" borderId="43" xfId="0" applyNumberFormat="1" applyFont="1" applyBorder="1" applyAlignment="1">
      <alignment horizontal="center" vertical="center" wrapText="1"/>
    </xf>
    <xf numFmtId="0" fontId="10" fillId="3" borderId="44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7" fillId="0" borderId="46" xfId="0" applyNumberFormat="1" applyFont="1" applyBorder="1" applyAlignment="1">
      <alignment horizontal="center" vertical="center" wrapText="1"/>
    </xf>
    <xf numFmtId="0" fontId="10" fillId="3" borderId="48" xfId="0" applyFont="1" applyFill="1" applyBorder="1" applyAlignment="1" applyProtection="1">
      <alignment horizontal="center" vertical="center"/>
    </xf>
    <xf numFmtId="3" fontId="10" fillId="3" borderId="47" xfId="0" applyNumberFormat="1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49" xfId="0" applyFont="1" applyFill="1" applyBorder="1" applyAlignment="1" applyProtection="1">
      <alignment horizontal="center" vertical="center"/>
    </xf>
    <xf numFmtId="0" fontId="17" fillId="0" borderId="50" xfId="0" applyNumberFormat="1" applyFont="1" applyBorder="1" applyAlignment="1">
      <alignment horizontal="center" vertical="center" wrapText="1"/>
    </xf>
    <xf numFmtId="3" fontId="10" fillId="3" borderId="51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center" vertical="center" wrapText="1"/>
    </xf>
    <xf numFmtId="0" fontId="10" fillId="3" borderId="52" xfId="0" applyFont="1" applyFill="1" applyBorder="1" applyAlignment="1" applyProtection="1">
      <alignment horizontal="center" vertical="center"/>
    </xf>
    <xf numFmtId="0" fontId="17" fillId="0" borderId="53" xfId="0" applyNumberFormat="1" applyFont="1" applyBorder="1" applyAlignment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51" xfId="0" applyFont="1" applyFill="1" applyBorder="1" applyAlignment="1" applyProtection="1">
      <alignment horizontal="center" vertical="center"/>
    </xf>
    <xf numFmtId="0" fontId="16" fillId="3" borderId="5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6" fillId="3" borderId="47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view="pageBreakPreview" zoomScaleNormal="100" zoomScaleSheetLayoutView="100" workbookViewId="0">
      <selection activeCell="N6" sqref="N6"/>
    </sheetView>
  </sheetViews>
  <sheetFormatPr defaultRowHeight="14.4" x14ac:dyDescent="0.3"/>
  <cols>
    <col min="1" max="1" width="13.6640625" customWidth="1"/>
    <col min="2" max="2" width="15.6640625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5" t="s">
        <v>68</v>
      </c>
      <c r="N1" s="60"/>
      <c r="O1" s="14"/>
    </row>
    <row r="2" spans="1:16" ht="11.25" customHeigh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69</v>
      </c>
      <c r="N2" s="60"/>
      <c r="O2" s="14"/>
    </row>
    <row r="3" spans="1:16" ht="17.399999999999999" x14ac:dyDescent="0.3">
      <c r="A3" s="16" t="s">
        <v>0</v>
      </c>
      <c r="B3" s="56"/>
      <c r="C3" s="109" t="s">
        <v>84</v>
      </c>
      <c r="D3" s="110"/>
      <c r="E3" s="110"/>
      <c r="F3" s="110"/>
      <c r="G3" s="110"/>
      <c r="H3" s="110"/>
      <c r="I3" s="110"/>
      <c r="J3" s="110"/>
      <c r="K3" s="110"/>
      <c r="L3" s="56"/>
      <c r="M3" s="60"/>
      <c r="N3" s="13"/>
      <c r="O3" s="14"/>
    </row>
    <row r="4" spans="1:16" ht="10.5" customHeigh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3">
      <c r="A5" s="17"/>
      <c r="B5" s="17"/>
      <c r="C5" s="17"/>
      <c r="D5" s="17"/>
      <c r="E5" s="98"/>
      <c r="F5" s="98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3">
      <c r="A6" s="19" t="s">
        <v>1</v>
      </c>
      <c r="B6" s="99" t="s">
        <v>73</v>
      </c>
      <c r="C6" s="99"/>
      <c r="D6" s="99"/>
      <c r="E6" s="99"/>
      <c r="F6" s="99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5">
      <c r="A7" s="57"/>
      <c r="B7" s="100"/>
      <c r="C7" s="100"/>
      <c r="D7" s="100"/>
      <c r="E7" s="100"/>
      <c r="F7" s="100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5">
      <c r="A8" s="96" t="s">
        <v>65</v>
      </c>
      <c r="B8" s="97"/>
      <c r="C8" s="61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5">
      <c r="A9" s="34" t="s">
        <v>8</v>
      </c>
      <c r="B9" s="101" t="s">
        <v>2</v>
      </c>
      <c r="C9" s="104" t="s">
        <v>53</v>
      </c>
      <c r="D9" s="105"/>
      <c r="E9" s="106" t="s">
        <v>3</v>
      </c>
      <c r="F9" s="107"/>
      <c r="G9" s="108"/>
      <c r="H9" s="84" t="s">
        <v>4</v>
      </c>
      <c r="I9" s="87" t="s">
        <v>5</v>
      </c>
      <c r="J9" s="90" t="s">
        <v>6</v>
      </c>
      <c r="K9" s="93" t="s">
        <v>7</v>
      </c>
      <c r="L9" s="87" t="s">
        <v>54</v>
      </c>
      <c r="M9" s="87" t="s">
        <v>60</v>
      </c>
      <c r="N9" s="111" t="s">
        <v>58</v>
      </c>
      <c r="O9" s="114" t="s">
        <v>59</v>
      </c>
    </row>
    <row r="10" spans="1:16" ht="21.75" customHeight="1" x14ac:dyDescent="0.3">
      <c r="A10" s="21"/>
      <c r="B10" s="102"/>
      <c r="C10" s="117" t="s">
        <v>67</v>
      </c>
      <c r="D10" s="118"/>
      <c r="E10" s="117" t="s">
        <v>9</v>
      </c>
      <c r="F10" s="88" t="s">
        <v>10</v>
      </c>
      <c r="G10" s="87" t="s">
        <v>11</v>
      </c>
      <c r="H10" s="85"/>
      <c r="I10" s="88"/>
      <c r="J10" s="91"/>
      <c r="K10" s="94"/>
      <c r="L10" s="88"/>
      <c r="M10" s="88"/>
      <c r="N10" s="112"/>
      <c r="O10" s="115"/>
    </row>
    <row r="11" spans="1:16" ht="50.25" customHeight="1" thickBot="1" x14ac:dyDescent="0.35">
      <c r="A11" s="39" t="s">
        <v>74</v>
      </c>
      <c r="B11" s="103"/>
      <c r="C11" s="119"/>
      <c r="D11" s="120"/>
      <c r="E11" s="119"/>
      <c r="F11" s="89"/>
      <c r="G11" s="89"/>
      <c r="H11" s="86"/>
      <c r="I11" s="89"/>
      <c r="J11" s="92"/>
      <c r="K11" s="95"/>
      <c r="L11" s="89"/>
      <c r="M11" s="89"/>
      <c r="N11" s="113"/>
      <c r="O11" s="116"/>
    </row>
    <row r="12" spans="1:16" x14ac:dyDescent="0.3">
      <c r="A12" s="67" t="s">
        <v>74</v>
      </c>
      <c r="B12" s="62" t="s">
        <v>81</v>
      </c>
      <c r="C12" s="81" t="s">
        <v>79</v>
      </c>
      <c r="D12" s="82"/>
      <c r="E12" s="52">
        <v>7.54</v>
      </c>
      <c r="F12" s="52">
        <v>1.03</v>
      </c>
      <c r="G12" s="52">
        <v>8.57</v>
      </c>
      <c r="H12" s="70" t="s">
        <v>75</v>
      </c>
      <c r="I12" s="45">
        <v>25</v>
      </c>
      <c r="J12" s="45">
        <v>0.11</v>
      </c>
      <c r="K12" s="49">
        <v>950</v>
      </c>
      <c r="L12" s="46">
        <v>341.51</v>
      </c>
      <c r="M12" s="46" t="s">
        <v>70</v>
      </c>
      <c r="N12" s="47"/>
      <c r="O12" s="48"/>
      <c r="P12" s="12"/>
    </row>
    <row r="13" spans="1:16" ht="15" thickBot="1" x14ac:dyDescent="0.35">
      <c r="A13" s="65" t="s">
        <v>74</v>
      </c>
      <c r="B13" s="75" t="s">
        <v>81</v>
      </c>
      <c r="C13" s="143" t="s">
        <v>80</v>
      </c>
      <c r="D13" s="144"/>
      <c r="E13" s="76">
        <v>0</v>
      </c>
      <c r="F13" s="76">
        <v>162.88</v>
      </c>
      <c r="G13" s="76">
        <v>162.88</v>
      </c>
      <c r="H13" s="77" t="s">
        <v>75</v>
      </c>
      <c r="I13" s="78">
        <v>25</v>
      </c>
      <c r="J13" s="78">
        <v>0.11</v>
      </c>
      <c r="K13" s="79">
        <v>950</v>
      </c>
      <c r="L13" s="36">
        <v>7145.55</v>
      </c>
      <c r="M13" s="36" t="s">
        <v>70</v>
      </c>
      <c r="N13" s="37"/>
      <c r="O13" s="24"/>
      <c r="P13" s="12"/>
    </row>
    <row r="14" spans="1:16" x14ac:dyDescent="0.3">
      <c r="A14" s="65" t="s">
        <v>74</v>
      </c>
      <c r="B14" s="69" t="s">
        <v>82</v>
      </c>
      <c r="C14" s="147" t="s">
        <v>71</v>
      </c>
      <c r="D14" s="148"/>
      <c r="E14" s="71">
        <v>0.49</v>
      </c>
      <c r="F14" s="71">
        <v>34.82</v>
      </c>
      <c r="G14" s="71">
        <v>35.31</v>
      </c>
      <c r="H14" s="72" t="s">
        <v>78</v>
      </c>
      <c r="I14" s="73">
        <v>35</v>
      </c>
      <c r="J14" s="73">
        <v>0.47</v>
      </c>
      <c r="K14" s="74">
        <v>1300</v>
      </c>
      <c r="L14" s="36">
        <v>883.41</v>
      </c>
      <c r="M14" s="36" t="s">
        <v>77</v>
      </c>
      <c r="N14" s="37"/>
      <c r="O14" s="24"/>
      <c r="P14" s="12"/>
    </row>
    <row r="15" spans="1:16" ht="15" thickBot="1" x14ac:dyDescent="0.35">
      <c r="A15" s="65" t="s">
        <v>74</v>
      </c>
      <c r="B15" s="80" t="s">
        <v>82</v>
      </c>
      <c r="C15" s="143" t="s">
        <v>72</v>
      </c>
      <c r="D15" s="144"/>
      <c r="E15" s="76">
        <v>0</v>
      </c>
      <c r="F15" s="76">
        <v>35.31</v>
      </c>
      <c r="G15" s="76">
        <v>35.31</v>
      </c>
      <c r="H15" s="77" t="s">
        <v>78</v>
      </c>
      <c r="I15" s="78">
        <v>35</v>
      </c>
      <c r="J15" s="78">
        <v>0.47</v>
      </c>
      <c r="K15" s="79">
        <v>1300</v>
      </c>
      <c r="L15" s="36">
        <v>995.74</v>
      </c>
      <c r="M15" s="36" t="s">
        <v>77</v>
      </c>
      <c r="N15" s="37"/>
      <c r="O15" s="24"/>
      <c r="P15" s="12"/>
    </row>
    <row r="16" spans="1:16" x14ac:dyDescent="0.3">
      <c r="A16" s="65" t="s">
        <v>74</v>
      </c>
      <c r="B16" s="66" t="s">
        <v>83</v>
      </c>
      <c r="C16" s="147" t="s">
        <v>71</v>
      </c>
      <c r="D16" s="148"/>
      <c r="E16" s="71">
        <v>0</v>
      </c>
      <c r="F16" s="71">
        <v>334.98</v>
      </c>
      <c r="G16" s="71">
        <v>334.98</v>
      </c>
      <c r="H16" s="72" t="s">
        <v>76</v>
      </c>
      <c r="I16" s="73">
        <v>25</v>
      </c>
      <c r="J16" s="73">
        <v>2.16</v>
      </c>
      <c r="K16" s="74">
        <v>900</v>
      </c>
      <c r="L16" s="36">
        <v>5279</v>
      </c>
      <c r="M16" s="36" t="s">
        <v>77</v>
      </c>
      <c r="N16" s="37"/>
      <c r="O16" s="24"/>
      <c r="P16" s="12"/>
    </row>
    <row r="17" spans="1:16" x14ac:dyDescent="0.3">
      <c r="A17" s="68" t="s">
        <v>74</v>
      </c>
      <c r="B17" s="62" t="s">
        <v>83</v>
      </c>
      <c r="C17" s="145" t="s">
        <v>72</v>
      </c>
      <c r="D17" s="146"/>
      <c r="E17" s="53">
        <v>0</v>
      </c>
      <c r="F17" s="53">
        <v>83.74</v>
      </c>
      <c r="G17" s="53">
        <v>83.74</v>
      </c>
      <c r="H17" s="63" t="s">
        <v>76</v>
      </c>
      <c r="I17" s="23">
        <v>25</v>
      </c>
      <c r="J17" s="23">
        <v>2.16</v>
      </c>
      <c r="K17" s="50">
        <v>900</v>
      </c>
      <c r="L17" s="36">
        <v>1530.09</v>
      </c>
      <c r="M17" s="36" t="s">
        <v>77</v>
      </c>
      <c r="N17" s="37"/>
      <c r="O17" s="24"/>
      <c r="P17" s="12"/>
    </row>
    <row r="18" spans="1:16" hidden="1" x14ac:dyDescent="0.3">
      <c r="A18" s="44"/>
      <c r="B18" s="62"/>
      <c r="C18" s="63"/>
      <c r="D18" s="64"/>
      <c r="E18" s="53"/>
      <c r="F18" s="53"/>
      <c r="G18" s="53"/>
      <c r="H18" s="63"/>
      <c r="I18" s="23"/>
      <c r="J18" s="23"/>
      <c r="K18" s="50"/>
      <c r="L18" s="36"/>
      <c r="M18" s="36"/>
      <c r="N18" s="37"/>
      <c r="O18" s="24"/>
      <c r="P18" s="12"/>
    </row>
    <row r="19" spans="1:16" hidden="1" x14ac:dyDescent="0.3">
      <c r="A19" s="22"/>
      <c r="B19" s="62"/>
      <c r="C19" s="63"/>
      <c r="D19" s="64"/>
      <c r="E19" s="53"/>
      <c r="F19" s="53"/>
      <c r="G19" s="53"/>
      <c r="H19" s="63"/>
      <c r="I19" s="23"/>
      <c r="J19" s="23"/>
      <c r="K19" s="50"/>
      <c r="L19" s="36"/>
      <c r="M19" s="36"/>
      <c r="N19" s="37"/>
      <c r="O19" s="24"/>
      <c r="P19" s="12"/>
    </row>
    <row r="20" spans="1:16" hidden="1" x14ac:dyDescent="0.3">
      <c r="A20" s="22"/>
      <c r="B20" s="62"/>
      <c r="C20" s="63"/>
      <c r="D20" s="64"/>
      <c r="E20" s="53"/>
      <c r="F20" s="53"/>
      <c r="G20" s="53"/>
      <c r="H20" s="63"/>
      <c r="I20" s="23"/>
      <c r="J20" s="23"/>
      <c r="K20" s="50"/>
      <c r="L20" s="36"/>
      <c r="M20" s="36"/>
      <c r="N20" s="37"/>
      <c r="O20" s="24"/>
      <c r="P20" s="12"/>
    </row>
    <row r="21" spans="1:16" hidden="1" x14ac:dyDescent="0.3">
      <c r="A21" s="22"/>
      <c r="B21" s="62"/>
      <c r="C21" s="63"/>
      <c r="D21" s="64"/>
      <c r="E21" s="53"/>
      <c r="F21" s="53"/>
      <c r="G21" s="53"/>
      <c r="H21" s="63"/>
      <c r="I21" s="23"/>
      <c r="J21" s="23"/>
      <c r="K21" s="50"/>
      <c r="L21" s="36"/>
      <c r="M21" s="36"/>
      <c r="N21" s="37"/>
      <c r="O21" s="24"/>
      <c r="P21" s="12"/>
    </row>
    <row r="22" spans="1:16" hidden="1" x14ac:dyDescent="0.3">
      <c r="A22" s="22"/>
      <c r="B22" s="62"/>
      <c r="C22" s="63"/>
      <c r="D22" s="64"/>
      <c r="E22" s="53"/>
      <c r="F22" s="53"/>
      <c r="G22" s="53"/>
      <c r="H22" s="63"/>
      <c r="I22" s="23"/>
      <c r="J22" s="23"/>
      <c r="K22" s="50"/>
      <c r="L22" s="36"/>
      <c r="M22" s="36"/>
      <c r="N22" s="37"/>
      <c r="O22" s="24"/>
      <c r="P22" s="12"/>
    </row>
    <row r="23" spans="1:16" ht="14.25" hidden="1" customHeight="1" x14ac:dyDescent="0.3">
      <c r="A23" s="22"/>
      <c r="B23" s="62"/>
      <c r="C23" s="145"/>
      <c r="D23" s="146"/>
      <c r="E23" s="53"/>
      <c r="F23" s="53"/>
      <c r="G23" s="53"/>
      <c r="H23" s="55"/>
      <c r="I23" s="23"/>
      <c r="J23" s="23"/>
      <c r="K23" s="50"/>
      <c r="L23" s="36"/>
      <c r="M23" s="36" t="s">
        <v>70</v>
      </c>
      <c r="N23" s="37"/>
      <c r="O23" s="24"/>
      <c r="P23" s="12"/>
    </row>
    <row r="24" spans="1:16" ht="13.5" hidden="1" customHeight="1" x14ac:dyDescent="0.3">
      <c r="A24" s="22"/>
      <c r="B24" s="62"/>
      <c r="C24" s="145"/>
      <c r="D24" s="146"/>
      <c r="E24" s="53"/>
      <c r="F24" s="53"/>
      <c r="G24" s="53"/>
      <c r="H24" s="55"/>
      <c r="I24" s="23"/>
      <c r="J24" s="23"/>
      <c r="K24" s="50"/>
      <c r="L24" s="36"/>
      <c r="M24" s="36" t="s">
        <v>70</v>
      </c>
      <c r="N24" s="37"/>
      <c r="O24" s="24"/>
      <c r="P24" s="12"/>
    </row>
    <row r="25" spans="1:16" ht="15" thickBot="1" x14ac:dyDescent="0.35">
      <c r="A25" s="40"/>
      <c r="B25" s="41"/>
      <c r="C25" s="42"/>
      <c r="D25" s="51"/>
      <c r="E25" s="54"/>
      <c r="F25" s="54"/>
      <c r="G25" s="54">
        <f>SUM(G12:G24)</f>
        <v>660.79</v>
      </c>
      <c r="H25" s="42"/>
      <c r="I25" s="41"/>
      <c r="J25" s="41"/>
      <c r="K25" s="42"/>
      <c r="L25" s="38"/>
      <c r="M25" s="43"/>
      <c r="N25" s="43"/>
      <c r="O25" s="38"/>
      <c r="P25" s="12"/>
    </row>
    <row r="26" spans="1:16" ht="15" thickBot="1" x14ac:dyDescent="0.35">
      <c r="A26" s="35"/>
      <c r="B26" s="26"/>
      <c r="C26" s="26"/>
      <c r="D26" s="26"/>
      <c r="E26" s="26"/>
      <c r="F26" s="26"/>
      <c r="G26" s="26"/>
      <c r="H26" s="26"/>
      <c r="I26" s="26"/>
      <c r="J26" s="138" t="s">
        <v>13</v>
      </c>
      <c r="K26" s="138"/>
      <c r="L26" s="28">
        <f>SUM(L12:L24)</f>
        <v>16175.300000000001</v>
      </c>
      <c r="M26" s="27"/>
      <c r="N26" s="29" t="s">
        <v>14</v>
      </c>
      <c r="O26" s="25">
        <f>SUM(O12:O24)</f>
        <v>0</v>
      </c>
      <c r="P26" s="12" t="e">
        <f>IF(#REF!&gt;#REF!,"prekročená cena","nižšia ako stanovená")</f>
        <v>#REF!</v>
      </c>
    </row>
    <row r="27" spans="1:16" ht="15" thickBot="1" x14ac:dyDescent="0.35">
      <c r="A27" s="139" t="s">
        <v>15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1"/>
      <c r="O27" s="25">
        <f>O28-O26</f>
        <v>0</v>
      </c>
      <c r="P27" s="12"/>
    </row>
    <row r="28" spans="1:16" ht="15" thickBot="1" x14ac:dyDescent="0.35">
      <c r="A28" s="139" t="s">
        <v>16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1"/>
      <c r="O28" s="25">
        <f>IF("nie"=MID(I36,1,3),O26,(O26*1.2))</f>
        <v>0</v>
      </c>
      <c r="P28" s="12"/>
    </row>
    <row r="29" spans="1:16" x14ac:dyDescent="0.3">
      <c r="A29" s="127" t="s">
        <v>17</v>
      </c>
      <c r="B29" s="127"/>
      <c r="C29" s="127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2"/>
    </row>
    <row r="30" spans="1:16" x14ac:dyDescent="0.3">
      <c r="A30" s="142" t="s">
        <v>64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2"/>
    </row>
    <row r="31" spans="1:16" x14ac:dyDescent="0.3">
      <c r="A31" s="59" t="s">
        <v>57</v>
      </c>
      <c r="B31" s="59"/>
      <c r="C31" s="59"/>
      <c r="D31" s="59"/>
      <c r="E31" s="59"/>
      <c r="F31" s="59"/>
      <c r="G31" s="58" t="s">
        <v>55</v>
      </c>
      <c r="H31" s="59"/>
      <c r="I31" s="59"/>
      <c r="J31" s="31"/>
      <c r="K31" s="31"/>
      <c r="L31" s="31"/>
      <c r="M31" s="31"/>
      <c r="N31" s="31"/>
      <c r="O31" s="31"/>
      <c r="P31" s="12"/>
    </row>
    <row r="32" spans="1:16" x14ac:dyDescent="0.3">
      <c r="A32" s="129" t="s">
        <v>66</v>
      </c>
      <c r="B32" s="130"/>
      <c r="C32" s="130"/>
      <c r="D32" s="130"/>
      <c r="E32" s="131"/>
      <c r="F32" s="128" t="s">
        <v>56</v>
      </c>
      <c r="G32" s="32" t="s">
        <v>18</v>
      </c>
      <c r="H32" s="121"/>
      <c r="I32" s="122"/>
      <c r="J32" s="122"/>
      <c r="K32" s="122"/>
      <c r="L32" s="122"/>
      <c r="M32" s="122"/>
      <c r="N32" s="122"/>
      <c r="O32" s="123"/>
      <c r="P32" s="12"/>
    </row>
    <row r="33" spans="1:16" x14ac:dyDescent="0.3">
      <c r="A33" s="132"/>
      <c r="B33" s="133"/>
      <c r="C33" s="133"/>
      <c r="D33" s="133"/>
      <c r="E33" s="134"/>
      <c r="F33" s="128"/>
      <c r="G33" s="32" t="s">
        <v>19</v>
      </c>
      <c r="H33" s="121"/>
      <c r="I33" s="122"/>
      <c r="J33" s="122"/>
      <c r="K33" s="122"/>
      <c r="L33" s="122"/>
      <c r="M33" s="122"/>
      <c r="N33" s="122"/>
      <c r="O33" s="123"/>
      <c r="P33" s="12"/>
    </row>
    <row r="34" spans="1:16" x14ac:dyDescent="0.3">
      <c r="A34" s="132"/>
      <c r="B34" s="133"/>
      <c r="C34" s="133"/>
      <c r="D34" s="133"/>
      <c r="E34" s="134"/>
      <c r="F34" s="128"/>
      <c r="G34" s="32" t="s">
        <v>20</v>
      </c>
      <c r="H34" s="121"/>
      <c r="I34" s="122"/>
      <c r="J34" s="122"/>
      <c r="K34" s="122"/>
      <c r="L34" s="122"/>
      <c r="M34" s="122"/>
      <c r="N34" s="122"/>
      <c r="O34" s="123"/>
      <c r="P34" s="12"/>
    </row>
    <row r="35" spans="1:16" x14ac:dyDescent="0.3">
      <c r="A35" s="132"/>
      <c r="B35" s="133"/>
      <c r="C35" s="133"/>
      <c r="D35" s="133"/>
      <c r="E35" s="134"/>
      <c r="F35" s="128"/>
      <c r="G35" s="32" t="s">
        <v>21</v>
      </c>
      <c r="H35" s="121"/>
      <c r="I35" s="122"/>
      <c r="J35" s="122"/>
      <c r="K35" s="122"/>
      <c r="L35" s="122"/>
      <c r="M35" s="122"/>
      <c r="N35" s="122"/>
      <c r="O35" s="123"/>
      <c r="P35" s="12"/>
    </row>
    <row r="36" spans="1:16" x14ac:dyDescent="0.3">
      <c r="A36" s="132"/>
      <c r="B36" s="133"/>
      <c r="C36" s="133"/>
      <c r="D36" s="133"/>
      <c r="E36" s="134"/>
      <c r="F36" s="128"/>
      <c r="G36" s="32" t="s">
        <v>22</v>
      </c>
      <c r="H36" s="121"/>
      <c r="I36" s="122"/>
      <c r="J36" s="122"/>
      <c r="K36" s="122"/>
      <c r="L36" s="122"/>
      <c r="M36" s="122"/>
      <c r="N36" s="122"/>
      <c r="O36" s="123"/>
      <c r="P36" s="12"/>
    </row>
    <row r="37" spans="1:16" x14ac:dyDescent="0.3">
      <c r="A37" s="132"/>
      <c r="B37" s="133"/>
      <c r="C37" s="133"/>
      <c r="D37" s="133"/>
      <c r="E37" s="134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2"/>
    </row>
    <row r="38" spans="1:16" x14ac:dyDescent="0.3">
      <c r="A38" s="132"/>
      <c r="B38" s="133"/>
      <c r="C38" s="133"/>
      <c r="D38" s="133"/>
      <c r="E38" s="134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2"/>
    </row>
    <row r="39" spans="1:16" x14ac:dyDescent="0.3">
      <c r="A39" s="135"/>
      <c r="B39" s="136"/>
      <c r="C39" s="136"/>
      <c r="D39" s="136"/>
      <c r="E39" s="137"/>
      <c r="F39" s="31"/>
      <c r="G39" s="17"/>
      <c r="H39" s="17"/>
      <c r="I39" s="17"/>
      <c r="J39" s="17" t="s">
        <v>23</v>
      </c>
      <c r="K39" s="17"/>
      <c r="L39" s="124"/>
      <c r="M39" s="125"/>
      <c r="N39" s="126"/>
      <c r="O39" s="17"/>
    </row>
    <row r="40" spans="1:16" x14ac:dyDescent="0.3">
      <c r="A40" s="31"/>
      <c r="B40" s="31"/>
      <c r="C40" s="31"/>
      <c r="D40" s="31"/>
      <c r="E40" s="31"/>
      <c r="F40" s="31"/>
      <c r="G40" s="17"/>
      <c r="H40" s="17"/>
      <c r="I40" s="17"/>
      <c r="J40" s="17"/>
      <c r="K40" s="17"/>
      <c r="L40" s="17"/>
      <c r="M40" s="17"/>
      <c r="N40" s="17"/>
      <c r="O40" s="17"/>
    </row>
    <row r="41" spans="1:16" x14ac:dyDescent="0.3">
      <c r="A41" s="20"/>
      <c r="B41" s="20"/>
      <c r="C41" s="20"/>
      <c r="D41" s="20"/>
      <c r="E41" s="20"/>
      <c r="F41" s="20"/>
      <c r="G41" s="17"/>
      <c r="H41" s="17"/>
      <c r="I41" s="17"/>
      <c r="J41" s="17"/>
      <c r="K41" s="17"/>
      <c r="L41" s="17"/>
      <c r="M41" s="17"/>
      <c r="N41" s="17"/>
      <c r="O41" s="17"/>
    </row>
    <row r="43" spans="1:16" ht="25.5" customHeight="1" x14ac:dyDescent="0.3"/>
    <row r="44" spans="1:16" ht="15" customHeight="1" x14ac:dyDescent="0.3"/>
    <row r="46" spans="1:16" ht="18" customHeight="1" x14ac:dyDescent="0.3"/>
  </sheetData>
  <sheetProtection selectLockedCells="1"/>
  <mergeCells count="42">
    <mergeCell ref="J26:K26"/>
    <mergeCell ref="A27:N27"/>
    <mergeCell ref="A28:N28"/>
    <mergeCell ref="A30:O30"/>
    <mergeCell ref="C13:D13"/>
    <mergeCell ref="C23:D23"/>
    <mergeCell ref="C24:D24"/>
    <mergeCell ref="C14:D14"/>
    <mergeCell ref="C15:D15"/>
    <mergeCell ref="C17:D17"/>
    <mergeCell ref="C16:D16"/>
    <mergeCell ref="H36:O36"/>
    <mergeCell ref="L39:N39"/>
    <mergeCell ref="A29:C29"/>
    <mergeCell ref="F32:F36"/>
    <mergeCell ref="H32:O32"/>
    <mergeCell ref="H33:O33"/>
    <mergeCell ref="H34:O34"/>
    <mergeCell ref="H35:O35"/>
    <mergeCell ref="A32:E39"/>
    <mergeCell ref="N9:N11"/>
    <mergeCell ref="O9:O11"/>
    <mergeCell ref="C10:D11"/>
    <mergeCell ref="E10:E11"/>
    <mergeCell ref="F10:F11"/>
    <mergeCell ref="G10:G11"/>
    <mergeCell ref="M9:M11"/>
    <mergeCell ref="C12:D12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L9:L11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53" t="s">
        <v>51</v>
      </c>
      <c r="M2" s="153"/>
    </row>
    <row r="3" spans="1:14" x14ac:dyDescent="0.3">
      <c r="A3" s="5" t="s">
        <v>25</v>
      </c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3">
      <c r="A4" s="5" t="s">
        <v>27</v>
      </c>
      <c r="B4" s="150" t="s">
        <v>28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3">
      <c r="A5" s="5" t="s">
        <v>8</v>
      </c>
      <c r="B5" s="150" t="s">
        <v>29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3">
      <c r="A6" s="5" t="s">
        <v>2</v>
      </c>
      <c r="B6" s="150" t="s">
        <v>30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3">
      <c r="A7" s="6" t="s">
        <v>31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3">
      <c r="A8" s="5" t="s">
        <v>12</v>
      </c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3">
      <c r="A9" s="7" t="s">
        <v>33</v>
      </c>
      <c r="B9" s="150" t="s">
        <v>34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3">
      <c r="A10" s="7" t="s">
        <v>35</v>
      </c>
      <c r="B10" s="150" t="s">
        <v>36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3">
      <c r="A11" s="8" t="s">
        <v>37</v>
      </c>
      <c r="B11" s="150" t="s">
        <v>38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3">
      <c r="A12" s="9" t="s">
        <v>39</v>
      </c>
      <c r="B12" s="150" t="s">
        <v>40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3">
      <c r="A13" s="8" t="s">
        <v>41</v>
      </c>
      <c r="B13" s="150" t="s">
        <v>42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3">
      <c r="A14" s="8" t="s">
        <v>5</v>
      </c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3">
      <c r="A15" s="8" t="s">
        <v>43</v>
      </c>
      <c r="B15" s="150" t="s">
        <v>44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9.6" x14ac:dyDescent="0.3">
      <c r="A16" s="10" t="s">
        <v>45</v>
      </c>
      <c r="B16" s="150" t="s">
        <v>46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3">
      <c r="A17" s="10" t="s">
        <v>47</v>
      </c>
      <c r="B17" s="150" t="s">
        <v>48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3">
      <c r="A18" s="11" t="s">
        <v>49</v>
      </c>
      <c r="B18" s="150" t="s">
        <v>50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3">
      <c r="A19" s="33" t="s">
        <v>61</v>
      </c>
      <c r="B19" s="149" t="s">
        <v>62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ladislav.jackanin</cp:lastModifiedBy>
  <cp:lastPrinted>2022-11-28T08:10:04Z</cp:lastPrinted>
  <dcterms:created xsi:type="dcterms:W3CDTF">2012-08-13T12:29:09Z</dcterms:created>
  <dcterms:modified xsi:type="dcterms:W3CDTF">2022-12-14T13:17:01Z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