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10" yWindow="-110" windowWidth="19420" windowHeight="10420"/>
  </bookViews>
  <sheets>
    <sheet name="položka kritérií " sheetId="1" r:id="rId1"/>
    <sheet name="Hárok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I20" i="1" s="1"/>
  <c r="G21" i="1"/>
  <c r="G23" i="1"/>
  <c r="G24" i="1"/>
  <c r="G29" i="1"/>
  <c r="H30" i="1"/>
  <c r="I30" i="1" s="1"/>
  <c r="H31" i="1"/>
  <c r="I31" i="1" s="1"/>
  <c r="G30" i="1"/>
  <c r="H29" i="1"/>
  <c r="I29" i="1" s="1"/>
  <c r="H22" i="1"/>
  <c r="I22" i="1" s="1"/>
  <c r="G22" i="1"/>
  <c r="H21" i="1"/>
  <c r="I21" i="1" s="1"/>
  <c r="H19" i="1"/>
  <c r="I19" i="1" s="1"/>
  <c r="G19" i="1"/>
  <c r="G31" i="1" l="1"/>
  <c r="H23" i="1"/>
  <c r="I23" i="1" s="1"/>
  <c r="G20" i="1"/>
  <c r="H24" i="1"/>
  <c r="I24" i="1" s="1"/>
  <c r="H40" i="1"/>
  <c r="H25" i="1" l="1"/>
  <c r="I25" i="1" s="1"/>
  <c r="H26" i="1"/>
  <c r="I26" i="1" s="1"/>
  <c r="H27" i="1"/>
  <c r="I27" i="1" s="1"/>
  <c r="H32" i="1"/>
  <c r="I32" i="1" s="1"/>
  <c r="H34" i="1"/>
  <c r="I34" i="1" s="1"/>
  <c r="G34" i="1"/>
  <c r="H33" i="1"/>
  <c r="I33" i="1" s="1"/>
  <c r="G33" i="1"/>
  <c r="G32" i="1"/>
  <c r="H28" i="1"/>
  <c r="I28" i="1" s="1"/>
  <c r="G28" i="1"/>
  <c r="G27" i="1"/>
  <c r="G26" i="1"/>
  <c r="G25" i="1"/>
  <c r="G18" i="1" l="1"/>
  <c r="H18" i="1"/>
  <c r="I18" i="1" l="1"/>
  <c r="H35" i="1" s="1"/>
  <c r="H36" i="1" s="1"/>
  <c r="D42" i="1" s="1"/>
</calcChain>
</file>

<file path=xl/sharedStrings.xml><?xml version="1.0" encoding="utf-8"?>
<sst xmlns="http://schemas.openxmlformats.org/spreadsheetml/2006/main" count="67" uniqueCount="58">
  <si>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</si>
  <si>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</si>
  <si>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</si>
  <si>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</si>
  <si>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</si>
  <si>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</si>
  <si>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</si>
  <si>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</si>
  <si>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</si>
  <si>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názov položky</t>
  </si>
  <si>
    <t>počet jednotiek</t>
  </si>
  <si>
    <t>cena za jednotku v eur bez DPH</t>
  </si>
  <si>
    <t>cena celkom v EUR bez DPH</t>
  </si>
  <si>
    <t>cena celkom v EUR s DPH</t>
  </si>
  <si>
    <t>Počet bodov za kritérium č. 2</t>
  </si>
  <si>
    <t>Počet bodov celkom</t>
  </si>
  <si>
    <t>Som – Nie som platiteľom DPH (nehodiace sa preškrtnite)</t>
  </si>
  <si>
    <t>Podpis oprávnenej osoby</t>
  </si>
  <si>
    <r>
      <rPr>
        <b/>
        <sz val="10"/>
        <color theme="1"/>
        <rFont val="Times New Roman"/>
        <family val="1"/>
        <charset val="238"/>
      </rPr>
      <t>Čestné vyhlásenie</t>
    </r>
    <r>
      <rPr>
        <sz val="10"/>
        <color theme="1"/>
        <rFont val="Times New Roman"/>
        <family val="1"/>
        <charset val="238"/>
      </rPr>
      <t>: Predložením tejto ponuky zároveň čestne vyhlasujem, že spĺňam všetky verejným obstarávateľom stanovené podmienky účasti pre predmetnú zákazku</t>
    </r>
  </si>
  <si>
    <r>
      <t xml:space="preserve">Čestné vyhlásenie: </t>
    </r>
    <r>
      <rPr>
        <sz val="10"/>
        <color theme="1"/>
        <rFont val="Times New Roman"/>
        <family val="1"/>
        <charset val="238"/>
      </rPr>
      <t xml:space="preserve">Predložením tejto ponuky zároveň čestne vyhlasujem, že postupujem v súlade s etickým kódexom uchádzača vydaným Úradom pre verejné obstarávanie: https://www.uvo.gov.sk/zaujemcauchadzac/eticky-kodex-zaujemcu-uchadzaca-54b.html  </t>
    </r>
  </si>
  <si>
    <t xml:space="preserve">Príloha č. 1 – Návrh na plnenie kritérií na vyhodnotenie ponúk a identifikačné údaje uchádzača </t>
  </si>
  <si>
    <t>cena za jednotku v eur s DPH</t>
  </si>
  <si>
    <t>Cena spolu s DPH</t>
  </si>
  <si>
    <t>Percento poskytnutia zľavy</t>
  </si>
  <si>
    <t>Kritérium č. 1: Celková cena za nacenené položky v eur s DPH</t>
  </si>
  <si>
    <t xml:space="preserve">Kritérium č. 2: Poskytnutá zľava z aktuálnych cenníkových/predajných cien </t>
  </si>
  <si>
    <t>Počet bodov za kritérium č.1</t>
  </si>
  <si>
    <t>Dňa: 10.10.2022</t>
  </si>
  <si>
    <t>v Bratislave</t>
  </si>
  <si>
    <r>
      <rPr>
        <i/>
        <sz val="12"/>
        <rFont val="Times New Roman"/>
        <family val="1"/>
        <charset val="238"/>
      </rPr>
      <t>Predmet zákazky:</t>
    </r>
    <r>
      <rPr>
        <sz val="12"/>
        <rFont val="Times New Roman"/>
        <family val="1"/>
        <charset val="238"/>
      </rPr>
      <t>Stolársky materiál na údržbu komponentov VDI a pre údržbu inventáru MŠ</t>
    </r>
  </si>
  <si>
    <t>rozmery</t>
  </si>
  <si>
    <t>18x1250x2500mm</t>
  </si>
  <si>
    <t>27x1500x3000mm</t>
  </si>
  <si>
    <t>21x1250x2500 mm</t>
  </si>
  <si>
    <t>8x1525x1525 mm</t>
  </si>
  <si>
    <t>15x1250x2500 mm</t>
  </si>
  <si>
    <t>18x1250x2500 mm</t>
  </si>
  <si>
    <t>16x1250x2500 mm</t>
  </si>
  <si>
    <t>25x1250x2500 mm</t>
  </si>
  <si>
    <t>39x900x2100 mm</t>
  </si>
  <si>
    <t>19x2070x2800 mm</t>
  </si>
  <si>
    <t>18x2070x2800 mm</t>
  </si>
  <si>
    <t>19x630x4100 mm</t>
  </si>
  <si>
    <t>20x650x1800 mm</t>
  </si>
  <si>
    <t>38x1200x4100 mm</t>
  </si>
  <si>
    <t xml:space="preserve">Preglejka vodovzdorná / protišmyková z jednej strany, do exteriér, drevina: Breza </t>
  </si>
  <si>
    <t xml:space="preserve">Preglejka stolárska surová Breza </t>
  </si>
  <si>
    <t xml:space="preserve">Preglejka stolárska Breza </t>
  </si>
  <si>
    <t>Laťovka konštrukčná 5-vrstvová Jelša/Breza</t>
  </si>
  <si>
    <t>Laťovka dyhovaná obojstranná 5-vrstvová, buk</t>
  </si>
  <si>
    <t>DTDD drevorieskovaná doska dyhovaná obojstranne v dekore Buk na výrobu nabýtku</t>
  </si>
  <si>
    <t>DTDL drevotriesková doska laminovaná obojstranne v dekore Buk na výrobu nábytku</t>
  </si>
  <si>
    <t>DTDL drevotriesková doska laminovaná obojstrannebiela na výrobu nábytku</t>
  </si>
  <si>
    <t>MDF dýhovaná dekor Buk</t>
  </si>
  <si>
    <t>MDF laminovaná obojstranne dekor biela</t>
  </si>
  <si>
    <t>Škárovka cinkovaná, buk</t>
  </si>
  <si>
    <t>Škárovka priebežná Dub</t>
  </si>
  <si>
    <t>Pracovná doska, odolná voči vysokej teplote aj voči poškriabaniu, povrch dosky antibakteriálny a potravinársky nezávadný, perlová šedá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</si>
</sst>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0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5"/>
      <color rgb="FFC00000"/>
      <name val="Times New Roman"/>
      <family val="1"/>
      <charset val="238"/>
    </font>
    <font>
      <b/>
      <sz val="15"/>
      <color rgb="FFC00000"/>
      <name val="Calibri"/>
      <family val="2"/>
      <charset val="238"/>
      <scheme val="minor"/>
    </font>
    <font>
      <sz val="15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166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1" xfId="0" applyFont="1" applyBorder="1"/>
    <xf numFmtId="0" fontId="12" fillId="0" borderId="21" xfId="0" applyFont="1" applyBorder="1" applyAlignment="1">
      <alignment vertical="center"/>
    </xf>
    <xf numFmtId="164" fontId="4" fillId="0" borderId="21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 applyProtection="1">
      <alignment horizontal="center" vertical="center"/>
      <protection locked="0"/>
    </xf>
    <xf numFmtId="164" fontId="4" fillId="0" borderId="23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1" fontId="5" fillId="0" borderId="22" xfId="0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164" fontId="16" fillId="0" borderId="36" xfId="0" applyNumberFormat="1" applyFont="1" applyBorder="1" applyAlignment="1" applyProtection="1">
      <alignment horizontal="center" vertical="center"/>
      <protection locked="0"/>
    </xf>
    <xf numFmtId="0" fontId="16" fillId="0" borderId="36" xfId="0" applyFont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4" fillId="3" borderId="12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165" fontId="14" fillId="0" borderId="25" xfId="0" applyNumberFormat="1" applyFont="1" applyBorder="1" applyAlignment="1" applyProtection="1">
      <alignment horizontal="center" vertical="center"/>
      <protection locked="0"/>
    </xf>
    <xf numFmtId="165" fontId="14" fillId="0" borderId="24" xfId="0" applyNumberFormat="1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>
      <alignment horizontal="center" vertical="center"/>
    </xf>
    <xf numFmtId="0" fontId="4" fillId="3" borderId="9" xfId="0" applyFont="1" applyFill="1" applyBorder="1" applyProtection="1">
      <protection locked="0"/>
    </xf>
    <xf numFmtId="0" fontId="4" fillId="3" borderId="10" xfId="0" applyFont="1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13" fillId="0" borderId="35" xfId="0" applyFont="1" applyBorder="1" applyAlignment="1">
      <alignment horizontal="center" vertical="center" wrapText="1"/>
    </xf>
    <xf numFmtId="2" fontId="16" fillId="0" borderId="35" xfId="0" applyNumberFormat="1" applyFont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5" fillId="3" borderId="34" xfId="0" applyNumberFormat="1" applyFont="1" applyFill="1" applyBorder="1" applyAlignment="1" applyProtection="1">
      <alignment horizontal="center" vertical="center"/>
      <protection locked="0"/>
    </xf>
    <xf numFmtId="1" fontId="0" fillId="0" borderId="34" xfId="0" applyNumberFormat="1" applyBorder="1" applyAlignment="1">
      <alignment vertical="center"/>
    </xf>
    <xf numFmtId="2" fontId="4" fillId="0" borderId="34" xfId="0" applyNumberFormat="1" applyFont="1" applyBorder="1" applyAlignment="1">
      <alignment horizontal="center" vertical="center"/>
    </xf>
    <xf numFmtId="2" fontId="0" fillId="0" borderId="34" xfId="0" applyNumberFormat="1" applyBorder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4" fillId="3" borderId="17" xfId="0" applyFont="1" applyFill="1" applyBorder="1" applyProtection="1">
      <protection locked="0"/>
    </xf>
    <xf numFmtId="0" fontId="4" fillId="3" borderId="15" xfId="0" applyFont="1" applyFill="1" applyBorder="1" applyProtection="1">
      <protection locked="0"/>
    </xf>
    <xf numFmtId="0" fontId="4" fillId="0" borderId="0" xfId="0" applyFont="1" applyAlignment="1">
      <alignment horizontal="center"/>
    </xf>
    <xf numFmtId="0" fontId="4" fillId="0" borderId="13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9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Protection="1">
      <protection locked="0"/>
    </xf>
    <xf numFmtId="0" fontId="6" fillId="3" borderId="5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Protection="1">
      <protection locked="0"/>
    </xf>
    <xf numFmtId="0" fontId="6" fillId="3" borderId="3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38" xfId="0" applyFont="1" applyBorder="1" applyAlignment="1">
      <alignment vertical="center" wrapText="1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alignment vertical="center"/>
      <protection locked="0"/>
    </xf>
    <xf numFmtId="0" fontId="6" fillId="3" borderId="15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6" fillId="3" borderId="3" xfId="0" applyFont="1" applyFill="1" applyBorder="1" applyAlignment="1" applyProtection="1">
      <alignment horizontal="left"/>
      <protection locked="0"/>
    </xf>
    <xf numFmtId="0" fontId="4" fillId="0" borderId="23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17" fillId="3" borderId="9" xfId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6" fillId="3" borderId="17" xfId="0" applyFont="1" applyFill="1" applyBorder="1" applyProtection="1">
      <protection locked="0"/>
    </xf>
    <xf numFmtId="0" fontId="5" fillId="0" borderId="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42</xdr:row>
      <xdr:rowOff>276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115425" y="10801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438150</xdr:colOff>
      <xdr:row>50</xdr:row>
      <xdr:rowOff>0</xdr:rowOff>
    </xdr:from>
    <xdr:ext cx="184731" cy="264560"/>
    <xdr:sp macro="" textlink="">
      <xdr:nvSpPr>
        <xdr:cNvPr id="5" name="BlokTextu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785850" y="3177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tabSelected="1" zoomScaleNormal="100" workbookViewId="0">
      <selection activeCell="L45" sqref="L45"/>
    </sheetView>
  </sheetViews>
  <sheetFormatPr defaultColWidth="9.1796875" defaultRowHeight="13" x14ac:dyDescent="0.35"/>
  <cols>
    <col min="1" max="1" width="3.453125" style="4" customWidth="1"/>
    <col min="2" max="2" width="12.54296875" style="4" customWidth="1"/>
    <col min="3" max="3" width="13" style="4" customWidth="1"/>
    <col min="4" max="4" width="11.1796875" style="4" customWidth="1"/>
    <col min="5" max="5" width="15" style="4" bestFit="1" customWidth="1"/>
    <col min="6" max="6" width="12.26953125" style="4" customWidth="1"/>
    <col min="7" max="7" width="9.453125" style="4" customWidth="1"/>
    <col min="8" max="8" width="16.1796875" style="4" customWidth="1"/>
    <col min="9" max="9" width="16.7265625" style="4" customWidth="1"/>
    <col min="10" max="12" width="9.1796875" style="3"/>
    <col min="13" max="13" width="10" style="3" bestFit="1" customWidth="1"/>
    <col min="14" max="17" width="9.1796875" style="3"/>
    <col min="18" max="16384" width="9.1796875" style="4"/>
  </cols>
  <sheetData>
    <row r="1" spans="1:17" ht="6" customHeight="1" thickBot="1" x14ac:dyDescent="0.4">
      <c r="A1" s="20"/>
      <c r="B1" s="20"/>
      <c r="C1" s="20"/>
      <c r="D1" s="20"/>
      <c r="E1" s="20"/>
      <c r="F1" s="20"/>
      <c r="G1" s="20"/>
      <c r="H1" s="20"/>
      <c r="I1" s="20"/>
    </row>
    <row r="2" spans="1:17" s="2" customFormat="1" ht="41.15" customHeight="1" thickTop="1" thickBot="1" x14ac:dyDescent="0.4">
      <c r="A2" s="82" t="s">
        <v>20</v>
      </c>
      <c r="B2" s="83"/>
      <c r="C2" s="83"/>
      <c r="D2" s="83"/>
      <c r="E2" s="83"/>
      <c r="F2" s="83"/>
      <c r="G2" s="83"/>
      <c r="H2" s="83"/>
      <c r="I2" s="83"/>
      <c r="J2" s="18"/>
      <c r="K2" s="1"/>
      <c r="L2" s="1"/>
      <c r="M2" s="1"/>
      <c r="N2" s="1"/>
      <c r="O2" s="1"/>
      <c r="P2" s="1"/>
      <c r="Q2" s="1"/>
    </row>
    <row r="3" spans="1:17" s="2" customFormat="1" ht="40" customHeight="1" thickBot="1" x14ac:dyDescent="0.4">
      <c r="A3" s="90" t="s">
        <v>29</v>
      </c>
      <c r="B3" s="91"/>
      <c r="C3" s="91"/>
      <c r="D3" s="91"/>
      <c r="E3" s="91"/>
      <c r="F3" s="91"/>
      <c r="G3" s="91"/>
      <c r="H3" s="91"/>
      <c r="I3" s="91"/>
      <c r="J3" s="18"/>
      <c r="K3" s="1"/>
      <c r="L3" s="1"/>
      <c r="M3" s="1"/>
      <c r="N3" s="1"/>
      <c r="O3" s="1"/>
      <c r="P3" s="1"/>
      <c r="Q3" s="1"/>
    </row>
    <row r="4" spans="1:17" s="2" customFormat="1" ht="14.15" customHeight="1" x14ac:dyDescent="0.35">
      <c r="A4" s="100" t="s">
        <v>0</v>
      </c>
      <c r="B4" s="101"/>
      <c r="C4" s="101"/>
      <c r="D4" s="101"/>
      <c r="E4" s="101"/>
      <c r="F4" s="101"/>
      <c r="G4" s="101"/>
      <c r="H4" s="101"/>
      <c r="I4" s="101"/>
      <c r="J4" s="18"/>
      <c r="K4" s="1"/>
      <c r="L4" s="1"/>
      <c r="M4" s="1"/>
      <c r="N4" s="1"/>
      <c r="O4" s="1"/>
      <c r="P4" s="1"/>
      <c r="Q4" s="1"/>
    </row>
    <row r="5" spans="1:17" s="2" customFormat="1" ht="14.5" customHeight="1" thickBot="1" x14ac:dyDescent="0.4">
      <c r="A5" s="102"/>
      <c r="B5" s="103"/>
      <c r="C5" s="103"/>
      <c r="D5" s="103"/>
      <c r="E5" s="103"/>
      <c r="F5" s="103"/>
      <c r="G5" s="103"/>
      <c r="H5" s="103"/>
      <c r="I5" s="103"/>
      <c r="J5" s="18"/>
      <c r="K5" s="1"/>
      <c r="L5" s="1"/>
      <c r="M5" s="1"/>
      <c r="N5" s="1"/>
      <c r="O5" s="1"/>
      <c r="P5" s="1"/>
      <c r="Q5" s="1"/>
    </row>
    <row r="6" spans="1:17" ht="17.25" customHeight="1" x14ac:dyDescent="0.3">
      <c r="A6" s="84" t="s">
        <v>1</v>
      </c>
      <c r="B6" s="85"/>
      <c r="C6" s="86"/>
      <c r="D6" s="92"/>
      <c r="E6" s="93"/>
      <c r="F6" s="94"/>
      <c r="G6" s="95"/>
      <c r="H6" s="95"/>
      <c r="I6" s="95"/>
      <c r="J6" s="19"/>
    </row>
    <row r="7" spans="1:17" ht="17.25" customHeight="1" x14ac:dyDescent="0.3">
      <c r="A7" s="87" t="s">
        <v>2</v>
      </c>
      <c r="B7" s="88"/>
      <c r="C7" s="89"/>
      <c r="D7" s="96"/>
      <c r="E7" s="97"/>
      <c r="F7" s="98"/>
      <c r="G7" s="99"/>
      <c r="H7" s="99"/>
      <c r="I7" s="99"/>
      <c r="J7" s="19"/>
    </row>
    <row r="8" spans="1:17" ht="17.25" customHeight="1" x14ac:dyDescent="0.3">
      <c r="A8" s="87" t="s">
        <v>3</v>
      </c>
      <c r="B8" s="88"/>
      <c r="C8" s="89"/>
      <c r="D8" s="96"/>
      <c r="E8" s="97"/>
      <c r="F8" s="98"/>
      <c r="G8" s="99"/>
      <c r="H8" s="99"/>
      <c r="I8" s="99"/>
      <c r="J8" s="19"/>
      <c r="K8" s="14"/>
      <c r="M8" s="15"/>
    </row>
    <row r="9" spans="1:17" ht="17.25" customHeight="1" x14ac:dyDescent="0.3">
      <c r="A9" s="87" t="s">
        <v>4</v>
      </c>
      <c r="B9" s="88"/>
      <c r="C9" s="89"/>
      <c r="D9" s="110"/>
      <c r="E9" s="111"/>
      <c r="F9" s="112"/>
      <c r="G9" s="113"/>
      <c r="H9" s="113"/>
      <c r="I9" s="113"/>
      <c r="J9" s="19"/>
      <c r="K9" s="14"/>
      <c r="M9" s="15"/>
    </row>
    <row r="10" spans="1:17" ht="17.25" customHeight="1" x14ac:dyDescent="0.3">
      <c r="A10" s="87" t="s">
        <v>5</v>
      </c>
      <c r="B10" s="88"/>
      <c r="C10" s="89"/>
      <c r="D10" s="107"/>
      <c r="E10" s="108"/>
      <c r="F10" s="76"/>
      <c r="G10" s="109"/>
      <c r="H10" s="109"/>
      <c r="I10" s="109"/>
      <c r="J10" s="19"/>
      <c r="K10" s="14"/>
      <c r="M10" s="15"/>
    </row>
    <row r="11" spans="1:17" ht="17.25" customHeight="1" x14ac:dyDescent="0.3">
      <c r="A11" s="87" t="s">
        <v>6</v>
      </c>
      <c r="B11" s="88"/>
      <c r="C11" s="89"/>
      <c r="D11" s="110"/>
      <c r="E11" s="111"/>
      <c r="F11" s="112"/>
      <c r="G11" s="113"/>
      <c r="H11" s="113"/>
      <c r="I11" s="113"/>
      <c r="J11" s="19"/>
      <c r="K11" s="14"/>
      <c r="M11" s="15"/>
    </row>
    <row r="12" spans="1:17" ht="17.25" customHeight="1" thickBot="1" x14ac:dyDescent="0.35">
      <c r="A12" s="120" t="s">
        <v>7</v>
      </c>
      <c r="B12" s="121"/>
      <c r="C12" s="122"/>
      <c r="D12" s="117"/>
      <c r="E12" s="118"/>
      <c r="F12" s="75"/>
      <c r="G12" s="119"/>
      <c r="H12" s="119"/>
      <c r="I12" s="119"/>
      <c r="J12" s="19"/>
      <c r="K12" s="14"/>
      <c r="M12" s="15"/>
    </row>
    <row r="13" spans="1:17" ht="21.75" customHeight="1" thickTop="1" x14ac:dyDescent="0.35">
      <c r="A13" s="124"/>
      <c r="B13" s="124"/>
      <c r="C13" s="124"/>
      <c r="D13" s="124"/>
      <c r="E13" s="124"/>
      <c r="F13" s="124"/>
      <c r="G13" s="124"/>
      <c r="H13" s="124"/>
      <c r="I13" s="124"/>
      <c r="K13" s="14"/>
      <c r="M13" s="15"/>
    </row>
    <row r="14" spans="1:17" x14ac:dyDescent="0.35">
      <c r="A14" s="123" t="s">
        <v>8</v>
      </c>
      <c r="B14" s="123"/>
      <c r="C14" s="123"/>
      <c r="D14" s="123"/>
      <c r="E14" s="123"/>
      <c r="F14" s="123"/>
      <c r="G14" s="123"/>
      <c r="H14" s="123"/>
      <c r="I14" s="123"/>
      <c r="K14" s="14"/>
      <c r="M14" s="15"/>
    </row>
    <row r="15" spans="1:17" ht="12.75" customHeight="1" thickBot="1" x14ac:dyDescent="0.4">
      <c r="A15" s="114"/>
      <c r="B15" s="114"/>
      <c r="C15" s="114"/>
      <c r="D15" s="114"/>
      <c r="E15" s="114"/>
      <c r="F15" s="114"/>
      <c r="G15" s="114"/>
      <c r="H15" s="114"/>
      <c r="I15" s="114"/>
      <c r="K15" s="14"/>
      <c r="M15" s="15"/>
    </row>
    <row r="16" spans="1:17" s="6" customFormat="1" ht="30.75" customHeight="1" thickTop="1" x14ac:dyDescent="0.3">
      <c r="A16" s="115" t="s">
        <v>24</v>
      </c>
      <c r="B16" s="116"/>
      <c r="C16" s="116"/>
      <c r="D16" s="116"/>
      <c r="E16" s="116"/>
      <c r="F16" s="116"/>
      <c r="G16" s="116"/>
      <c r="H16" s="116"/>
      <c r="I16" s="116"/>
      <c r="J16" s="21"/>
      <c r="K16" s="14"/>
      <c r="L16" s="5"/>
      <c r="M16" s="15"/>
      <c r="N16" s="5"/>
      <c r="O16" s="5"/>
      <c r="P16" s="5"/>
      <c r="Q16" s="5"/>
    </row>
    <row r="17" spans="1:17" s="13" customFormat="1" ht="34.5" x14ac:dyDescent="0.35">
      <c r="A17" s="104" t="s">
        <v>9</v>
      </c>
      <c r="B17" s="105"/>
      <c r="C17" s="106"/>
      <c r="D17" s="35" t="s">
        <v>10</v>
      </c>
      <c r="E17" s="35" t="s">
        <v>30</v>
      </c>
      <c r="F17" s="35" t="s">
        <v>11</v>
      </c>
      <c r="G17" s="17" t="s">
        <v>21</v>
      </c>
      <c r="H17" s="17" t="s">
        <v>12</v>
      </c>
      <c r="I17" s="17" t="s">
        <v>13</v>
      </c>
      <c r="J17" s="22"/>
      <c r="K17" s="12"/>
      <c r="L17" s="12"/>
      <c r="M17" s="12"/>
      <c r="N17" s="12"/>
      <c r="O17" s="12"/>
      <c r="P17" s="12"/>
      <c r="Q17" s="12"/>
    </row>
    <row r="18" spans="1:17" s="8" customFormat="1" ht="43.5" customHeight="1" x14ac:dyDescent="0.35">
      <c r="A18" s="38" t="s">
        <v>45</v>
      </c>
      <c r="B18" s="39"/>
      <c r="C18" s="40"/>
      <c r="D18" s="36">
        <v>15</v>
      </c>
      <c r="E18" s="37" t="s">
        <v>31</v>
      </c>
      <c r="F18" s="11"/>
      <c r="G18" s="34">
        <f>F18*1.2</f>
        <v>0</v>
      </c>
      <c r="H18" s="34">
        <f>D18*F18</f>
        <v>0</v>
      </c>
      <c r="I18" s="34">
        <f>H18*1.2</f>
        <v>0</v>
      </c>
      <c r="J18" s="23"/>
      <c r="K18" s="7"/>
      <c r="L18" s="7"/>
      <c r="M18" s="7"/>
      <c r="N18" s="7"/>
      <c r="O18" s="7"/>
      <c r="P18" s="7"/>
      <c r="Q18" s="7"/>
    </row>
    <row r="19" spans="1:17" s="8" customFormat="1" ht="43.5" customHeight="1" x14ac:dyDescent="0.35">
      <c r="A19" s="38" t="s">
        <v>45</v>
      </c>
      <c r="B19" s="39"/>
      <c r="C19" s="40"/>
      <c r="D19" s="36">
        <v>15</v>
      </c>
      <c r="E19" s="37" t="s">
        <v>32</v>
      </c>
      <c r="F19" s="11"/>
      <c r="G19" s="34">
        <f t="shared" ref="G19:G24" si="0">F19*1.2</f>
        <v>0</v>
      </c>
      <c r="H19" s="34">
        <f t="shared" ref="H19:H24" si="1">D19*F19</f>
        <v>0</v>
      </c>
      <c r="I19" s="34">
        <f t="shared" ref="I19:I24" si="2">H19*1.2</f>
        <v>0</v>
      </c>
      <c r="J19" s="23"/>
      <c r="K19" s="7"/>
      <c r="L19" s="7"/>
      <c r="M19" s="7"/>
      <c r="N19" s="7"/>
      <c r="O19" s="7"/>
      <c r="P19" s="7"/>
      <c r="Q19" s="7"/>
    </row>
    <row r="20" spans="1:17" s="8" customFormat="1" ht="43.5" customHeight="1" x14ac:dyDescent="0.35">
      <c r="A20" s="38" t="s">
        <v>45</v>
      </c>
      <c r="B20" s="39"/>
      <c r="C20" s="40"/>
      <c r="D20" s="36">
        <v>15</v>
      </c>
      <c r="E20" s="37" t="s">
        <v>33</v>
      </c>
      <c r="F20" s="11"/>
      <c r="G20" s="34">
        <f t="shared" si="0"/>
        <v>0</v>
      </c>
      <c r="H20" s="34">
        <f t="shared" si="1"/>
        <v>0</v>
      </c>
      <c r="I20" s="34">
        <f t="shared" si="2"/>
        <v>0</v>
      </c>
      <c r="J20" s="23"/>
      <c r="K20" s="7"/>
      <c r="L20" s="7"/>
      <c r="M20" s="7"/>
      <c r="N20" s="7"/>
      <c r="O20" s="7"/>
      <c r="P20" s="7"/>
      <c r="Q20" s="7"/>
    </row>
    <row r="21" spans="1:17" s="8" customFormat="1" ht="31.5" customHeight="1" x14ac:dyDescent="0.35">
      <c r="A21" s="38" t="s">
        <v>46</v>
      </c>
      <c r="B21" s="39"/>
      <c r="C21" s="40"/>
      <c r="D21" s="36">
        <v>10</v>
      </c>
      <c r="E21" s="37" t="s">
        <v>34</v>
      </c>
      <c r="F21" s="11"/>
      <c r="G21" s="34">
        <f t="shared" si="0"/>
        <v>0</v>
      </c>
      <c r="H21" s="34">
        <f t="shared" si="1"/>
        <v>0</v>
      </c>
      <c r="I21" s="34">
        <f t="shared" si="2"/>
        <v>0</v>
      </c>
      <c r="J21" s="23"/>
      <c r="K21" s="7"/>
      <c r="L21" s="7"/>
      <c r="M21" s="7"/>
      <c r="N21" s="7"/>
      <c r="O21" s="7"/>
      <c r="P21" s="7"/>
      <c r="Q21" s="7"/>
    </row>
    <row r="22" spans="1:17" s="8" customFormat="1" ht="31.5" customHeight="1" x14ac:dyDescent="0.35">
      <c r="A22" s="38" t="s">
        <v>47</v>
      </c>
      <c r="B22" s="39"/>
      <c r="C22" s="40"/>
      <c r="D22" s="36">
        <v>10</v>
      </c>
      <c r="E22" s="37" t="s">
        <v>35</v>
      </c>
      <c r="F22" s="11"/>
      <c r="G22" s="34">
        <f t="shared" si="0"/>
        <v>0</v>
      </c>
      <c r="H22" s="34">
        <f t="shared" si="1"/>
        <v>0</v>
      </c>
      <c r="I22" s="34">
        <f t="shared" si="2"/>
        <v>0</v>
      </c>
      <c r="J22" s="23"/>
      <c r="K22" s="7"/>
      <c r="L22" s="7"/>
      <c r="M22" s="7"/>
      <c r="N22" s="7"/>
      <c r="O22" s="7"/>
      <c r="P22" s="7"/>
      <c r="Q22" s="7"/>
    </row>
    <row r="23" spans="1:17" s="8" customFormat="1" ht="31.5" customHeight="1" x14ac:dyDescent="0.35">
      <c r="A23" s="38" t="s">
        <v>47</v>
      </c>
      <c r="B23" s="39"/>
      <c r="C23" s="40"/>
      <c r="D23" s="36">
        <v>10</v>
      </c>
      <c r="E23" s="37" t="s">
        <v>36</v>
      </c>
      <c r="F23" s="11"/>
      <c r="G23" s="34">
        <f t="shared" si="0"/>
        <v>0</v>
      </c>
      <c r="H23" s="34">
        <f t="shared" si="1"/>
        <v>0</v>
      </c>
      <c r="I23" s="34">
        <f t="shared" si="2"/>
        <v>0</v>
      </c>
      <c r="J23" s="23"/>
      <c r="K23" s="7"/>
      <c r="L23" s="7"/>
      <c r="M23" s="7"/>
      <c r="N23" s="7"/>
      <c r="O23" s="7"/>
      <c r="P23" s="7"/>
      <c r="Q23" s="7"/>
    </row>
    <row r="24" spans="1:17" s="8" customFormat="1" ht="43.5" customHeight="1" x14ac:dyDescent="0.35">
      <c r="A24" s="38" t="s">
        <v>48</v>
      </c>
      <c r="B24" s="39"/>
      <c r="C24" s="40"/>
      <c r="D24" s="36">
        <v>5</v>
      </c>
      <c r="E24" s="37" t="s">
        <v>37</v>
      </c>
      <c r="F24" s="11"/>
      <c r="G24" s="34">
        <f t="shared" si="0"/>
        <v>0</v>
      </c>
      <c r="H24" s="34">
        <f t="shared" si="1"/>
        <v>0</v>
      </c>
      <c r="I24" s="34">
        <f t="shared" si="2"/>
        <v>0</v>
      </c>
      <c r="J24" s="23"/>
      <c r="K24" s="7"/>
      <c r="L24" s="7"/>
      <c r="M24" s="7"/>
      <c r="N24" s="7"/>
      <c r="O24" s="7"/>
      <c r="P24" s="7"/>
      <c r="Q24" s="7"/>
    </row>
    <row r="25" spans="1:17" s="8" customFormat="1" ht="43.5" customHeight="1" x14ac:dyDescent="0.35">
      <c r="A25" s="38" t="s">
        <v>48</v>
      </c>
      <c r="B25" s="39"/>
      <c r="C25" s="40"/>
      <c r="D25" s="36">
        <v>5</v>
      </c>
      <c r="E25" s="37" t="s">
        <v>38</v>
      </c>
      <c r="F25" s="11"/>
      <c r="G25" s="34">
        <f>F25*1.2</f>
        <v>0</v>
      </c>
      <c r="H25" s="34">
        <f>D25*F25</f>
        <v>0</v>
      </c>
      <c r="I25" s="34">
        <f>H25*1.2</f>
        <v>0</v>
      </c>
      <c r="J25" s="23"/>
      <c r="K25" s="7"/>
      <c r="L25" s="7"/>
      <c r="M25" s="7"/>
      <c r="N25" s="7"/>
      <c r="O25" s="7"/>
      <c r="P25" s="7"/>
      <c r="Q25" s="7"/>
    </row>
    <row r="26" spans="1:17" s="8" customFormat="1" ht="43.5" customHeight="1" x14ac:dyDescent="0.35">
      <c r="A26" s="38" t="s">
        <v>49</v>
      </c>
      <c r="B26" s="39"/>
      <c r="C26" s="40"/>
      <c r="D26" s="36">
        <v>5</v>
      </c>
      <c r="E26" s="37" t="s">
        <v>39</v>
      </c>
      <c r="F26" s="11"/>
      <c r="G26" s="34">
        <f t="shared" ref="G26:G34" si="3">F26*1.2</f>
        <v>0</v>
      </c>
      <c r="H26" s="34">
        <f t="shared" ref="H26:H34" si="4">D26*F26</f>
        <v>0</v>
      </c>
      <c r="I26" s="34">
        <f t="shared" ref="I26:I34" si="5">H26*1.2</f>
        <v>0</v>
      </c>
      <c r="J26" s="23"/>
      <c r="K26" s="7"/>
      <c r="L26" s="7"/>
      <c r="M26" s="7"/>
      <c r="N26" s="7"/>
      <c r="O26" s="7"/>
      <c r="P26" s="7"/>
      <c r="Q26" s="7"/>
    </row>
    <row r="27" spans="1:17" s="8" customFormat="1" ht="43.5" customHeight="1" x14ac:dyDescent="0.35">
      <c r="A27" s="38" t="s">
        <v>50</v>
      </c>
      <c r="B27" s="39"/>
      <c r="C27" s="40"/>
      <c r="D27" s="36">
        <v>10</v>
      </c>
      <c r="E27" s="37" t="s">
        <v>40</v>
      </c>
      <c r="F27" s="11"/>
      <c r="G27" s="34">
        <f t="shared" si="3"/>
        <v>0</v>
      </c>
      <c r="H27" s="34">
        <f t="shared" si="4"/>
        <v>0</v>
      </c>
      <c r="I27" s="34">
        <f t="shared" si="5"/>
        <v>0</v>
      </c>
      <c r="J27" s="23"/>
      <c r="K27" s="7"/>
      <c r="L27" s="7"/>
      <c r="M27" s="7"/>
      <c r="N27" s="7"/>
      <c r="O27" s="7"/>
      <c r="P27" s="7"/>
      <c r="Q27" s="7"/>
    </row>
    <row r="28" spans="1:17" s="8" customFormat="1" ht="43.5" customHeight="1" x14ac:dyDescent="0.35">
      <c r="A28" s="38" t="s">
        <v>51</v>
      </c>
      <c r="B28" s="39"/>
      <c r="C28" s="40"/>
      <c r="D28" s="36">
        <v>10</v>
      </c>
      <c r="E28" s="37" t="s">
        <v>41</v>
      </c>
      <c r="F28" s="11"/>
      <c r="G28" s="34">
        <f t="shared" si="3"/>
        <v>0</v>
      </c>
      <c r="H28" s="34">
        <f t="shared" si="4"/>
        <v>0</v>
      </c>
      <c r="I28" s="34">
        <f t="shared" si="5"/>
        <v>0</v>
      </c>
      <c r="J28" s="23"/>
      <c r="K28" s="7"/>
      <c r="L28" s="7"/>
      <c r="M28" s="7"/>
      <c r="N28" s="7"/>
      <c r="O28" s="7"/>
      <c r="P28" s="7"/>
      <c r="Q28" s="7"/>
    </row>
    <row r="29" spans="1:17" s="8" customFormat="1" ht="43.5" customHeight="1" x14ac:dyDescent="0.35">
      <c r="A29" s="38" t="s">
        <v>52</v>
      </c>
      <c r="B29" s="39"/>
      <c r="C29" s="40"/>
      <c r="D29" s="36">
        <v>10</v>
      </c>
      <c r="E29" s="37" t="s">
        <v>41</v>
      </c>
      <c r="F29" s="11"/>
      <c r="G29" s="34">
        <f t="shared" ref="G29:G31" si="6">F29*1.2</f>
        <v>0</v>
      </c>
      <c r="H29" s="34">
        <f t="shared" ref="H29:H31" si="7">D29*F29</f>
        <v>0</v>
      </c>
      <c r="I29" s="34">
        <f t="shared" ref="I29:I31" si="8">H29*1.2</f>
        <v>0</v>
      </c>
      <c r="J29" s="23"/>
      <c r="K29" s="7"/>
      <c r="L29" s="7"/>
      <c r="M29" s="7"/>
      <c r="N29" s="7"/>
      <c r="O29" s="7"/>
      <c r="P29" s="7"/>
      <c r="Q29" s="7"/>
    </row>
    <row r="30" spans="1:17" s="8" customFormat="1" ht="24.5" customHeight="1" x14ac:dyDescent="0.35">
      <c r="A30" s="38" t="s">
        <v>53</v>
      </c>
      <c r="B30" s="39"/>
      <c r="C30" s="40"/>
      <c r="D30" s="36">
        <v>5</v>
      </c>
      <c r="E30" s="37" t="s">
        <v>40</v>
      </c>
      <c r="F30" s="11"/>
      <c r="G30" s="34">
        <f t="shared" si="6"/>
        <v>0</v>
      </c>
      <c r="H30" s="34">
        <f t="shared" si="7"/>
        <v>0</v>
      </c>
      <c r="I30" s="34">
        <f t="shared" si="8"/>
        <v>0</v>
      </c>
      <c r="J30" s="23"/>
      <c r="K30" s="7"/>
      <c r="L30" s="7"/>
      <c r="M30" s="7"/>
      <c r="N30" s="7"/>
      <c r="O30" s="7"/>
      <c r="P30" s="7"/>
      <c r="Q30" s="7"/>
    </row>
    <row r="31" spans="1:17" s="8" customFormat="1" ht="43.5" customHeight="1" x14ac:dyDescent="0.35">
      <c r="A31" s="38" t="s">
        <v>54</v>
      </c>
      <c r="B31" s="39"/>
      <c r="C31" s="40"/>
      <c r="D31" s="36">
        <v>5</v>
      </c>
      <c r="E31" s="37" t="s">
        <v>41</v>
      </c>
      <c r="F31" s="11"/>
      <c r="G31" s="34">
        <f t="shared" si="6"/>
        <v>0</v>
      </c>
      <c r="H31" s="34">
        <f t="shared" si="7"/>
        <v>0</v>
      </c>
      <c r="I31" s="34">
        <f t="shared" si="8"/>
        <v>0</v>
      </c>
      <c r="J31" s="23"/>
      <c r="K31" s="7"/>
      <c r="L31" s="7"/>
      <c r="M31" s="7"/>
      <c r="N31" s="7"/>
      <c r="O31" s="7"/>
      <c r="P31" s="7"/>
      <c r="Q31" s="7"/>
    </row>
    <row r="32" spans="1:17" s="8" customFormat="1" ht="28.5" customHeight="1" x14ac:dyDescent="0.35">
      <c r="A32" s="38" t="s">
        <v>55</v>
      </c>
      <c r="B32" s="39"/>
      <c r="C32" s="40"/>
      <c r="D32" s="36">
        <v>5</v>
      </c>
      <c r="E32" s="37" t="s">
        <v>42</v>
      </c>
      <c r="F32" s="11"/>
      <c r="G32" s="34">
        <f t="shared" si="3"/>
        <v>0</v>
      </c>
      <c r="H32" s="34">
        <f t="shared" si="4"/>
        <v>0</v>
      </c>
      <c r="I32" s="34">
        <f t="shared" si="5"/>
        <v>0</v>
      </c>
      <c r="J32" s="23"/>
      <c r="K32" s="7"/>
      <c r="L32" s="7"/>
      <c r="M32" s="7"/>
      <c r="N32" s="7"/>
      <c r="O32" s="7"/>
      <c r="P32" s="7"/>
      <c r="Q32" s="7"/>
    </row>
    <row r="33" spans="1:17" s="8" customFormat="1" ht="28.5" customHeight="1" x14ac:dyDescent="0.35">
      <c r="A33" s="38" t="s">
        <v>56</v>
      </c>
      <c r="B33" s="39"/>
      <c r="C33" s="40"/>
      <c r="D33" s="36">
        <v>5</v>
      </c>
      <c r="E33" s="37" t="s">
        <v>43</v>
      </c>
      <c r="F33" s="11"/>
      <c r="G33" s="34">
        <f t="shared" si="3"/>
        <v>0</v>
      </c>
      <c r="H33" s="34">
        <f t="shared" si="4"/>
        <v>0</v>
      </c>
      <c r="I33" s="34">
        <f t="shared" si="5"/>
        <v>0</v>
      </c>
      <c r="J33" s="23"/>
      <c r="K33" s="7"/>
      <c r="L33" s="7"/>
      <c r="M33" s="7"/>
      <c r="N33" s="7"/>
      <c r="O33" s="7"/>
      <c r="P33" s="7"/>
      <c r="Q33" s="7"/>
    </row>
    <row r="34" spans="1:17" s="8" customFormat="1" ht="70" customHeight="1" thickBot="1" x14ac:dyDescent="0.4">
      <c r="A34" s="38" t="s">
        <v>57</v>
      </c>
      <c r="B34" s="39"/>
      <c r="C34" s="40"/>
      <c r="D34" s="36">
        <v>5</v>
      </c>
      <c r="E34" s="37" t="s">
        <v>44</v>
      </c>
      <c r="F34" s="11"/>
      <c r="G34" s="34">
        <f t="shared" si="3"/>
        <v>0</v>
      </c>
      <c r="H34" s="34">
        <f t="shared" si="4"/>
        <v>0</v>
      </c>
      <c r="I34" s="34">
        <f t="shared" si="5"/>
        <v>0</v>
      </c>
      <c r="J34" s="23"/>
      <c r="K34" s="7"/>
      <c r="L34" s="7"/>
      <c r="M34" s="7"/>
      <c r="N34" s="7"/>
      <c r="O34" s="7"/>
      <c r="P34" s="7"/>
      <c r="Q34" s="7"/>
    </row>
    <row r="35" spans="1:17" s="8" customFormat="1" ht="17.5" customHeight="1" thickBot="1" x14ac:dyDescent="0.4">
      <c r="A35" s="41" t="s">
        <v>22</v>
      </c>
      <c r="B35" s="41"/>
      <c r="C35" s="41"/>
      <c r="D35" s="41"/>
      <c r="E35" s="41"/>
      <c r="F35" s="41"/>
      <c r="G35" s="42"/>
      <c r="H35" s="43">
        <f>SUM(I18:I34)</f>
        <v>0</v>
      </c>
      <c r="I35" s="44"/>
      <c r="J35" s="10"/>
      <c r="K35" s="7"/>
      <c r="L35" s="7"/>
      <c r="M35" s="7"/>
      <c r="N35" s="7"/>
      <c r="O35" s="7"/>
      <c r="P35" s="7"/>
      <c r="Q35" s="7"/>
    </row>
    <row r="36" spans="1:17" s="8" customFormat="1" ht="66" customHeight="1" thickBot="1" x14ac:dyDescent="0.4">
      <c r="A36" s="60" t="s">
        <v>26</v>
      </c>
      <c r="B36" s="60"/>
      <c r="C36" s="60"/>
      <c r="D36" s="60"/>
      <c r="E36" s="60"/>
      <c r="F36" s="60"/>
      <c r="G36" s="60"/>
      <c r="H36" s="61">
        <f>70*((26200-H35)/26200)</f>
        <v>70</v>
      </c>
      <c r="I36" s="61"/>
      <c r="J36" s="10"/>
      <c r="K36" s="7"/>
      <c r="L36" s="7"/>
      <c r="M36" s="7"/>
      <c r="N36" s="7"/>
      <c r="O36" s="7"/>
      <c r="P36" s="7"/>
      <c r="Q36" s="7"/>
    </row>
    <row r="37" spans="1:17" s="8" customFormat="1" ht="28.5" customHeight="1" thickTop="1" thickBot="1" x14ac:dyDescent="0.4">
      <c r="A37" s="28"/>
      <c r="B37" s="29"/>
      <c r="C37" s="29"/>
      <c r="D37" s="30"/>
      <c r="E37" s="30"/>
      <c r="F37" s="31"/>
      <c r="G37" s="10"/>
      <c r="H37" s="16"/>
      <c r="I37" s="16"/>
      <c r="J37" s="10"/>
      <c r="K37" s="7"/>
      <c r="L37" s="7"/>
      <c r="M37" s="7"/>
      <c r="N37" s="7"/>
      <c r="O37" s="7"/>
      <c r="P37" s="7"/>
      <c r="Q37" s="7"/>
    </row>
    <row r="38" spans="1:17" s="6" customFormat="1" ht="30" customHeight="1" x14ac:dyDescent="0.3">
      <c r="A38" s="62" t="s">
        <v>25</v>
      </c>
      <c r="B38" s="63"/>
      <c r="C38" s="63"/>
      <c r="D38" s="63"/>
      <c r="E38" s="63"/>
      <c r="F38" s="63"/>
      <c r="G38" s="64"/>
      <c r="H38" s="64"/>
      <c r="I38" s="64"/>
      <c r="J38" s="5"/>
      <c r="K38" s="5"/>
      <c r="L38" s="5"/>
      <c r="M38" s="5"/>
      <c r="N38" s="5"/>
      <c r="O38" s="5"/>
      <c r="P38" s="5"/>
      <c r="Q38" s="5"/>
    </row>
    <row r="39" spans="1:17" s="13" customFormat="1" ht="42.5" customHeight="1" x14ac:dyDescent="0.35">
      <c r="A39" s="73" t="s">
        <v>9</v>
      </c>
      <c r="B39" s="74"/>
      <c r="C39" s="74"/>
      <c r="D39" s="65" t="s">
        <v>23</v>
      </c>
      <c r="E39" s="65"/>
      <c r="F39" s="66"/>
      <c r="G39" s="66"/>
      <c r="H39" s="65" t="s">
        <v>14</v>
      </c>
      <c r="I39" s="66"/>
      <c r="J39" s="12"/>
      <c r="K39" s="12"/>
      <c r="L39" s="12"/>
      <c r="M39" s="12"/>
      <c r="N39" s="12"/>
      <c r="O39" s="12"/>
      <c r="P39" s="12"/>
      <c r="Q39" s="12"/>
    </row>
    <row r="40" spans="1:17" s="8" customFormat="1" ht="42.5" customHeight="1" thickBot="1" x14ac:dyDescent="0.4">
      <c r="A40" s="71" t="s">
        <v>23</v>
      </c>
      <c r="B40" s="72"/>
      <c r="C40" s="72"/>
      <c r="D40" s="67"/>
      <c r="E40" s="67"/>
      <c r="F40" s="68"/>
      <c r="G40" s="68"/>
      <c r="H40" s="69">
        <f>30*((D40)/100)</f>
        <v>0</v>
      </c>
      <c r="I40" s="70"/>
      <c r="J40" s="7"/>
      <c r="K40" s="7"/>
      <c r="L40" s="7"/>
      <c r="M40" s="7"/>
      <c r="N40" s="7"/>
      <c r="O40" s="7"/>
      <c r="P40" s="7"/>
      <c r="Q40" s="7"/>
    </row>
    <row r="41" spans="1:17" s="8" customFormat="1" ht="30.75" customHeight="1" thickBot="1" x14ac:dyDescent="0.4">
      <c r="A41" s="32"/>
      <c r="B41" s="33"/>
      <c r="C41" s="33"/>
      <c r="D41" s="24"/>
      <c r="E41" s="24"/>
      <c r="F41" s="25"/>
      <c r="G41" s="26"/>
      <c r="H41" s="26"/>
      <c r="I41" s="26"/>
      <c r="J41" s="7"/>
      <c r="K41" s="7"/>
      <c r="L41" s="7"/>
      <c r="M41" s="7"/>
      <c r="N41" s="7"/>
      <c r="O41" s="7"/>
      <c r="P41" s="7"/>
      <c r="Q41" s="7"/>
    </row>
    <row r="42" spans="1:17" s="8" customFormat="1" ht="40.5" customHeight="1" thickTop="1" thickBot="1" x14ac:dyDescent="0.4">
      <c r="A42" s="51" t="s">
        <v>15</v>
      </c>
      <c r="B42" s="52"/>
      <c r="C42" s="52"/>
      <c r="D42" s="53">
        <f>H40+H36</f>
        <v>70</v>
      </c>
      <c r="E42" s="54"/>
      <c r="F42" s="55"/>
      <c r="G42" s="55"/>
      <c r="H42" s="55"/>
      <c r="I42" s="55"/>
      <c r="J42" s="27"/>
      <c r="K42" s="7"/>
      <c r="L42" s="7"/>
      <c r="M42" s="7"/>
      <c r="N42" s="7"/>
      <c r="O42" s="7"/>
      <c r="P42" s="7"/>
      <c r="Q42" s="7"/>
    </row>
    <row r="43" spans="1:17" s="6" customFormat="1" ht="13.5" thickTop="1" x14ac:dyDescent="0.3">
      <c r="A43" s="77"/>
      <c r="B43" s="77"/>
      <c r="C43" s="77"/>
      <c r="D43" s="77"/>
      <c r="E43" s="77"/>
      <c r="F43" s="77"/>
      <c r="G43" s="77"/>
      <c r="H43" s="77"/>
      <c r="I43" s="77"/>
      <c r="J43" s="5"/>
      <c r="K43" s="5"/>
      <c r="L43" s="5"/>
      <c r="M43" s="5"/>
      <c r="N43" s="5"/>
      <c r="O43" s="5"/>
      <c r="P43" s="5"/>
      <c r="Q43" s="5"/>
    </row>
    <row r="44" spans="1:17" ht="21.75" customHeight="1" x14ac:dyDescent="0.35">
      <c r="A44" s="49" t="s">
        <v>16</v>
      </c>
      <c r="B44" s="49"/>
      <c r="C44" s="49"/>
      <c r="D44" s="49"/>
      <c r="E44" s="49"/>
      <c r="F44" s="49"/>
      <c r="G44" s="49"/>
      <c r="H44" s="49"/>
      <c r="I44" s="49"/>
    </row>
    <row r="45" spans="1:17" ht="68" customHeight="1" x14ac:dyDescent="0.35">
      <c r="A45" s="78" t="s">
        <v>18</v>
      </c>
      <c r="B45" s="79"/>
      <c r="C45" s="79"/>
      <c r="D45" s="79"/>
      <c r="E45" s="79"/>
      <c r="F45" s="79"/>
      <c r="G45" s="79"/>
      <c r="H45" s="79"/>
      <c r="I45" s="80"/>
    </row>
    <row r="46" spans="1:17" ht="68.5" customHeight="1" x14ac:dyDescent="0.35">
      <c r="A46" s="50" t="s">
        <v>19</v>
      </c>
      <c r="B46" s="39"/>
      <c r="C46" s="39"/>
      <c r="D46" s="39"/>
      <c r="E46" s="39"/>
      <c r="F46" s="39"/>
      <c r="G46" s="39"/>
      <c r="H46" s="39"/>
      <c r="I46" s="40"/>
    </row>
    <row r="47" spans="1:17" ht="32" customHeight="1" x14ac:dyDescent="0.35">
      <c r="A47" s="81"/>
      <c r="B47" s="81"/>
      <c r="C47" s="81"/>
      <c r="D47" s="81"/>
      <c r="E47" s="81"/>
      <c r="F47" s="81"/>
      <c r="G47" s="81"/>
      <c r="H47" s="81"/>
      <c r="I47" s="81"/>
      <c r="J47" s="9"/>
    </row>
    <row r="48" spans="1:17" ht="10.5" customHeight="1" x14ac:dyDescent="0.35">
      <c r="A48" s="45" t="s">
        <v>27</v>
      </c>
      <c r="B48" s="46"/>
      <c r="C48" s="56" t="s">
        <v>28</v>
      </c>
      <c r="D48" s="75"/>
      <c r="E48" s="75"/>
      <c r="F48" s="75"/>
      <c r="G48" s="57"/>
      <c r="H48" s="56" t="s">
        <v>17</v>
      </c>
      <c r="I48" s="57"/>
    </row>
    <row r="49" spans="1:9" ht="40.5" customHeight="1" x14ac:dyDescent="0.35">
      <c r="A49" s="47"/>
      <c r="B49" s="48"/>
      <c r="C49" s="58"/>
      <c r="D49" s="76"/>
      <c r="E49" s="76"/>
      <c r="F49" s="76"/>
      <c r="G49" s="59"/>
      <c r="H49" s="58"/>
      <c r="I49" s="59"/>
    </row>
    <row r="50" spans="1:9" ht="8" customHeight="1" x14ac:dyDescent="0.35">
      <c r="A50" s="3"/>
      <c r="B50" s="3"/>
      <c r="C50" s="3"/>
      <c r="D50" s="3"/>
      <c r="E50" s="3"/>
      <c r="F50" s="3"/>
      <c r="G50" s="3"/>
      <c r="H50" s="3"/>
      <c r="I50" s="3"/>
    </row>
    <row r="51" spans="1:9" ht="15.5" customHeight="1" x14ac:dyDescent="0.35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35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35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35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3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35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35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35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35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35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5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35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35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35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35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35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35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35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35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35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35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35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35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35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35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35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35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35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35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35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35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35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35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35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35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35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35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35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35">
      <c r="A90" s="3"/>
      <c r="B90" s="3"/>
      <c r="C90" s="3"/>
      <c r="D90" s="3"/>
      <c r="E90" s="3"/>
      <c r="F90" s="3"/>
      <c r="G90" s="3"/>
      <c r="H90" s="3"/>
      <c r="I90" s="3"/>
    </row>
    <row r="91" spans="1:9" x14ac:dyDescent="0.35">
      <c r="A91" s="3"/>
      <c r="B91" s="3"/>
      <c r="C91" s="3"/>
      <c r="D91" s="3"/>
      <c r="E91" s="3"/>
      <c r="F91" s="3"/>
      <c r="G91" s="3"/>
      <c r="H91" s="3"/>
      <c r="I91" s="3"/>
    </row>
    <row r="92" spans="1:9" x14ac:dyDescent="0.35">
      <c r="A92" s="3"/>
      <c r="B92" s="3"/>
      <c r="C92" s="3"/>
      <c r="D92" s="3"/>
      <c r="E92" s="3"/>
      <c r="F92" s="3"/>
      <c r="G92" s="3"/>
      <c r="H92" s="3"/>
      <c r="I92" s="3"/>
    </row>
    <row r="93" spans="1:9" x14ac:dyDescent="0.35">
      <c r="A93" s="3"/>
      <c r="B93" s="3"/>
      <c r="C93" s="3"/>
      <c r="D93" s="3"/>
      <c r="E93" s="3"/>
      <c r="F93" s="3"/>
      <c r="G93" s="3"/>
      <c r="H93" s="3"/>
      <c r="I93" s="3"/>
    </row>
    <row r="94" spans="1:9" x14ac:dyDescent="0.35">
      <c r="A94" s="3"/>
      <c r="B94" s="3"/>
      <c r="C94" s="3"/>
      <c r="D94" s="3"/>
      <c r="E94" s="3"/>
      <c r="F94" s="3"/>
      <c r="G94" s="3"/>
      <c r="H94" s="3"/>
      <c r="I94" s="3"/>
    </row>
    <row r="95" spans="1:9" x14ac:dyDescent="0.35">
      <c r="A95" s="3"/>
      <c r="B95" s="3"/>
      <c r="C95" s="3"/>
      <c r="D95" s="3"/>
      <c r="E95" s="3"/>
      <c r="F95" s="3"/>
      <c r="G95" s="3"/>
      <c r="H95" s="3"/>
      <c r="I95" s="3"/>
    </row>
    <row r="96" spans="1:9" x14ac:dyDescent="0.35">
      <c r="A96" s="3"/>
      <c r="B96" s="3"/>
      <c r="C96" s="3"/>
      <c r="D96" s="3"/>
      <c r="E96" s="3"/>
      <c r="F96" s="3"/>
      <c r="G96" s="3"/>
      <c r="H96" s="3"/>
      <c r="I96" s="3"/>
    </row>
    <row r="97" spans="1:9" x14ac:dyDescent="0.35">
      <c r="A97" s="3"/>
      <c r="B97" s="3"/>
      <c r="C97" s="3"/>
      <c r="D97" s="3"/>
      <c r="E97" s="3"/>
      <c r="F97" s="3"/>
      <c r="G97" s="3"/>
      <c r="H97" s="3"/>
      <c r="I97" s="3"/>
    </row>
    <row r="98" spans="1:9" x14ac:dyDescent="0.35">
      <c r="A98" s="3"/>
      <c r="B98" s="3"/>
      <c r="C98" s="3"/>
      <c r="D98" s="3"/>
      <c r="E98" s="3"/>
      <c r="F98" s="3"/>
      <c r="G98" s="3"/>
      <c r="H98" s="3"/>
      <c r="I98" s="3"/>
    </row>
    <row r="99" spans="1:9" x14ac:dyDescent="0.35">
      <c r="A99" s="3"/>
      <c r="B99" s="3"/>
      <c r="C99" s="3"/>
      <c r="D99" s="3"/>
      <c r="E99" s="3"/>
      <c r="F99" s="3"/>
      <c r="G99" s="3"/>
      <c r="H99" s="3"/>
      <c r="I99" s="3"/>
    </row>
    <row r="100" spans="1:9" x14ac:dyDescent="0.35">
      <c r="A100" s="3"/>
      <c r="B100" s="3"/>
      <c r="C100" s="3"/>
      <c r="D100" s="3"/>
      <c r="E100" s="3"/>
      <c r="F100" s="3"/>
      <c r="G100" s="3"/>
      <c r="H100" s="3"/>
      <c r="I100" s="3"/>
    </row>
    <row r="101" spans="1:9" x14ac:dyDescent="0.35">
      <c r="A101" s="3"/>
      <c r="B101" s="3"/>
      <c r="C101" s="3"/>
      <c r="D101" s="3"/>
      <c r="E101" s="3"/>
      <c r="F101" s="3"/>
      <c r="G101" s="3"/>
      <c r="H101" s="3"/>
      <c r="I101" s="3"/>
    </row>
    <row r="102" spans="1:9" x14ac:dyDescent="0.35">
      <c r="A102" s="3"/>
      <c r="B102" s="3"/>
      <c r="C102" s="3"/>
      <c r="D102" s="3"/>
      <c r="E102" s="3"/>
      <c r="F102" s="3"/>
      <c r="G102" s="3"/>
      <c r="H102" s="3"/>
      <c r="I102" s="3"/>
    </row>
    <row r="103" spans="1:9" x14ac:dyDescent="0.35">
      <c r="A103" s="3"/>
      <c r="B103" s="3"/>
      <c r="C103" s="3"/>
      <c r="D103" s="3"/>
      <c r="E103" s="3"/>
      <c r="F103" s="3"/>
      <c r="G103" s="3"/>
      <c r="H103" s="3"/>
      <c r="I103" s="3"/>
    </row>
    <row r="104" spans="1:9" x14ac:dyDescent="0.35">
      <c r="A104" s="3"/>
      <c r="B104" s="3"/>
      <c r="C104" s="3"/>
      <c r="D104" s="3"/>
      <c r="E104" s="3"/>
      <c r="F104" s="3"/>
      <c r="G104" s="3"/>
      <c r="H104" s="3"/>
      <c r="I104" s="3"/>
    </row>
    <row r="105" spans="1:9" x14ac:dyDescent="0.35">
      <c r="A105" s="3"/>
      <c r="B105" s="3"/>
      <c r="C105" s="3"/>
      <c r="D105" s="3"/>
      <c r="E105" s="3"/>
      <c r="F105" s="3"/>
      <c r="G105" s="3"/>
      <c r="H105" s="3"/>
      <c r="I105" s="3"/>
    </row>
    <row r="106" spans="1:9" x14ac:dyDescent="0.35">
      <c r="A106" s="3"/>
      <c r="B106" s="3"/>
      <c r="C106" s="3"/>
      <c r="D106" s="3"/>
      <c r="E106" s="3"/>
      <c r="F106" s="3"/>
      <c r="G106" s="3"/>
      <c r="H106" s="3"/>
      <c r="I106" s="3"/>
    </row>
    <row r="107" spans="1:9" x14ac:dyDescent="0.35">
      <c r="A107" s="3"/>
      <c r="B107" s="3"/>
      <c r="C107" s="3"/>
      <c r="D107" s="3"/>
      <c r="E107" s="3"/>
      <c r="F107" s="3"/>
      <c r="G107" s="3"/>
      <c r="H107" s="3"/>
      <c r="I107" s="3"/>
    </row>
    <row r="108" spans="1:9" x14ac:dyDescent="0.35">
      <c r="A108" s="3"/>
      <c r="B108" s="3"/>
      <c r="C108" s="3"/>
      <c r="D108" s="3"/>
      <c r="E108" s="3"/>
      <c r="F108" s="3"/>
      <c r="G108" s="3"/>
      <c r="H108" s="3"/>
      <c r="I108" s="3"/>
    </row>
    <row r="109" spans="1:9" x14ac:dyDescent="0.35">
      <c r="A109" s="3"/>
      <c r="B109" s="3"/>
      <c r="C109" s="3"/>
      <c r="D109" s="3"/>
      <c r="E109" s="3"/>
      <c r="F109" s="3"/>
      <c r="G109" s="3"/>
      <c r="H109" s="3"/>
      <c r="I109" s="3"/>
    </row>
    <row r="110" spans="1:9" x14ac:dyDescent="0.35">
      <c r="A110" s="3"/>
      <c r="B110" s="3"/>
      <c r="C110" s="3"/>
      <c r="D110" s="3"/>
      <c r="E110" s="3"/>
      <c r="F110" s="3"/>
      <c r="G110" s="3"/>
      <c r="H110" s="3"/>
      <c r="I110" s="3"/>
    </row>
    <row r="111" spans="1:9" x14ac:dyDescent="0.3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3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3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3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3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3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35">
      <c r="A118" s="3"/>
      <c r="B118" s="3"/>
      <c r="C118" s="3"/>
      <c r="D118" s="3"/>
      <c r="E118" s="3"/>
      <c r="F118" s="3"/>
      <c r="G118" s="3"/>
      <c r="H118" s="3"/>
      <c r="I118" s="3"/>
    </row>
  </sheetData>
  <sheetProtection formatCells="0" formatColumns="0" formatRows="0" insertColumns="0" insertRows="0" insertHyperlinks="0" deleteColumns="0" deleteRows="0" selectLockedCells="1" sort="0" autoFilter="0" pivotTables="0"/>
  <protectedRanges>
    <protectedRange sqref="A44:A45 D6:I12 D40:E41 A48:I49 D18:E37" name="Rozsah1"/>
  </protectedRanges>
  <dataConsolidate/>
  <mergeCells count="60">
    <mergeCell ref="A17:C17"/>
    <mergeCell ref="A8:C8"/>
    <mergeCell ref="A9:C9"/>
    <mergeCell ref="A10:C10"/>
    <mergeCell ref="D8:I8"/>
    <mergeCell ref="D10:I10"/>
    <mergeCell ref="D9:I9"/>
    <mergeCell ref="A15:I15"/>
    <mergeCell ref="A16:I16"/>
    <mergeCell ref="D11:I11"/>
    <mergeCell ref="D12:I12"/>
    <mergeCell ref="A11:C11"/>
    <mergeCell ref="A12:C12"/>
    <mergeCell ref="A14:I14"/>
    <mergeCell ref="A13:I13"/>
    <mergeCell ref="A2:I2"/>
    <mergeCell ref="A6:C6"/>
    <mergeCell ref="A7:C7"/>
    <mergeCell ref="A3:I3"/>
    <mergeCell ref="D6:I6"/>
    <mergeCell ref="D7:I7"/>
    <mergeCell ref="A4:I5"/>
    <mergeCell ref="A39:C39"/>
    <mergeCell ref="C48:G49"/>
    <mergeCell ref="A43:I43"/>
    <mergeCell ref="A45:I45"/>
    <mergeCell ref="A47:I47"/>
    <mergeCell ref="A34:C34"/>
    <mergeCell ref="A26:C26"/>
    <mergeCell ref="A27:C27"/>
    <mergeCell ref="A28:C28"/>
    <mergeCell ref="A32:C32"/>
    <mergeCell ref="A33:C33"/>
    <mergeCell ref="A35:G35"/>
    <mergeCell ref="H35:I35"/>
    <mergeCell ref="A48:B49"/>
    <mergeCell ref="A44:I44"/>
    <mergeCell ref="A46:I46"/>
    <mergeCell ref="A42:C42"/>
    <mergeCell ref="D42:I42"/>
    <mergeCell ref="H48:I49"/>
    <mergeCell ref="A36:G36"/>
    <mergeCell ref="H36:I36"/>
    <mergeCell ref="A38:I38"/>
    <mergeCell ref="D39:G39"/>
    <mergeCell ref="H39:I39"/>
    <mergeCell ref="D40:G40"/>
    <mergeCell ref="H40:I40"/>
    <mergeCell ref="A40:C40"/>
    <mergeCell ref="A18:C18"/>
    <mergeCell ref="A19:C19"/>
    <mergeCell ref="A20:C20"/>
    <mergeCell ref="A21:C21"/>
    <mergeCell ref="A22:C22"/>
    <mergeCell ref="A23:C23"/>
    <mergeCell ref="A24:C24"/>
    <mergeCell ref="A29:C29"/>
    <mergeCell ref="A30:C30"/>
    <mergeCell ref="A31:C31"/>
    <mergeCell ref="A25:C25"/>
  </mergeCells>
  <dataValidations xWindow="844" yWindow="797" count="1">
    <dataValidation type="whole" operator="lessThanOrEqual" allowBlank="1" showInputMessage="1" showErrorMessage="1" error="_x000a_" prompt="_x000a_" sqref="D40:G40">
      <formula1>100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21"/>
    </sheetView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A240C7-C8C1-4983-BDD1-1A547DF9D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BBA8A9-879F-46F9-8AC9-B2ED2FCAF6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FF66CF-6226-4F65-A7A8-D3BF51B10DC4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bb3d1ceb-ec91-4593-ab49-8ce9533748d9"/>
    <ds:schemaRef ds:uri="http://www.w3.org/XML/1998/namespace"/>
    <ds:schemaRef ds:uri="e4b31099-8163-4ac9-ab84-be06feeb7ef4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položka kritérií </vt:lpstr>
      <vt:lpstr>Hárok2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bothova_local</cp:lastModifiedBy>
  <cp:revision/>
  <dcterms:created xsi:type="dcterms:W3CDTF">2015-06-05T18:19:34Z</dcterms:created>
  <dcterms:modified xsi:type="dcterms:W3CDTF">2022-12-23T09:11:36Z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