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77574710-FEA5-47D8-ABD2-FB6E221B8C03}" xr6:coauthVersionLast="47" xr6:coauthVersionMax="47" xr10:uidLastSave="{00000000-0000-0000-0000-000000000000}"/>
  <bookViews>
    <workbookView showSheetTabs="0" xWindow="15" yWindow="-18120" windowWidth="29040" windowHeight="17520" xr2:uid="{00000000-000D-0000-FFFF-FFFF00000000}"/>
  </bookViews>
  <sheets>
    <sheet name="Príloha č. xx SP" sheetId="1" r:id="rId1"/>
  </sheets>
  <definedNames>
    <definedName name="_ftn1" localSheetId="0">'Príloha č. xx SP'!#REF!</definedName>
    <definedName name="_ftnref1" localSheetId="0">'Príloha č. xx SP'!#REF!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27" i="1"/>
  <c r="E21" i="1"/>
  <c r="B22" i="1" l="1"/>
  <c r="B23" i="1"/>
  <c r="B24" i="1"/>
  <c r="B25" i="1"/>
  <c r="B26" i="1"/>
  <c r="B27" i="1"/>
  <c r="B21" i="1"/>
  <c r="F27" i="1" l="1"/>
  <c r="H27" i="1" s="1"/>
  <c r="G27" i="1" s="1"/>
  <c r="D27" i="1"/>
  <c r="C27" i="1" s="1"/>
  <c r="F26" i="1"/>
  <c r="H26" i="1" s="1"/>
  <c r="G26" i="1" s="1"/>
  <c r="D26" i="1"/>
  <c r="C26" i="1" s="1"/>
  <c r="F25" i="1"/>
  <c r="H25" i="1" s="1"/>
  <c r="G25" i="1" s="1"/>
  <c r="D25" i="1"/>
  <c r="C25" i="1" s="1"/>
  <c r="F24" i="1"/>
  <c r="H24" i="1" s="1"/>
  <c r="G24" i="1" s="1"/>
  <c r="D24" i="1"/>
  <c r="C24" i="1" s="1"/>
  <c r="F23" i="1"/>
  <c r="H23" i="1" s="1"/>
  <c r="G23" i="1" s="1"/>
  <c r="D23" i="1"/>
  <c r="C23" i="1" s="1"/>
  <c r="F22" i="1"/>
  <c r="H22" i="1" s="1"/>
  <c r="G22" i="1" s="1"/>
  <c r="D22" i="1"/>
  <c r="C22" i="1" s="1"/>
  <c r="F21" i="1"/>
  <c r="D21" i="1"/>
  <c r="C21" i="1" s="1"/>
  <c r="D4" i="1"/>
  <c r="C4" i="1" s="1"/>
  <c r="F4" i="1"/>
  <c r="H4" i="1" s="1"/>
  <c r="D9" i="1"/>
  <c r="C9" i="1" s="1"/>
  <c r="F9" i="1"/>
  <c r="H9" i="1" s="1"/>
  <c r="G9" i="1" s="1"/>
  <c r="D5" i="1"/>
  <c r="C5" i="1" s="1"/>
  <c r="F5" i="1"/>
  <c r="H5" i="1" s="1"/>
  <c r="G5" i="1" s="1"/>
  <c r="D8" i="1"/>
  <c r="C8" i="1" s="1"/>
  <c r="F8" i="1"/>
  <c r="H8" i="1" s="1"/>
  <c r="G8" i="1" s="1"/>
  <c r="D7" i="1"/>
  <c r="C7" i="1" s="1"/>
  <c r="F7" i="1"/>
  <c r="H7" i="1" s="1"/>
  <c r="G7" i="1" s="1"/>
  <c r="D10" i="1"/>
  <c r="C10" i="1" s="1"/>
  <c r="F10" i="1"/>
  <c r="H10" i="1" s="1"/>
  <c r="G10" i="1" s="1"/>
  <c r="D6" i="1"/>
  <c r="C6" i="1" s="1"/>
  <c r="F6" i="1"/>
  <c r="H6" i="1" s="1"/>
  <c r="G6" i="1" s="1"/>
  <c r="F28" i="1" l="1"/>
  <c r="H21" i="1"/>
  <c r="H11" i="1"/>
  <c r="G4" i="1"/>
  <c r="G11" i="1" s="1"/>
  <c r="F11" i="1"/>
  <c r="H28" i="1" l="1"/>
  <c r="G21" i="1"/>
  <c r="G28" i="1" s="1"/>
</calcChain>
</file>

<file path=xl/sharedStrings.xml><?xml version="1.0" encoding="utf-8"?>
<sst xmlns="http://schemas.openxmlformats.org/spreadsheetml/2006/main" count="142" uniqueCount="77">
  <si>
    <t>Projektový manažér IT projektu</t>
  </si>
  <si>
    <t>IT analytik</t>
  </si>
  <si>
    <t>IT programátor/ vývojár</t>
  </si>
  <si>
    <t>IT architekt</t>
  </si>
  <si>
    <t>IT tester</t>
  </si>
  <si>
    <t>Školiteľ pre IT systémy</t>
  </si>
  <si>
    <t>Špecialista pre bezpečnosť IT</t>
  </si>
  <si>
    <t>Pozícia</t>
  </si>
  <si>
    <t>Sadzba/1MD v eur bez DPH</t>
  </si>
  <si>
    <t>DPH v eur</t>
  </si>
  <si>
    <t>Sadzba/1MDv eur s DPH</t>
  </si>
  <si>
    <t>Cena spolu bez DPH</t>
  </si>
  <si>
    <t>Cena spolu v eur s DPH</t>
  </si>
  <si>
    <t>Spolu DPH v eur</t>
  </si>
  <si>
    <t>Legenda:</t>
  </si>
  <si>
    <t>Jeden človekodeň (MD) sa rovná 8 človekohodinám</t>
  </si>
  <si>
    <t>Celková cena za celý predmet zákazky podľa časti II. kapitoly B.1 Opis predmetu zákazky SP</t>
  </si>
  <si>
    <t>Celková cena za celý predmet zákazky musí byť v súlade s Prílohou č. 2 SP Návrh na plnenie kritéria na vyhodnotenie ponúk</t>
  </si>
  <si>
    <t>Príloha č. 12 Súťažných podkladov (SP)</t>
  </si>
  <si>
    <t>Sadzba/1MD v eur bez DPH*</t>
  </si>
  <si>
    <t>Sadzba/1MDv eur s DPH*</t>
  </si>
  <si>
    <t>Tabuľka č. 1</t>
  </si>
  <si>
    <t>Tabuľka č. 2</t>
  </si>
  <si>
    <t>Uchádzač vyplní bunky označené žltou farbou</t>
  </si>
  <si>
    <t xml:space="preserve"> </t>
  </si>
  <si>
    <t>Celková cena služieb za dodanie riešenia požiadaviek RFC_001 až RFC_043 uvedených v časti II. kapitoly B.1 Opis predmetu zákazky SP</t>
  </si>
  <si>
    <t>RFC_001</t>
  </si>
  <si>
    <t>RFC_002</t>
  </si>
  <si>
    <t>RFC_003</t>
  </si>
  <si>
    <t>RFC_004</t>
  </si>
  <si>
    <t>RFC_005</t>
  </si>
  <si>
    <t>RFC_006</t>
  </si>
  <si>
    <t>RFC_007</t>
  </si>
  <si>
    <t>RFC_008</t>
  </si>
  <si>
    <t>RFC_009</t>
  </si>
  <si>
    <t>RFC_010</t>
  </si>
  <si>
    <t>RFC_011</t>
  </si>
  <si>
    <t>RFC_012</t>
  </si>
  <si>
    <t>RFC_013</t>
  </si>
  <si>
    <t>RFC_014</t>
  </si>
  <si>
    <t>RFC_015</t>
  </si>
  <si>
    <t>RFC_016</t>
  </si>
  <si>
    <t>RFC_017</t>
  </si>
  <si>
    <t>RFC_018</t>
  </si>
  <si>
    <t>RFC_019</t>
  </si>
  <si>
    <t>RFC_020</t>
  </si>
  <si>
    <t>RFC_021</t>
  </si>
  <si>
    <t>RFC_022</t>
  </si>
  <si>
    <t>RFC_023</t>
  </si>
  <si>
    <t>RFC_024</t>
  </si>
  <si>
    <t>RFC_025</t>
  </si>
  <si>
    <t>RFC_026</t>
  </si>
  <si>
    <t>RFC_027</t>
  </si>
  <si>
    <t>RFC_028</t>
  </si>
  <si>
    <t>RFC_029</t>
  </si>
  <si>
    <t>RFC_030</t>
  </si>
  <si>
    <t>RFC_032</t>
  </si>
  <si>
    <t>RFC_033</t>
  </si>
  <si>
    <t>RFC_034</t>
  </si>
  <si>
    <t>RFC_035</t>
  </si>
  <si>
    <t>RFC_036</t>
  </si>
  <si>
    <t>RFC_037</t>
  </si>
  <si>
    <t>RFC_038</t>
  </si>
  <si>
    <t>RFC_039</t>
  </si>
  <si>
    <t>RFC_040</t>
  </si>
  <si>
    <t>RFC_041</t>
  </si>
  <si>
    <t>RFC_042</t>
  </si>
  <si>
    <t>RFC_043</t>
  </si>
  <si>
    <t>Stĺpec B, bunky 21-27, Sadzba/1MD v eur bez DPH* sa automaticky vyplní z Tabuľky č. 1 stĺpec B, bunky 4-10, Sadzba/1MD v eur bez DPH</t>
  </si>
  <si>
    <t>Maximálny počet MD *</t>
  </si>
  <si>
    <t>*Maximálny počet MD za celý predmet zákazky podľa časti II. kapitoly B.1 Opis predmetu zákazky SP</t>
  </si>
  <si>
    <t>Tabuľka č. 3</t>
  </si>
  <si>
    <t>Počet MD **</t>
  </si>
  <si>
    <t>Stĺpec E, bunky 21-27, Počet MD** sa automaticky vyplní z Tabuľky č. 3 kumulatívnym súčtom uvedených Počtov MD** za RFC001_RFC043 za jednotlivé pozície</t>
  </si>
  <si>
    <t>Uchádzač vyplní bunky označené žltou farbou. Uchádzač je povinný vyplniť všetky žlté polia, t.j.  Počet MD** pre všetky RFC001_RFC043 za všetky uvedené pozície. V prípade, že sa uchádzač rozhodne nevyužiť na plnenie predmetu zákazky niektorú pozíciu pri RFC001_RFC043 uvedie do Počtu MD** číslený údaj 0.</t>
  </si>
  <si>
    <t>Uchádzač je povinný dodržať nasledujúce pravidlo, a to: Celková cena služieb za dodanie riešenia požiadaviek RFC_001 až RFC_043 v Eur s DPH môže tvoriť maximálne 30 % hodnoty Celkovej ceny za celý predmet zákazky v Eur s DPH</t>
  </si>
  <si>
    <t>Počet MD** za dodanie riešenia požiadaviek RFC_001 až RFC_043 uvedených v časti II. kapitoly B.1 Opis predmetu zákazky SP je súčasťou Maximálneho počtu MD* z Tabuľky č. 1, stĺpec E; Z uvedeného jasne vyplýva, že Počet MD** v Tabuľke č. 2 nesmie prekročiť maximálne počet MD* z Tabuľky č. 1 pre jednotlivé pozície.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</si>
</sst>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u/>
      <sz val="9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44" fontId="5" fillId="0" borderId="17" xfId="1" applyFont="1" applyBorder="1" applyAlignment="1">
      <alignment vertical="center" wrapText="1"/>
    </xf>
    <xf numFmtId="44" fontId="3" fillId="2" borderId="9" xfId="1" applyFont="1" applyFill="1" applyBorder="1" applyAlignment="1">
      <alignment horizontal="center" vertical="center" wrapText="1"/>
    </xf>
    <xf numFmtId="44" fontId="3" fillId="2" borderId="11" xfId="1" applyFont="1" applyFill="1" applyBorder="1" applyAlignment="1">
      <alignment vertical="center" wrapText="1"/>
    </xf>
    <xf numFmtId="44" fontId="5" fillId="2" borderId="9" xfId="1" applyFont="1" applyFill="1" applyBorder="1" applyAlignment="1">
      <alignment vertical="center" wrapText="1"/>
    </xf>
    <xf numFmtId="44" fontId="3" fillId="2" borderId="16" xfId="1" applyFont="1" applyFill="1" applyBorder="1" applyAlignment="1">
      <alignment vertical="center" wrapText="1"/>
    </xf>
    <xf numFmtId="44" fontId="5" fillId="2" borderId="10" xfId="1" applyFont="1" applyFill="1" applyBorder="1" applyAlignment="1">
      <alignment vertical="center" wrapText="1"/>
    </xf>
    <xf numFmtId="44" fontId="3" fillId="2" borderId="11" xfId="1" applyFont="1" applyFill="1" applyBorder="1" applyAlignment="1">
      <alignment horizontal="justify" vertical="center" wrapText="1"/>
    </xf>
    <xf numFmtId="44" fontId="5" fillId="2" borderId="9" xfId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44" fontId="5" fillId="0" borderId="18" xfId="1" applyFont="1" applyFill="1" applyBorder="1" applyAlignment="1">
      <alignment vertical="center" wrapText="1"/>
    </xf>
    <xf numFmtId="44" fontId="5" fillId="4" borderId="1" xfId="1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4" fontId="5" fillId="6" borderId="9" xfId="1" applyFont="1" applyFill="1" applyBorder="1" applyAlignment="1">
      <alignment horizontal="justify" vertical="center" wrapText="1"/>
    </xf>
    <xf numFmtId="44" fontId="5" fillId="6" borderId="10" xfId="1" applyFont="1" applyFill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0" fillId="0" borderId="20" xfId="0" applyBorder="1"/>
    <xf numFmtId="0" fontId="3" fillId="0" borderId="20" xfId="0" applyFont="1" applyBorder="1" applyAlignment="1">
      <alignment vertical="center" wrapText="1"/>
    </xf>
    <xf numFmtId="44" fontId="5" fillId="7" borderId="9" xfId="1" applyFont="1" applyFill="1" applyBorder="1" applyAlignment="1">
      <alignment horizontal="justify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0" fillId="6" borderId="22" xfId="0" applyFill="1" applyBorder="1"/>
    <xf numFmtId="0" fontId="0" fillId="6" borderId="20" xfId="0" applyFill="1" applyBorder="1"/>
    <xf numFmtId="0" fontId="5" fillId="5" borderId="21" xfId="0" applyFont="1" applyFill="1" applyBorder="1" applyAlignment="1">
      <alignment vertical="center" wrapText="1"/>
    </xf>
    <xf numFmtId="0" fontId="0" fillId="0" borderId="0" xfId="0"/>
    <xf numFmtId="0" fontId="2" fillId="0" borderId="20" xfId="0" applyFont="1" applyBorder="1" applyAlignment="1">
      <alignment horizontal="justify" vertical="center" wrapText="1"/>
    </xf>
    <xf numFmtId="0" fontId="0" fillId="0" borderId="20" xfId="0" applyBorder="1"/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2"/>
  <sheetViews>
    <sheetView tabSelected="1" zoomScaleNormal="100" workbookViewId="0">
      <selection activeCell="L20" sqref="L20"/>
    </sheetView>
  </sheetViews>
  <sheetFormatPr defaultRowHeight="14.5" x14ac:dyDescent="0.35"/>
  <cols>
    <col min="1" max="1" width="44.81640625" customWidth="1"/>
    <col min="2" max="2" width="11.453125" customWidth="1"/>
    <col min="3" max="3" width="11.90625" customWidth="1"/>
    <col min="4" max="4" width="10.81640625" customWidth="1"/>
    <col min="5" max="5" width="12" customWidth="1"/>
    <col min="6" max="6" width="11.54296875" customWidth="1"/>
    <col min="7" max="7" width="11.81640625" customWidth="1"/>
    <col min="8" max="9" width="11.1796875" customWidth="1"/>
    <col min="10" max="10" width="10.7265625" customWidth="1"/>
    <col min="11" max="11" width="11.26953125" customWidth="1"/>
    <col min="12" max="12" width="11" customWidth="1"/>
    <col min="13" max="13" width="11.26953125" customWidth="1"/>
    <col min="14" max="14" width="11.1796875" customWidth="1"/>
    <col min="15" max="15" width="11.90625" customWidth="1"/>
    <col min="16" max="16" width="10.81640625" customWidth="1"/>
    <col min="17" max="17" width="11.6328125" customWidth="1"/>
    <col min="18" max="18" width="11.1796875" customWidth="1"/>
    <col min="19" max="19" width="11.453125" customWidth="1"/>
    <col min="20" max="20" width="11" customWidth="1"/>
    <col min="21" max="21" width="11.08984375" customWidth="1"/>
    <col min="22" max="22" width="11.1796875" customWidth="1"/>
    <col min="23" max="23" width="11.90625" customWidth="1"/>
    <col min="24" max="24" width="11.7265625" customWidth="1"/>
    <col min="25" max="25" width="11.08984375" customWidth="1"/>
    <col min="26" max="26" width="11.6328125" customWidth="1"/>
    <col min="27" max="27" width="11.453125" customWidth="1"/>
    <col min="28" max="30" width="12.08984375" customWidth="1"/>
    <col min="31" max="31" width="10.7265625" customWidth="1"/>
    <col min="32" max="32" width="11.6328125" customWidth="1"/>
    <col min="33" max="33" width="10.6328125" customWidth="1"/>
    <col min="34" max="34" width="11.453125" customWidth="1"/>
    <col min="35" max="35" width="10.81640625" customWidth="1"/>
    <col min="36" max="36" width="11.54296875" customWidth="1"/>
    <col min="37" max="37" width="11.6328125" customWidth="1"/>
    <col min="38" max="38" width="11.08984375" customWidth="1"/>
    <col min="39" max="39" width="11.26953125" customWidth="1"/>
    <col min="40" max="40" width="11.54296875" customWidth="1"/>
    <col min="41" max="41" width="10.90625" customWidth="1"/>
    <col min="42" max="42" width="11.26953125" customWidth="1"/>
    <col min="43" max="43" width="11.6328125" customWidth="1"/>
  </cols>
  <sheetData>
    <row r="1" spans="1:8" ht="15" thickBot="1" x14ac:dyDescent="0.4">
      <c r="A1" s="1" t="s">
        <v>18</v>
      </c>
      <c r="B1" s="2"/>
      <c r="C1" s="2"/>
      <c r="D1" s="2"/>
      <c r="E1" s="2"/>
      <c r="F1" s="2"/>
      <c r="G1" s="2"/>
      <c r="H1" s="3"/>
    </row>
    <row r="2" spans="1:8" ht="15.5" thickTop="1" thickBot="1" x14ac:dyDescent="0.4">
      <c r="A2" s="25" t="s">
        <v>21</v>
      </c>
      <c r="B2" s="4"/>
      <c r="C2" s="4"/>
      <c r="D2" s="4"/>
      <c r="E2" s="4"/>
      <c r="F2" s="4"/>
      <c r="G2" s="4"/>
      <c r="H2" s="6"/>
    </row>
    <row r="3" spans="1:8" ht="26" customHeight="1" x14ac:dyDescent="0.35">
      <c r="A3" s="7" t="s">
        <v>7</v>
      </c>
      <c r="B3" s="5" t="s">
        <v>8</v>
      </c>
      <c r="C3" s="8" t="s">
        <v>9</v>
      </c>
      <c r="D3" s="5" t="s">
        <v>10</v>
      </c>
      <c r="E3" s="8" t="s">
        <v>69</v>
      </c>
      <c r="F3" s="5" t="s">
        <v>11</v>
      </c>
      <c r="G3" s="8" t="s">
        <v>13</v>
      </c>
      <c r="H3" s="5" t="s">
        <v>12</v>
      </c>
    </row>
    <row r="4" spans="1:8" x14ac:dyDescent="0.35">
      <c r="A4" s="9" t="s">
        <v>0</v>
      </c>
      <c r="B4" s="26"/>
      <c r="C4" s="18">
        <f>D4-B4</f>
        <v>0</v>
      </c>
      <c r="D4" s="19">
        <f>B4*1.2</f>
        <v>0</v>
      </c>
      <c r="E4" s="10">
        <v>120</v>
      </c>
      <c r="F4" s="13">
        <f>E4*B4</f>
        <v>0</v>
      </c>
      <c r="G4" s="14">
        <f>H4-F4</f>
        <v>0</v>
      </c>
      <c r="H4" s="15">
        <f>F4*1.2</f>
        <v>0</v>
      </c>
    </row>
    <row r="5" spans="1:8" x14ac:dyDescent="0.35">
      <c r="A5" s="9" t="s">
        <v>1</v>
      </c>
      <c r="B5" s="26"/>
      <c r="C5" s="18">
        <f t="shared" ref="C5:C10" si="0">D5-B5</f>
        <v>0</v>
      </c>
      <c r="D5" s="19">
        <f t="shared" ref="D5:D10" si="1">B5*1.2</f>
        <v>0</v>
      </c>
      <c r="E5" s="10">
        <v>800</v>
      </c>
      <c r="F5" s="13">
        <f t="shared" ref="F5:F10" si="2">E5*B5</f>
        <v>0</v>
      </c>
      <c r="G5" s="14">
        <f t="shared" ref="G5:G10" si="3">H5-F5</f>
        <v>0</v>
      </c>
      <c r="H5" s="15">
        <f t="shared" ref="H5:H10" si="4">F5*1.2</f>
        <v>0</v>
      </c>
    </row>
    <row r="6" spans="1:8" x14ac:dyDescent="0.35">
      <c r="A6" s="9" t="s">
        <v>2</v>
      </c>
      <c r="B6" s="26"/>
      <c r="C6" s="18">
        <f t="shared" si="0"/>
        <v>0</v>
      </c>
      <c r="D6" s="19">
        <f t="shared" si="1"/>
        <v>0</v>
      </c>
      <c r="E6" s="10">
        <v>1500</v>
      </c>
      <c r="F6" s="13">
        <f t="shared" si="2"/>
        <v>0</v>
      </c>
      <c r="G6" s="14">
        <f t="shared" si="3"/>
        <v>0</v>
      </c>
      <c r="H6" s="15">
        <f t="shared" si="4"/>
        <v>0</v>
      </c>
    </row>
    <row r="7" spans="1:8" x14ac:dyDescent="0.35">
      <c r="A7" s="9" t="s">
        <v>3</v>
      </c>
      <c r="B7" s="26"/>
      <c r="C7" s="18">
        <f t="shared" si="0"/>
        <v>0</v>
      </c>
      <c r="D7" s="19">
        <f t="shared" si="1"/>
        <v>0</v>
      </c>
      <c r="E7" s="10">
        <v>120</v>
      </c>
      <c r="F7" s="13">
        <f t="shared" si="2"/>
        <v>0</v>
      </c>
      <c r="G7" s="14">
        <f t="shared" si="3"/>
        <v>0</v>
      </c>
      <c r="H7" s="15">
        <f t="shared" si="4"/>
        <v>0</v>
      </c>
    </row>
    <row r="8" spans="1:8" x14ac:dyDescent="0.35">
      <c r="A8" s="9" t="s">
        <v>4</v>
      </c>
      <c r="B8" s="26"/>
      <c r="C8" s="18">
        <f t="shared" si="0"/>
        <v>0</v>
      </c>
      <c r="D8" s="19">
        <f t="shared" si="1"/>
        <v>0</v>
      </c>
      <c r="E8" s="10">
        <v>360</v>
      </c>
      <c r="F8" s="13">
        <f t="shared" si="2"/>
        <v>0</v>
      </c>
      <c r="G8" s="14">
        <f t="shared" si="3"/>
        <v>0</v>
      </c>
      <c r="H8" s="15">
        <f t="shared" si="4"/>
        <v>0</v>
      </c>
    </row>
    <row r="9" spans="1:8" x14ac:dyDescent="0.35">
      <c r="A9" s="9" t="s">
        <v>5</v>
      </c>
      <c r="B9" s="26"/>
      <c r="C9" s="18">
        <f t="shared" si="0"/>
        <v>0</v>
      </c>
      <c r="D9" s="19">
        <f t="shared" si="1"/>
        <v>0</v>
      </c>
      <c r="E9" s="10">
        <v>50</v>
      </c>
      <c r="F9" s="13">
        <f t="shared" si="2"/>
        <v>0</v>
      </c>
      <c r="G9" s="14">
        <f t="shared" si="3"/>
        <v>0</v>
      </c>
      <c r="H9" s="15">
        <f t="shared" si="4"/>
        <v>0</v>
      </c>
    </row>
    <row r="10" spans="1:8" ht="15" thickBot="1" x14ac:dyDescent="0.4">
      <c r="A10" s="20" t="s">
        <v>6</v>
      </c>
      <c r="B10" s="27"/>
      <c r="C10" s="18">
        <f t="shared" si="0"/>
        <v>0</v>
      </c>
      <c r="D10" s="19">
        <f t="shared" si="1"/>
        <v>0</v>
      </c>
      <c r="E10" s="11">
        <v>50</v>
      </c>
      <c r="F10" s="13">
        <f t="shared" si="2"/>
        <v>0</v>
      </c>
      <c r="G10" s="16">
        <f t="shared" si="3"/>
        <v>0</v>
      </c>
      <c r="H10" s="17">
        <f t="shared" si="4"/>
        <v>0</v>
      </c>
    </row>
    <row r="11" spans="1:8" ht="15" thickBot="1" x14ac:dyDescent="0.4">
      <c r="A11" s="39" t="s">
        <v>16</v>
      </c>
      <c r="B11" s="40"/>
      <c r="C11" s="40"/>
      <c r="D11" s="40"/>
      <c r="E11" s="41"/>
      <c r="F11" s="23">
        <f>SUM(F4:F10)</f>
        <v>0</v>
      </c>
      <c r="G11" s="12">
        <f>SUM(G4:G10)</f>
        <v>0</v>
      </c>
      <c r="H11" s="24">
        <f>SUM(H4:H10)</f>
        <v>0</v>
      </c>
    </row>
    <row r="13" spans="1:8" x14ac:dyDescent="0.35">
      <c r="A13" s="22" t="s">
        <v>14</v>
      </c>
    </row>
    <row r="14" spans="1:8" x14ac:dyDescent="0.35">
      <c r="A14" s="37" t="s">
        <v>23</v>
      </c>
      <c r="B14" s="38"/>
      <c r="C14" s="38"/>
      <c r="D14" s="38"/>
      <c r="E14" s="38"/>
      <c r="F14" s="38"/>
      <c r="G14" s="38"/>
      <c r="H14" s="38"/>
    </row>
    <row r="15" spans="1:8" x14ac:dyDescent="0.35">
      <c r="A15" s="37" t="s">
        <v>70</v>
      </c>
      <c r="B15" s="38"/>
      <c r="C15" s="38"/>
      <c r="D15" s="38"/>
      <c r="E15" s="38"/>
      <c r="F15" s="38"/>
      <c r="G15" s="38"/>
      <c r="H15" s="38"/>
    </row>
    <row r="16" spans="1:8" x14ac:dyDescent="0.35">
      <c r="A16" s="37" t="s">
        <v>15</v>
      </c>
      <c r="B16" s="38"/>
      <c r="C16" s="38"/>
      <c r="D16" s="38"/>
      <c r="E16" s="38"/>
      <c r="F16" s="38"/>
      <c r="G16" s="38"/>
      <c r="H16" s="38"/>
    </row>
    <row r="17" spans="1:8" x14ac:dyDescent="0.35">
      <c r="A17" s="37" t="s">
        <v>17</v>
      </c>
      <c r="B17" s="38"/>
      <c r="C17" s="38"/>
      <c r="D17" s="38"/>
      <c r="E17" s="38"/>
      <c r="F17" s="38"/>
      <c r="G17" s="38"/>
      <c r="H17" s="38"/>
    </row>
    <row r="18" spans="1:8" ht="15" thickBot="1" x14ac:dyDescent="0.4">
      <c r="A18" s="21"/>
    </row>
    <row r="19" spans="1:8" ht="15.5" thickTop="1" thickBot="1" x14ac:dyDescent="0.4">
      <c r="A19" s="25" t="s">
        <v>22</v>
      </c>
      <c r="B19" s="4"/>
      <c r="C19" s="4"/>
      <c r="D19" s="4"/>
      <c r="E19" s="4"/>
      <c r="F19" s="4"/>
      <c r="G19" s="4"/>
      <c r="H19" s="6"/>
    </row>
    <row r="20" spans="1:8" ht="27" customHeight="1" x14ac:dyDescent="0.35">
      <c r="A20" s="7" t="s">
        <v>7</v>
      </c>
      <c r="B20" s="5" t="s">
        <v>19</v>
      </c>
      <c r="C20" s="8" t="s">
        <v>9</v>
      </c>
      <c r="D20" s="5" t="s">
        <v>20</v>
      </c>
      <c r="E20" s="8" t="s">
        <v>72</v>
      </c>
      <c r="F20" s="5" t="s">
        <v>11</v>
      </c>
      <c r="G20" s="8" t="s">
        <v>13</v>
      </c>
      <c r="H20" s="5" t="s">
        <v>12</v>
      </c>
    </row>
    <row r="21" spans="1:8" x14ac:dyDescent="0.35">
      <c r="A21" s="9" t="s">
        <v>0</v>
      </c>
      <c r="B21" s="31">
        <f>B4</f>
        <v>0</v>
      </c>
      <c r="C21" s="18">
        <f>D21-B21</f>
        <v>0</v>
      </c>
      <c r="D21" s="19">
        <f>B21*1.2</f>
        <v>0</v>
      </c>
      <c r="E21" s="32">
        <f>SUM(B42:AQ42)</f>
        <v>0</v>
      </c>
      <c r="F21" s="13">
        <f>E21*B21</f>
        <v>0</v>
      </c>
      <c r="G21" s="14">
        <f>H21-F21</f>
        <v>0</v>
      </c>
      <c r="H21" s="15">
        <f>F21*1.2</f>
        <v>0</v>
      </c>
    </row>
    <row r="22" spans="1:8" x14ac:dyDescent="0.35">
      <c r="A22" s="9" t="s">
        <v>1</v>
      </c>
      <c r="B22" s="31">
        <f t="shared" ref="B22:B27" si="5">B5</f>
        <v>0</v>
      </c>
      <c r="C22" s="18">
        <f t="shared" ref="C22:C27" si="6">D22-B22</f>
        <v>0</v>
      </c>
      <c r="D22" s="19">
        <f t="shared" ref="D22:D27" si="7">B22*1.2</f>
        <v>0</v>
      </c>
      <c r="E22" s="32">
        <f t="shared" ref="E22:E27" si="8">SUM(B43:AQ43)</f>
        <v>0</v>
      </c>
      <c r="F22" s="13">
        <f t="shared" ref="F22:F27" si="9">E22*B22</f>
        <v>0</v>
      </c>
      <c r="G22" s="14">
        <f t="shared" ref="G22:G27" si="10">H22-F22</f>
        <v>0</v>
      </c>
      <c r="H22" s="15">
        <f t="shared" ref="H22:H27" si="11">F22*1.2</f>
        <v>0</v>
      </c>
    </row>
    <row r="23" spans="1:8" x14ac:dyDescent="0.35">
      <c r="A23" s="9" t="s">
        <v>2</v>
      </c>
      <c r="B23" s="31">
        <f t="shared" si="5"/>
        <v>0</v>
      </c>
      <c r="C23" s="18">
        <f t="shared" si="6"/>
        <v>0</v>
      </c>
      <c r="D23" s="19">
        <f t="shared" si="7"/>
        <v>0</v>
      </c>
      <c r="E23" s="32">
        <f t="shared" si="8"/>
        <v>0</v>
      </c>
      <c r="F23" s="13">
        <f t="shared" si="9"/>
        <v>0</v>
      </c>
      <c r="G23" s="14">
        <f t="shared" si="10"/>
        <v>0</v>
      </c>
      <c r="H23" s="15">
        <f t="shared" si="11"/>
        <v>0</v>
      </c>
    </row>
    <row r="24" spans="1:8" x14ac:dyDescent="0.35">
      <c r="A24" s="9" t="s">
        <v>3</v>
      </c>
      <c r="B24" s="31">
        <f t="shared" si="5"/>
        <v>0</v>
      </c>
      <c r="C24" s="18">
        <f t="shared" si="6"/>
        <v>0</v>
      </c>
      <c r="D24" s="19">
        <f t="shared" si="7"/>
        <v>0</v>
      </c>
      <c r="E24" s="32">
        <f t="shared" si="8"/>
        <v>0</v>
      </c>
      <c r="F24" s="13">
        <f t="shared" si="9"/>
        <v>0</v>
      </c>
      <c r="G24" s="14">
        <f t="shared" si="10"/>
        <v>0</v>
      </c>
      <c r="H24" s="15">
        <f t="shared" si="11"/>
        <v>0</v>
      </c>
    </row>
    <row r="25" spans="1:8" x14ac:dyDescent="0.35">
      <c r="A25" s="9" t="s">
        <v>4</v>
      </c>
      <c r="B25" s="31">
        <f t="shared" si="5"/>
        <v>0</v>
      </c>
      <c r="C25" s="18">
        <f t="shared" si="6"/>
        <v>0</v>
      </c>
      <c r="D25" s="19">
        <f t="shared" si="7"/>
        <v>0</v>
      </c>
      <c r="E25" s="32">
        <f t="shared" si="8"/>
        <v>0</v>
      </c>
      <c r="F25" s="13">
        <f t="shared" si="9"/>
        <v>0</v>
      </c>
      <c r="G25" s="14">
        <f t="shared" si="10"/>
        <v>0</v>
      </c>
      <c r="H25" s="15">
        <f t="shared" si="11"/>
        <v>0</v>
      </c>
    </row>
    <row r="26" spans="1:8" x14ac:dyDescent="0.35">
      <c r="A26" s="9" t="s">
        <v>5</v>
      </c>
      <c r="B26" s="31">
        <f t="shared" si="5"/>
        <v>0</v>
      </c>
      <c r="C26" s="18">
        <f t="shared" si="6"/>
        <v>0</v>
      </c>
      <c r="D26" s="19">
        <f t="shared" si="7"/>
        <v>0</v>
      </c>
      <c r="E26" s="32">
        <f t="shared" si="8"/>
        <v>0</v>
      </c>
      <c r="F26" s="13">
        <f t="shared" si="9"/>
        <v>0</v>
      </c>
      <c r="G26" s="14">
        <f t="shared" si="10"/>
        <v>0</v>
      </c>
      <c r="H26" s="15">
        <f t="shared" si="11"/>
        <v>0</v>
      </c>
    </row>
    <row r="27" spans="1:8" ht="15" thickBot="1" x14ac:dyDescent="0.4">
      <c r="A27" s="20" t="s">
        <v>6</v>
      </c>
      <c r="B27" s="31">
        <f t="shared" si="5"/>
        <v>0</v>
      </c>
      <c r="C27" s="18">
        <f t="shared" si="6"/>
        <v>0</v>
      </c>
      <c r="D27" s="19">
        <f t="shared" si="7"/>
        <v>0</v>
      </c>
      <c r="E27" s="32">
        <f t="shared" si="8"/>
        <v>0</v>
      </c>
      <c r="F27" s="13">
        <f t="shared" si="9"/>
        <v>0</v>
      </c>
      <c r="G27" s="16">
        <f t="shared" si="10"/>
        <v>0</v>
      </c>
      <c r="H27" s="17">
        <f t="shared" si="11"/>
        <v>0</v>
      </c>
    </row>
    <row r="28" spans="1:8" ht="26.5" customHeight="1" thickBot="1" x14ac:dyDescent="0.4">
      <c r="A28" s="39" t="s">
        <v>25</v>
      </c>
      <c r="B28" s="40"/>
      <c r="C28" s="40"/>
      <c r="D28" s="40"/>
      <c r="E28" s="41"/>
      <c r="F28" s="23">
        <f>SUM(F21:F27)</f>
        <v>0</v>
      </c>
      <c r="G28" s="12">
        <f>SUM(G21:G27)</f>
        <v>0</v>
      </c>
      <c r="H28" s="24">
        <f>SUM(H21:H27)</f>
        <v>0</v>
      </c>
    </row>
    <row r="30" spans="1:8" x14ac:dyDescent="0.35">
      <c r="A30" s="22" t="s">
        <v>14</v>
      </c>
    </row>
    <row r="31" spans="1:8" ht="19.5" customHeight="1" x14ac:dyDescent="0.35">
      <c r="A31" s="37" t="s">
        <v>68</v>
      </c>
      <c r="B31" s="38"/>
      <c r="C31" s="38"/>
      <c r="D31" s="38"/>
      <c r="E31" s="38"/>
      <c r="F31" s="38"/>
      <c r="G31" s="38"/>
      <c r="H31" s="38"/>
    </row>
    <row r="32" spans="1:8" ht="21" customHeight="1" x14ac:dyDescent="0.35">
      <c r="A32" s="37" t="s">
        <v>73</v>
      </c>
      <c r="B32" s="38"/>
      <c r="C32" s="38"/>
      <c r="D32" s="38"/>
      <c r="E32" s="38"/>
      <c r="F32" s="38"/>
      <c r="G32" s="38"/>
      <c r="H32" s="38"/>
    </row>
    <row r="33" spans="1:43" ht="26" customHeight="1" x14ac:dyDescent="0.35">
      <c r="A33" s="37" t="s">
        <v>76</v>
      </c>
      <c r="B33" s="38"/>
      <c r="C33" s="38"/>
      <c r="D33" s="38"/>
      <c r="E33" s="38"/>
      <c r="F33" s="38"/>
      <c r="G33" s="38"/>
      <c r="H33" s="38"/>
    </row>
    <row r="34" spans="1:43" ht="26" customHeight="1" x14ac:dyDescent="0.35">
      <c r="A34" s="42" t="s">
        <v>75</v>
      </c>
      <c r="B34" s="43"/>
      <c r="C34" s="43"/>
      <c r="D34" s="43"/>
      <c r="E34" s="43"/>
      <c r="F34" s="43"/>
      <c r="G34" s="43"/>
      <c r="H34" s="44"/>
    </row>
    <row r="35" spans="1:43" x14ac:dyDescent="0.35">
      <c r="A35" s="37" t="s">
        <v>15</v>
      </c>
      <c r="B35" s="38"/>
      <c r="C35" s="38"/>
      <c r="D35" s="38"/>
      <c r="E35" s="38"/>
      <c r="F35" s="38"/>
      <c r="G35" s="38"/>
      <c r="H35" s="38"/>
    </row>
    <row r="36" spans="1:43" x14ac:dyDescent="0.35">
      <c r="A36" t="s">
        <v>24</v>
      </c>
    </row>
    <row r="39" spans="1:43" x14ac:dyDescent="0.35">
      <c r="A39" s="35" t="s">
        <v>71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</row>
    <row r="40" spans="1:43" x14ac:dyDescent="0.35">
      <c r="B40" s="29" t="s">
        <v>26</v>
      </c>
      <c r="C40" s="29" t="s">
        <v>27</v>
      </c>
      <c r="D40" s="29" t="s">
        <v>28</v>
      </c>
      <c r="E40" s="29" t="s">
        <v>29</v>
      </c>
      <c r="F40" s="29" t="s">
        <v>30</v>
      </c>
      <c r="G40" s="29" t="s">
        <v>31</v>
      </c>
      <c r="H40" s="29" t="s">
        <v>32</v>
      </c>
      <c r="I40" s="29" t="s">
        <v>33</v>
      </c>
      <c r="J40" s="29" t="s">
        <v>34</v>
      </c>
      <c r="K40" s="29" t="s">
        <v>35</v>
      </c>
      <c r="L40" s="29" t="s">
        <v>36</v>
      </c>
      <c r="M40" s="29" t="s">
        <v>37</v>
      </c>
      <c r="N40" s="29" t="s">
        <v>38</v>
      </c>
      <c r="O40" s="29" t="s">
        <v>39</v>
      </c>
      <c r="P40" s="29" t="s">
        <v>40</v>
      </c>
      <c r="Q40" s="29" t="s">
        <v>41</v>
      </c>
      <c r="R40" s="29" t="s">
        <v>42</v>
      </c>
      <c r="S40" s="29" t="s">
        <v>43</v>
      </c>
      <c r="T40" s="29" t="s">
        <v>44</v>
      </c>
      <c r="U40" s="29" t="s">
        <v>45</v>
      </c>
      <c r="V40" s="29" t="s">
        <v>46</v>
      </c>
      <c r="W40" s="29" t="s">
        <v>47</v>
      </c>
      <c r="X40" s="29" t="s">
        <v>48</v>
      </c>
      <c r="Y40" s="29" t="s">
        <v>49</v>
      </c>
      <c r="Z40" s="29" t="s">
        <v>50</v>
      </c>
      <c r="AA40" s="29" t="s">
        <v>51</v>
      </c>
      <c r="AB40" s="29" t="s">
        <v>52</v>
      </c>
      <c r="AC40" s="29" t="s">
        <v>53</v>
      </c>
      <c r="AD40" s="29" t="s">
        <v>54</v>
      </c>
      <c r="AE40" s="29" t="s">
        <v>55</v>
      </c>
      <c r="AF40" s="29" t="s">
        <v>56</v>
      </c>
      <c r="AG40" s="29" t="s">
        <v>57</v>
      </c>
      <c r="AH40" s="29" t="s">
        <v>58</v>
      </c>
      <c r="AI40" s="29" t="s">
        <v>59</v>
      </c>
      <c r="AJ40" s="29" t="s">
        <v>60</v>
      </c>
      <c r="AK40" s="29" t="s">
        <v>61</v>
      </c>
      <c r="AL40" s="29" t="s">
        <v>62</v>
      </c>
      <c r="AM40" s="29" t="s">
        <v>63</v>
      </c>
      <c r="AN40" s="29" t="s">
        <v>64</v>
      </c>
      <c r="AO40" s="29" t="s">
        <v>65</v>
      </c>
      <c r="AP40" s="29" t="s">
        <v>66</v>
      </c>
      <c r="AQ40" s="29" t="s">
        <v>67</v>
      </c>
    </row>
    <row r="41" spans="1:43" x14ac:dyDescent="0.35">
      <c r="B41" s="30" t="s">
        <v>72</v>
      </c>
      <c r="C41" s="30" t="s">
        <v>72</v>
      </c>
      <c r="D41" s="30" t="s">
        <v>72</v>
      </c>
      <c r="E41" s="30" t="s">
        <v>72</v>
      </c>
      <c r="F41" s="30" t="s">
        <v>72</v>
      </c>
      <c r="G41" s="30" t="s">
        <v>72</v>
      </c>
      <c r="H41" s="30" t="s">
        <v>72</v>
      </c>
      <c r="I41" s="30" t="s">
        <v>72</v>
      </c>
      <c r="J41" s="30" t="s">
        <v>72</v>
      </c>
      <c r="K41" s="30" t="s">
        <v>72</v>
      </c>
      <c r="L41" s="30" t="s">
        <v>72</v>
      </c>
      <c r="M41" s="30" t="s">
        <v>72</v>
      </c>
      <c r="N41" s="30" t="s">
        <v>72</v>
      </c>
      <c r="O41" s="30" t="s">
        <v>72</v>
      </c>
      <c r="P41" s="30" t="s">
        <v>72</v>
      </c>
      <c r="Q41" s="30" t="s">
        <v>72</v>
      </c>
      <c r="R41" s="30" t="s">
        <v>72</v>
      </c>
      <c r="S41" s="30" t="s">
        <v>72</v>
      </c>
      <c r="T41" s="30" t="s">
        <v>72</v>
      </c>
      <c r="U41" s="30" t="s">
        <v>72</v>
      </c>
      <c r="V41" s="30" t="s">
        <v>72</v>
      </c>
      <c r="W41" s="30" t="s">
        <v>72</v>
      </c>
      <c r="X41" s="30" t="s">
        <v>72</v>
      </c>
      <c r="Y41" s="30" t="s">
        <v>72</v>
      </c>
      <c r="Z41" s="30" t="s">
        <v>72</v>
      </c>
      <c r="AA41" s="30" t="s">
        <v>72</v>
      </c>
      <c r="AB41" s="30" t="s">
        <v>72</v>
      </c>
      <c r="AC41" s="30" t="s">
        <v>72</v>
      </c>
      <c r="AD41" s="30" t="s">
        <v>72</v>
      </c>
      <c r="AE41" s="30" t="s">
        <v>72</v>
      </c>
      <c r="AF41" s="30" t="s">
        <v>72</v>
      </c>
      <c r="AG41" s="30" t="s">
        <v>72</v>
      </c>
      <c r="AH41" s="30" t="s">
        <v>72</v>
      </c>
      <c r="AI41" s="30" t="s">
        <v>72</v>
      </c>
      <c r="AJ41" s="30" t="s">
        <v>72</v>
      </c>
      <c r="AK41" s="30" t="s">
        <v>72</v>
      </c>
      <c r="AL41" s="30" t="s">
        <v>72</v>
      </c>
      <c r="AM41" s="30" t="s">
        <v>72</v>
      </c>
      <c r="AN41" s="30" t="s">
        <v>72</v>
      </c>
      <c r="AO41" s="30" t="s">
        <v>72</v>
      </c>
      <c r="AP41" s="30" t="s">
        <v>72</v>
      </c>
      <c r="AQ41" s="30" t="s">
        <v>72</v>
      </c>
    </row>
    <row r="42" spans="1:43" x14ac:dyDescent="0.35">
      <c r="A42" s="28" t="s">
        <v>0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</row>
    <row r="43" spans="1:43" x14ac:dyDescent="0.35">
      <c r="A43" s="28" t="s">
        <v>1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</row>
    <row r="44" spans="1:43" x14ac:dyDescent="0.35">
      <c r="A44" s="28" t="s">
        <v>2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</row>
    <row r="45" spans="1:43" x14ac:dyDescent="0.35">
      <c r="A45" s="28" t="s">
        <v>3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</row>
    <row r="46" spans="1:43" x14ac:dyDescent="0.35">
      <c r="A46" s="28" t="s">
        <v>4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</row>
    <row r="47" spans="1:43" x14ac:dyDescent="0.35">
      <c r="A47" s="28" t="s">
        <v>5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</row>
    <row r="48" spans="1:43" x14ac:dyDescent="0.35">
      <c r="A48" s="28" t="s">
        <v>6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</row>
    <row r="50" spans="1:8" x14ac:dyDescent="0.35">
      <c r="A50" s="22" t="s">
        <v>14</v>
      </c>
    </row>
    <row r="51" spans="1:8" ht="31" customHeight="1" x14ac:dyDescent="0.35">
      <c r="A51" s="37" t="s">
        <v>74</v>
      </c>
      <c r="B51" s="38"/>
      <c r="C51" s="38"/>
      <c r="D51" s="38"/>
      <c r="E51" s="38"/>
      <c r="F51" s="38"/>
      <c r="G51" s="38"/>
      <c r="H51" s="38"/>
    </row>
    <row r="52" spans="1:8" ht="17.5" customHeight="1" x14ac:dyDescent="0.35">
      <c r="A52" s="37" t="s">
        <v>15</v>
      </c>
      <c r="B52" s="38"/>
      <c r="C52" s="38"/>
      <c r="D52" s="38"/>
      <c r="E52" s="38"/>
      <c r="F52" s="38"/>
      <c r="G52" s="38"/>
      <c r="H52" s="38"/>
    </row>
  </sheetData>
  <mergeCells count="14">
    <mergeCell ref="A39:AQ39"/>
    <mergeCell ref="A52:H52"/>
    <mergeCell ref="A11:E11"/>
    <mergeCell ref="A28:E28"/>
    <mergeCell ref="A15:H15"/>
    <mergeCell ref="A17:H17"/>
    <mergeCell ref="A33:H33"/>
    <mergeCell ref="A31:H31"/>
    <mergeCell ref="A35:H35"/>
    <mergeCell ref="A14:H14"/>
    <mergeCell ref="A16:H16"/>
    <mergeCell ref="A51:H51"/>
    <mergeCell ref="A32:H32"/>
    <mergeCell ref="A34:H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xx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2022-05-25T12:59:36Z</dcterms:created>
  <dcterms:modified xsi:type="dcterms:W3CDTF">2023-01-31T13:38:12Z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