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2/Náradie, dielenský a pomocný materiál/Výzva č.3/Výzva č. 3 - Náradie, dielenský a pomocný materiál/"/>
    </mc:Choice>
  </mc:AlternateContent>
  <xr:revisionPtr revIDLastSave="3073" documentId="11_AD4DCFD4627ACDEAC253F4C6CC9C70AA5BDEDD94" xr6:coauthVersionLast="47" xr6:coauthVersionMax="47" xr10:uidLastSave="{AB03C3D8-AF06-4483-8003-72C0B2033601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Hlk120610587" localSheetId="0">Hárok1!$C$18</definedName>
    <definedName name="_Hlk120610642" localSheetId="0">Hárok1!$C$19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48" i="1"/>
  <c r="H50" i="1"/>
  <c r="H39" i="1"/>
  <c r="H40" i="1"/>
  <c r="H52" i="1" s="1"/>
  <c r="H41" i="1"/>
  <c r="H42" i="1"/>
  <c r="H43" i="1"/>
  <c r="H44" i="1"/>
  <c r="H45" i="1"/>
  <c r="H46" i="1"/>
  <c r="H47" i="1"/>
  <c r="H29" i="1"/>
  <c r="H30" i="1"/>
  <c r="H31" i="1"/>
  <c r="H32" i="1"/>
  <c r="H33" i="1"/>
  <c r="H34" i="1"/>
  <c r="H35" i="1"/>
  <c r="H36" i="1"/>
  <c r="H37" i="1"/>
  <c r="H38" i="1"/>
  <c r="H28" i="1"/>
  <c r="H19" i="1"/>
  <c r="H20" i="1"/>
  <c r="H21" i="1"/>
  <c r="H22" i="1"/>
  <c r="H23" i="1"/>
  <c r="H24" i="1"/>
  <c r="H25" i="1"/>
  <c r="H26" i="1"/>
  <c r="H27" i="1"/>
  <c r="H15" i="1"/>
  <c r="H16" i="1"/>
  <c r="H17" i="1"/>
  <c r="H18" i="1"/>
  <c r="H14" i="1"/>
  <c r="H53" i="1" l="1"/>
  <c r="H54" i="1" s="1"/>
</calcChain>
</file>

<file path=xl/sharedStrings.xml><?xml version="1.0" encoding="utf-8"?>
<sst xmlns="http://schemas.openxmlformats.org/spreadsheetml/2006/main" count="170" uniqueCount="134">
  <si>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</si>
  <si>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</si>
  <si>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</si>
  <si>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</si>
  <si>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</si>
  <si>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</si>
  <si>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</si>
  <si>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</si>
  <si>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</si>
  <si>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</si>
  <si>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</si>
  <si>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</si>
  <si>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</si>
  <si>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</si>
  <si>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</si>
  <si>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</si>
  <si>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</si>
  <si>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</si>
  <si>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</si>
  <si>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</si>
  <si>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</si>
  <si>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</si>
  <si>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</si>
  <si>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</si>
  <si>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</si>
  <si>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</si>
  <si>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</si>
  <si>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</si>
  <si>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</si>
  <si>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16.</t>
  </si>
  <si>
    <t>NÁVRH NA PLNENIE KRITÉRIA_POLOŽKOVÝ ROZPOČET</t>
  </si>
  <si>
    <t>Príloha č. 2</t>
  </si>
  <si>
    <t>Položka č.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</si>
  <si>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</si>
  <si>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</si>
  <si>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</si>
  <si>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</si>
  <si>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</si>
  <si>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</si>
  <si>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</si>
  <si>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</si>
  <si>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</si>
  <si>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</si>
  <si>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</si>
  <si>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</si>
  <si>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</si>
  <si>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</si>
  <si>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</si>
  <si>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</si>
  <si>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</si>
  <si>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</si>
  <si>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</si>
  <si>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</si>
  <si>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</si>
  <si>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</si>
  <si>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</si>
  <si>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</si>
  <si>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</si>
  <si>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</si>
  <si>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</si>
  <si>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</si>
  <si>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</si>
  <si>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</si>
  <si>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</si>
  <si>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</si>
  <si>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</si>
  <si>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</si>
  <si>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</si>
  <si>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Položka č.16</t>
  </si>
  <si>
    <t>Položka č.17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</si>
  <si>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</si>
  <si>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</si>
  <si>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</si>
  <si>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</si>
  <si>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</si>
  <si>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</si>
  <si>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</si>
  <si>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</si>
  <si>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</si>
  <si>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</si>
  <si>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</si>
  <si>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</si>
  <si>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</si>
  <si>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</si>
  <si>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</si>
  <si>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</si>
  <si>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</si>
  <si>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</si>
  <si>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</si>
  <si>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ks</t>
  </si>
  <si>
    <t>.....................................................</t>
  </si>
  <si>
    <t>pečiatka, meno a podpis uchádzača</t>
  </si>
  <si>
    <t>Položka č.18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</si>
  <si>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3 „Náradie, dielenský a pomocný materiál“</t>
    </r>
  </si>
  <si>
    <r>
      <t xml:space="preserve">Akumulátorový vŕtací skrutkovač BOSCH GSR 18V-50
(alebo ekvivalent)
</t>
    </r>
    <r>
      <rPr>
        <sz val="10"/>
        <color rgb="FF000000"/>
        <rFont val="Calibri"/>
        <family val="2"/>
        <charset val="238"/>
      </rPr>
      <t xml:space="preserve">Krútiaci moment (max): 50 Nm 
Krútiaci moment (mäkký/tvrdý/max.): 28/50/50 Nm 
Voľnobežné otáčky (1. stupeň / 2. stupeň): 0 – 460 / 0 – 1.800 min-1 
Typ akumulátora: Li-Ion 
Upínací rozsah skľučovadla (min/max): 1,5 / 13 mm 
Hmotnosť bez akumulátora: 1 kg 
Počet stupňov krútiaceho momentu 20+1 
Max. Ø vrtu do hliníka 13 mm 
Max. Ø vrtu do dreva 35 mm 
Max. Ø vrtu do ocele 13 mm  
Max. Ø skrutiek 10 mm
</t>
    </r>
    <r>
      <rPr>
        <u/>
        <sz val="10"/>
        <color rgb="FF000000"/>
        <rFont val="Calibri"/>
        <family val="2"/>
        <charset val="238"/>
      </rPr>
      <t>Rozsah dodávky:</t>
    </r>
    <r>
      <rPr>
        <sz val="10"/>
        <color rgb="FF000000"/>
        <rFont val="Calibri"/>
        <family val="2"/>
        <charset val="238"/>
      </rPr>
      <t xml:space="preserve">
2× akumulátory GBA 18V 5.0Ah
Rýchlo nabíjačka GAL 1880 Professional
Vložka do L-Boxxu
Balene v L-Boxxe II 136
</t>
    </r>
  </si>
  <si>
    <r>
      <t xml:space="preserve">Vrták do kovu DIN 338 HSS-Co.5%
</t>
    </r>
    <r>
      <rPr>
        <sz val="10"/>
        <color rgb="FF000000"/>
        <rFont val="Calibri"/>
        <family val="2"/>
        <charset val="238"/>
      </rPr>
      <t>Ø 4mm</t>
    </r>
  </si>
  <si>
    <r>
      <t xml:space="preserve">Dielenský pracovný stôl  
</t>
    </r>
    <r>
      <rPr>
        <sz val="10"/>
        <color rgb="FF000000"/>
        <rFont val="Calibri"/>
        <family val="2"/>
        <charset val="238"/>
      </rPr>
      <t>šírka 1700mm
výška 850mm
hĺbka 800mm
počet zásuviek 5
nosnosť prac. dosky 500kg</t>
    </r>
  </si>
  <si>
    <r>
      <t xml:space="preserve">Dielenský pracovný stôl
</t>
    </r>
    <r>
      <rPr>
        <sz val="10"/>
        <color rgb="FF000000"/>
        <rFont val="Calibri"/>
        <family val="2"/>
        <charset val="238"/>
      </rPr>
      <t>šírka 2000mm
výška 850mm
hĺbka 800mm
počet zásuviek 6
nosnosť prac. dosky 500kg</t>
    </r>
  </si>
  <si>
    <r>
      <t xml:space="preserve">Bubnový, samonavíjací, závesný nástenný predlžovací kábel
</t>
    </r>
    <r>
      <rPr>
        <sz val="10"/>
        <color rgb="FF000000"/>
        <rFont val="Calibri"/>
        <family val="2"/>
        <charset val="238"/>
      </rPr>
      <t>1x230V
25m</t>
    </r>
  </si>
  <si>
    <r>
      <t xml:space="preserve">Kanister na vypúšťanie oleja
</t>
    </r>
    <r>
      <rPr>
        <sz val="10"/>
        <color rgb="FF000000"/>
        <rFont val="Calibri"/>
        <family val="2"/>
        <charset val="238"/>
      </rPr>
      <t>10l</t>
    </r>
  </si>
  <si>
    <r>
      <t xml:space="preserve">Priemyselný tlakový postrekovač
</t>
    </r>
    <r>
      <rPr>
        <sz val="10"/>
        <color rgb="FF000000"/>
        <rFont val="Calibri"/>
        <family val="2"/>
        <charset val="238"/>
      </rPr>
      <t>6 l</t>
    </r>
  </si>
  <si>
    <r>
      <t xml:space="preserve">Nabíjačka GAL 18V6-80 Professional (alebo ekvivalent)
</t>
    </r>
    <r>
      <rPr>
        <sz val="10"/>
        <color rgb="FF000000"/>
        <rFont val="Calibri"/>
        <family val="2"/>
        <charset val="238"/>
      </rPr>
      <t>Nabíjacie napätie akumulátora, od: 14,4 V do 18V</t>
    </r>
  </si>
  <si>
    <r>
      <t xml:space="preserve">Ohýbačka plechu PBB 1020 X 2,5 mm (alebo ekvivalent)
</t>
    </r>
    <r>
      <rPr>
        <sz val="10"/>
        <color rgb="FF000000"/>
        <rFont val="Calibri"/>
        <family val="2"/>
        <charset val="238"/>
      </rPr>
      <t>pracovná dĺžka  1020 mm
maximálna hrúbka plechu  2,5 mm
maximálna dĺžka otvorenia 48 mm
uhol ohýbania  0° -150°
rozmery  1 410 mm x 750 mm x 1420 mm
hmotnosť 390 kg</t>
    </r>
  </si>
  <si>
    <r>
      <t xml:space="preserve">Ručná zakružovačka plechu RBM 1000-20 Eco (alebo ekvivalent)
</t>
    </r>
    <r>
      <rPr>
        <sz val="10"/>
        <color rgb="FF000000"/>
        <rFont val="Calibri"/>
        <family val="2"/>
        <charset val="238"/>
      </rPr>
      <t>dĺžka valcov 1000 mm
priemer valcov 60 mm
min. priemer zakrúženia 100 mm
maximálna hrúbka plechu (400N/mm2)  2,0 mm
hmotnosť 200 kg</t>
    </r>
  </si>
  <si>
    <r>
      <t xml:space="preserve">Novoplastový podstavec na rezanie STANLEY 1-97-475 (alebo ekvivalent)
</t>
    </r>
    <r>
      <rPr>
        <sz val="10"/>
        <color rgb="FF000000"/>
        <rFont val="Calibri"/>
        <family val="2"/>
        <charset val="238"/>
      </rPr>
      <t>celková šírka 758mm
celková hĺbka 125 mm
min. výška 1017mm
max. zaťaženie 340 kg
materiál hliník
hmotnosť 18kg</t>
    </r>
  </si>
  <si>
    <r>
      <t xml:space="preserve">Akumulátorová chvostová píla Bosch GSA 18 V-Li (alebo ekvivalent)
</t>
    </r>
    <r>
      <rPr>
        <sz val="10"/>
        <color rgb="FF000000"/>
        <rFont val="Calibri"/>
        <family val="2"/>
        <charset val="238"/>
      </rPr>
      <t xml:space="preserve">Typ akumulátora: Li-Ion
Napätie akumulátora: 18 V
Počet zdvihov 1. stupeň: 0 - 2.400 min-1
Počet zdvihov 2. stupeň: 0 - 2.700 min-1
 Výšky zdvihu: 28 mm
Hmotnosť: 3,2 – 4,2 (v závislosti od použitého akumulátora)
Hĺbka rezu do dreva: 250 mm
Hĺbka rezu do kovových profilov a kovových rúr (priemer): 130 mm
Hĺbka rezu do nelegovanej ocele: 20 mm
</t>
    </r>
    <r>
      <rPr>
        <u/>
        <sz val="10"/>
        <color rgb="FF000000"/>
        <rFont val="Calibri"/>
        <family val="2"/>
        <charset val="238"/>
      </rPr>
      <t xml:space="preserve">Obsah balenia: </t>
    </r>
    <r>
      <rPr>
        <sz val="10"/>
        <color rgb="FF000000"/>
        <rFont val="Calibri"/>
        <family val="2"/>
        <charset val="238"/>
      </rPr>
      <t xml:space="preserve">
GSA 18 V-LI Professional
Akumulátor a nabíjačka nie sú súčasťou dodávky
1x pílový list do chvostovej píly S 123 XF
1x pílový list do chvostovej píly S 2345 X</t>
    </r>
  </si>
  <si>
    <r>
      <t xml:space="preserve">Deliace brúska na kovy Bosch GCO 14-24J (alebo ekvivalent)
</t>
    </r>
    <r>
      <rPr>
        <sz val="10"/>
        <color rgb="FF000000"/>
        <rFont val="Calibri"/>
        <family val="2"/>
        <charset val="238"/>
      </rPr>
      <t>Kapacita rezania obdĺžnik 0º, výška: 100 mm
Kapacita rezania obdĺžnik 0º, šírka: 196 mm
Kapacita rezu obdĺžnik 0º: 100 x 196 mm
Kapacita rezania štvorhran 0º, výška: 119 mm
Kapacita rezania štvorhran 0º, šírka: 119 mm
Kapacita rezu štvorhran 0º: 119 x 119 mm
Kapacita rezania L-profil 0º, výška: 130 mm
Kapacita rezania L-profil 0º, šírka: 130 mm
Kapacita rezu L-profil 0º: 130 x 130 mm
Rozmery náradia (šírka x dĺžka x výška): 90 x 290 x 480 mm
Voľnobežné otáčky: 3.800 min-1
Rezacie kotúče – Ø: 355 mm
Otvor rezacích kotúčov: 25,0 mm
Hmotnosť: 18,1 kg
Menovitý príkon: 2.400 W</t>
    </r>
  </si>
  <si>
    <r>
      <t xml:space="preserve">Stolná elektrická vŕtačka, Bosch PBD 40 (alebo ekvivalent)
</t>
    </r>
    <r>
      <rPr>
        <sz val="10"/>
        <color rgb="FF000000"/>
        <rFont val="Calibri"/>
        <family val="2"/>
        <charset val="238"/>
      </rPr>
      <t>Príkon: 710 W
Voľnobežné otáčky, 1. stupeň, od: 200 min-1
Voľnobežné otáčky, 1. stupeň, do: 850 min-1
Voľnobežné otáčky, 2. stupeň, od: 600 min-1
Voľnobežné otáčky, 2. stupeň, do: 2.500 min-1
Voľnobežné otáčky (1. stupeň / 2. stupeň): 200 – 850 / 600 – 2.500 min-1
Typ lasera: 650 nm,
Trieda lasera: 2
Max. Ø vrtu do ocele: 13 mm
Max. Ø vrtu do dreva: 40 mm
Upínací rozsah skľučovadla: 1,5 – 13 mm
Vŕtací zdvih: 90 mm
Rozmery základnej dosky (Š x H x V): 330 x 350 x 30 mm
Hmotnosť: 11,2 kg
Laser ako pomôcka pri vŕtaní: áno
Integrované pracovné osvetlenie: áno
Napájacie napätie: 230 V</t>
    </r>
  </si>
  <si>
    <t>Kliešte kombinované 160 mm Ni dvouplast
Nôž výsuvný kovový rovný
Kliešte rýchloupínacie 180 mm
Kladivo tesárske zo sklolaminátovou rukoväťou
Kliešte konektorové
Meter zvinovací 5m / 19 mm
Bit 1/4" Torx 25 mm, Torx 9 25 mm, Torx 27 25 mm
Bit 1/4" PH1, PH2, PH3 25 mm
Bit 1/4 PZ1, PZ2, PZ3 25 mm
Bit 1/4" PH 0, PZ 0 25 mm   
Bit PL 3.0 x 0.5, 4.0 x 0.5, 5.5 x 0.8 25 mm
Adaptér M1/4" 6HR - M1/4" 4HR 25 mm
Sada kľúčov 6HR 9 dielna 1,5 - 10
Skrutkovač PH 2/30 mm MINI LINE PROFI
Skrutkovač PL 5.5 x 1.00 / 35 mm MINI LINE PROFI</t>
  </si>
  <si>
    <r>
      <rPr>
        <b/>
        <sz val="10"/>
        <color theme="1"/>
        <rFont val="Calibri"/>
        <family val="2"/>
        <charset val="238"/>
      </rPr>
      <t xml:space="preserve">Dierovač plechov s guľôčkovým ložiskom </t>
    </r>
    <r>
      <rPr>
        <sz val="10"/>
        <color theme="1"/>
        <rFont val="Calibri"/>
        <family val="2"/>
        <charset val="238"/>
      </rPr>
      <t xml:space="preserve">
Vonkajší otvor Ø 60 mm
Rozmer skrutky s guľôčkovým ložiskom M16x1,5x70
Pre plechy do 3 mm 
</t>
    </r>
  </si>
  <si>
    <r>
      <rPr>
        <b/>
        <sz val="10"/>
        <color theme="1"/>
        <rFont val="Calibri"/>
        <family val="2"/>
        <charset val="238"/>
      </rPr>
      <t xml:space="preserve">Postupový vrták, HSSE Co5%, IAT </t>
    </r>
    <r>
      <rPr>
        <sz val="10"/>
        <color theme="1"/>
        <rFont val="Calibri"/>
        <family val="2"/>
        <charset val="238"/>
      </rPr>
      <t xml:space="preserve">
Ø 4mm – 20 mm
Do kovu </t>
    </r>
  </si>
  <si>
    <r>
      <rPr>
        <b/>
        <sz val="10"/>
        <color theme="1"/>
        <rFont val="Calibri"/>
        <family val="2"/>
        <charset val="238"/>
      </rPr>
      <t>Plechová policová skriňa</t>
    </r>
    <r>
      <rPr>
        <sz val="10"/>
        <color theme="1"/>
        <rFont val="Calibri"/>
        <family val="2"/>
        <charset val="238"/>
      </rPr>
      <t xml:space="preserve">
šírka 950mm
výška 1950mm
hĺbka 400mm
počet políc 4
nosnosť police 60kg</t>
    </r>
  </si>
  <si>
    <r>
      <rPr>
        <b/>
        <sz val="10"/>
        <color theme="1"/>
        <rFont val="Calibri"/>
        <family val="2"/>
        <charset val="238"/>
      </rPr>
      <t xml:space="preserve">Dielenský pracovný stôl  </t>
    </r>
    <r>
      <rPr>
        <sz val="10"/>
        <color theme="1"/>
        <rFont val="Calibri"/>
        <family val="2"/>
        <charset val="238"/>
      </rPr>
      <t xml:space="preserve">
šírka 1200mm
výška 850mm
hĺbka 685mm
počet zásuviek 5
nosnosť prac. dosky 500kg</t>
    </r>
  </si>
  <si>
    <r>
      <rPr>
        <b/>
        <sz val="10"/>
        <color theme="1"/>
        <rFont val="Calibri"/>
        <family val="2"/>
        <charset val="238"/>
      </rPr>
      <t>Dielenský pracovný stôl</t>
    </r>
    <r>
      <rPr>
        <sz val="10"/>
        <color theme="1"/>
        <rFont val="Calibri"/>
        <family val="2"/>
        <charset val="238"/>
      </rPr>
      <t xml:space="preserve">
šírka 1500mm
výška 850mm
hĺbka 800mm
počet zásuviek 5
nosnosť prac. dosky 500kg</t>
    </r>
  </si>
  <si>
    <r>
      <rPr>
        <b/>
        <sz val="10"/>
        <color theme="1"/>
        <rFont val="Calibri"/>
        <family val="2"/>
        <charset val="238"/>
      </rPr>
      <t>Ručná pílka na kov 300 mm</t>
    </r>
    <r>
      <rPr>
        <sz val="10"/>
        <color theme="1"/>
        <rFont val="Calibri"/>
        <family val="2"/>
        <charset val="238"/>
      </rPr>
      <t xml:space="preserve">
300 mm</t>
    </r>
  </si>
  <si>
    <r>
      <t xml:space="preserve">Ručná pílka na drevo
</t>
    </r>
    <r>
      <rPr>
        <sz val="10"/>
        <color rgb="FF000000"/>
        <rFont val="Calibri"/>
        <family val="2"/>
        <charset val="238"/>
      </rPr>
      <t>350mm</t>
    </r>
  </si>
  <si>
    <r>
      <t xml:space="preserve">Aku uhlová brúska Bosch GWS 18V-15 SC (alebo ekvivalent)
</t>
    </r>
    <r>
      <rPr>
        <sz val="10"/>
        <color rgb="FF000000"/>
        <rFont val="Calibri"/>
        <family val="2"/>
        <charset val="238"/>
      </rPr>
      <t xml:space="preserve">Voľnobežné otáčky, od: 3.400 min-1 
Voľnobežné otáčky, až do: 11.000 min-1 
Voľnobežné otáčky: 3.400 – 11.000 min-1 
Závit brúsneho vretena: M 14 
Vŕtanie, Ø: 22,2 mm 
Hmotnosť bez akumulátora: 2,3 kg
</t>
    </r>
    <r>
      <rPr>
        <u/>
        <sz val="10"/>
        <color rgb="FF000000"/>
        <rFont val="Calibri"/>
        <family val="2"/>
        <charset val="238"/>
      </rPr>
      <t>Obsah balenia:</t>
    </r>
    <r>
      <rPr>
        <sz val="10"/>
        <color rgb="FF000000"/>
        <rFont val="Calibri"/>
        <family val="2"/>
        <charset val="238"/>
      </rPr>
      <t xml:space="preserve">
GWS 18V-15 SC (125 mm) Professional
2× akumulátor ProCORE18V 8.0Ah   
Rýchlonabíjačka GAL 18V-160 C Professional vrátane modulu Bluetooth Low Energy     
1× modul Bluetooth Low Energy GCY 42 Professional   
Ochranný kryt
Prídavná rukoväť Vibration Control
Rýchloupínacia matica
Upínacia príruba 
Vložka do L-Boxxu
Balenné v L-Boxxe 136 II</t>
    </r>
    <r>
      <rPr>
        <b/>
        <sz val="10"/>
        <color rgb="FF000000"/>
        <rFont val="Calibri"/>
        <family val="2"/>
        <charset val="238"/>
      </rPr>
      <t xml:space="preserve">
</t>
    </r>
  </si>
  <si>
    <r>
      <t xml:space="preserve">Dielenský zverák
</t>
    </r>
    <r>
      <rPr>
        <sz val="10"/>
        <color rgb="FF000000"/>
        <rFont val="Calibri"/>
        <family val="2"/>
        <charset val="238"/>
      </rPr>
      <t>150mm</t>
    </r>
  </si>
  <si>
    <r>
      <t xml:space="preserve">MILWAUKEE Magnetický držiak bitov ShW 73 mm (alebo ekvivalent) 
</t>
    </r>
    <r>
      <rPr>
        <sz val="10"/>
        <color rgb="FF000000"/>
        <rFont val="Calibri"/>
        <family val="2"/>
        <charset val="238"/>
      </rPr>
      <t>1/4"
dĺžka 73 mm</t>
    </r>
  </si>
  <si>
    <r>
      <t xml:space="preserve">Lampa na čelo R280 S (alebo ekvivalent) 
</t>
    </r>
    <r>
      <rPr>
        <sz val="10"/>
        <color rgb="FF000000"/>
        <rFont val="Calibri"/>
        <family val="2"/>
        <charset val="238"/>
      </rPr>
      <t xml:space="preserve">hmotnosť: 110 g
prevedenie: Akumulátor 3,7 V
označenie: R280 S
doba svietenia: ~ 5,5 h
svetelný prúd: 100 / 280 lm
stupeň ochrany: IP65
doba nabíjania cca. 2,5 hod
</t>
    </r>
    <r>
      <rPr>
        <u/>
        <sz val="10"/>
        <color rgb="FF000000"/>
        <rFont val="Calibri"/>
        <family val="2"/>
        <charset val="238"/>
      </rPr>
      <t>Obsah balenia:</t>
    </r>
    <r>
      <rPr>
        <sz val="10"/>
        <color rgb="FF000000"/>
        <rFont val="Calibri"/>
        <family val="2"/>
        <charset val="238"/>
      </rPr>
      <t xml:space="preserve">
nabíjací kábel micro USB
lampa na čelo R280 S</t>
    </r>
  </si>
  <si>
    <t>Kódové označenie výrobku / dodávateľské číslo - Manufacturer Part Number (ak máte)</t>
  </si>
  <si>
    <r>
      <t xml:space="preserve">Tester el. spotrebičov a el. náradia - PAT-10 (alebo ekvivalent)
</t>
    </r>
    <r>
      <rPr>
        <sz val="10"/>
        <color rgb="FF000000"/>
        <rFont val="Calibri"/>
        <family val="2"/>
        <charset val="238"/>
      </rPr>
      <t xml:space="preserve">Meranie odporu ochranného vodiča prúdom 200mA a 10A
Meranie izolačného odporu napätím 250V a 500 V
Meranie náhradného unikajúceho prúdu
Meranie rozdielového unikajúceho prúdu
Meranie dotykového unikajúceho prúdu
Test IEC káblov a predlžovačiek
Meranie odporu L-N obvodu
Meranie napätia a frekvencie siete
Automatické testovanie pre spotrebiče tr.I a tr.II
Napájanie 230V / akumulátor
</t>
    </r>
    <r>
      <rPr>
        <u/>
        <sz val="10"/>
        <color rgb="FF000000"/>
        <rFont val="Calibri"/>
        <family val="2"/>
        <charset val="238"/>
      </rPr>
      <t>Obsah balenia:</t>
    </r>
    <r>
      <rPr>
        <sz val="10"/>
        <color rgb="FF000000"/>
        <rFont val="Calibri"/>
        <family val="2"/>
        <charset val="238"/>
      </rPr>
      <t xml:space="preserve">
Napájací kabel IEC červený 1ks
Merací vodič 1,2 m červený banánik/krokosvorka pevná 1ks
USB kábel do PC
Poistka 0216016.MXP, 5x20mm 16A Littlefuse 2ks
Prenosná taška M12
Návod na obsluhu
Kalibračný certifikát
DVD so softwarom (Sonel Reader) a Win ovládačmi </t>
    </r>
  </si>
  <si>
    <r>
      <t xml:space="preserve">Predlžovací kábel na bubne so 4 zásuvkami 
</t>
    </r>
    <r>
      <rPr>
        <sz val="10"/>
        <rFont val="Calibri"/>
        <family val="2"/>
        <charset val="238"/>
      </rPr>
      <t xml:space="preserve">Napätie 230V </t>
    </r>
    <r>
      <rPr>
        <sz val="10"/>
        <color rgb="FF000000"/>
        <rFont val="Calibri"/>
        <family val="2"/>
        <charset val="238"/>
      </rPr>
      <t xml:space="preserve">
Predlžovací kábel (bubon) so štyrmi zásuvkami
Prierez vodiča: 1,5 mm²
Dĺžka 50 m
4,8 A max./1100 W navinutý
16 A max./3680 W plne rozvinutý
IP 44 - vhodné pre použitie vonku
Tepelná poistka a gumová izolácia 
Vo všetkých zásuvkách je fáza orientovaná vľavo</t>
    </r>
  </si>
  <si>
    <r>
      <t xml:space="preserve">Pneumatický rázový uťahovák 1" CHICAGO PNEUMATICS CP7782-6            (alebo ekvivalent)
</t>
    </r>
    <r>
      <rPr>
        <sz val="10"/>
        <color rgb="FF000000"/>
        <rFont val="Calibri"/>
        <family val="2"/>
        <charset val="238"/>
      </rPr>
      <t xml:space="preserve">Vstupný hriadeľ: 1 "
Otáčky [U.min-1]: 5 200
Pracovné moment [Nm]: 500 ÷ 2 000
Max. moment [Nm]: 2 600
Priemerná spotreba vzduchu [l.min-1]: 290
Reálna spotreba vzduchu [l.min-1]: 1 150
Dĺžka [mm]: 520
Odporúčaný vnútorný priemer hadice [mm]: 13
</t>
    </r>
  </si>
  <si>
    <r>
      <t xml:space="preserve">Aku rázový uťahovák s poistným krúžkom, MILWAUKEE M18 FUEL™ 1/2”, M18FHIWF12-502X  (alebo ekvivalent)
</t>
    </r>
    <r>
      <rPr>
        <sz val="10"/>
        <color rgb="FF000000"/>
        <rFont val="Calibri"/>
        <family val="2"/>
        <charset val="238"/>
      </rPr>
      <t xml:space="preserve">Upínanie náradia štvorhran ½“
Max. uťahovaci moment 1356 Nm 
Max povoľovací moment 1898 Nm
Rozsah skrutiek M33
2x akumulátor 18V 5,0 Ah Li-ion
1x nabíjačka M12-18C
</t>
    </r>
  </si>
  <si>
    <r>
      <t xml:space="preserve">Aku rázový uťahovák s poistným krúžkom M18ONEFHIWF1DS-121C, MILWAUKEE M18 FUEL™ ONE-KEY™ 1” "D" (alebo ekvivalent)
</t>
    </r>
    <r>
      <rPr>
        <sz val="10"/>
        <color rgb="FF000000"/>
        <rFont val="Calibri"/>
        <family val="2"/>
        <charset val="238"/>
      </rPr>
      <t xml:space="preserve">Upínanie náradia štvorhran 1“
Max. uťahovaci moment 2576 Nm 
Max povoľovací moment 2711 Nm
Rozsah skrutiek M42
1x akumulátor 18V 12,0 Ah Li-ion
1x nabíjačka M12-18FC
</t>
    </r>
  </si>
  <si>
    <r>
      <t xml:space="preserve">Svorka stolárska
</t>
    </r>
    <r>
      <rPr>
        <sz val="10"/>
        <color rgb="FF000000"/>
        <rFont val="Calibri"/>
        <family val="2"/>
        <charset val="238"/>
      </rPr>
      <t xml:space="preserve">Šírka upínania: 0 - 120 mm
Upínacia dĺžka: 0 - 500 mm
Drevená rukoväť: Ø 30 mm
</t>
    </r>
  </si>
  <si>
    <r>
      <t xml:space="preserve">Hasák Strend Pro PW509, Herkules (alebo ekvivalent)
</t>
    </r>
    <r>
      <rPr>
        <sz val="10"/>
        <color rgb="FF000000"/>
        <rFont val="Calibri"/>
        <family val="2"/>
        <charset val="238"/>
      </rPr>
      <t>3“
dĺžka 70cm</t>
    </r>
  </si>
  <si>
    <r>
      <t xml:space="preserve">Narex KC 13-1/2 MI Rýchloupínacie skľučovadlo (alebo ekvivalent)
</t>
    </r>
    <r>
      <rPr>
        <sz val="10"/>
        <color rgb="FF000000"/>
        <rFont val="Calibri"/>
        <family val="2"/>
        <charset val="238"/>
      </rPr>
      <t>Upínací rozsah skľučovadla 1,5-13mm
Závit skľučovadla 1/2“-20 UNF</t>
    </r>
  </si>
  <si>
    <r>
      <t xml:space="preserve">Dielenský zverák
</t>
    </r>
    <r>
      <rPr>
        <sz val="10"/>
        <color rgb="FF000000"/>
        <rFont val="Calibri"/>
        <family val="2"/>
        <charset val="238"/>
      </rPr>
      <t>125mm</t>
    </r>
  </si>
  <si>
    <r>
      <t xml:space="preserve">Sada náradia v kufríku na kolieskach, 245-dielna 
</t>
    </r>
    <r>
      <rPr>
        <sz val="10"/>
        <color rgb="FF000000"/>
        <rFont val="Calibri"/>
        <family val="2"/>
        <charset val="238"/>
      </rPr>
      <t xml:space="preserve">Skrutkovač PL 3,5 x 75 mm, 3,5 x 100 mm, 6,5 x 100 mm 
Skrutkovač PH2 x 100 mm, PH0 x 75 mm, PH1 x 75 mm, PH3 x 150 mm
Skrutkovač elektrikársky PL 5,5 x 125 mm, 4,0 x 100 mm
Bit 1/4" TORX 10, 20, 25, 30 25 mm
Hlavica nástrčná 1/2 " 8, 9, 10, 11, 12, 13, 14, 15, 16, 17, 18, 19, 20, 30
Hlavica nástrčná 1/4" 4, 4.5, 5, 5.5, 6, 7, 8, 9, 10, 11, 12, 13, 14
Vratidlo 1/4" 110 mm, 1/2" 250 mm
Nadstavec 1/2 " 125 mm, 1/4" 50 mm, 100 mm
Hlavice na sviečky 1/2" 16 mm, 1/2" 80, 21 mm
Kardan univerzálna 1/2" 65 mm, 1/4" 36 mm
Račňa prepínacia 1/4", 1/2"  s vyzhaz. 48 z. páčka
Nadstavec pružinový 1/4" 150 mm, s rukoväťou 1/4" 150 mm
Kľúč očko plochý DIN 3113 17 x 17, 15 x 15, 14 x 14, 13 x 13, 12 x 12, 11 x 11, 10 x 10,     8 x 8, 6 x 6  
Držiak bitov 1/4" magnet. s račňou
Nástavec magnetický na bity 6 mm
Skrutkovač 1000V PH0/ 60 mm
Vyťahovač magnetický teleskopický 125 - 640 mm
Kliešte bočné štípacie 160 mm Ni dvouplast
Kľúč nastaviteľný kompozit 200 mm 0-30 mm
Kliešte SIKO 200 mm Ni dvouplast
Kliešte ploché 160 mm Ni dvouplast na jemnú mechaniku
</t>
    </r>
  </si>
  <si>
    <r>
      <rPr>
        <b/>
        <sz val="10"/>
        <color theme="1"/>
        <rFont val="Calibri"/>
        <family val="2"/>
        <charset val="238"/>
      </rPr>
      <t xml:space="preserve">MILWAUKEE Sada adaptérov SHOCKWAVE ™ z 1/4"HEX na 1/4", 3/8", 1/2" 4-hran (alebo ekvivalent) 
</t>
    </r>
    <r>
      <rPr>
        <sz val="10"/>
        <color theme="1"/>
        <rFont val="Calibri"/>
        <family val="2"/>
        <charset val="238"/>
      </rPr>
      <t xml:space="preserve">z 1/4"HEX na 1/4", 4-hran
z 1/4"HEX na 3/8", 4-hran
z 1/4"HEX na 1/2", 4-hran </t>
    </r>
  </si>
  <si>
    <r>
      <t xml:space="preserve">Priamočiara píla BOSCH GST 18 V-LI S (alebo ekvivalent)
</t>
    </r>
    <r>
      <rPr>
        <sz val="10"/>
        <color rgb="FF000000"/>
        <rFont val="Calibri"/>
        <family val="2"/>
        <charset val="238"/>
      </rPr>
      <t xml:space="preserve">Počet zdvihov vo voľnobehu, od: 550 min-1
Počet zdvihov vo voľnobehu, až do: 2.700 min-1
Počet zdvihov vo voľnobehu: 550 – 2.700 min-1
Výška zdvihu: 23 mm
Hĺbka rezu do dreva: 120 mm
Hĺbka rezu do hliníka: 20 mm
Hĺbka rezu do kovov: 8 mm
Napätie akumulátora: 18 V
Hmotnosť s akumulátorom: 2,4 kg
</t>
    </r>
    <r>
      <rPr>
        <u/>
        <sz val="10"/>
        <color rgb="FF000000"/>
        <rFont val="Calibri"/>
        <family val="2"/>
        <charset val="238"/>
      </rPr>
      <t xml:space="preserve">Obsah balenia: </t>
    </r>
    <r>
      <rPr>
        <sz val="10"/>
        <color rgb="FF000000"/>
        <rFont val="Calibri"/>
        <family val="2"/>
        <charset val="238"/>
      </rPr>
      <t xml:space="preserve"> 
1 x pílový list (T 144 DP – Precision for Wood).
1 x pílový list (T 244 D – Speed for Wood).
1 x pílový list T 308 B 
Chránič proti vytŕhaniu materiálu
Vložka L-BOXX</t>
    </r>
  </si>
  <si>
    <t xml:space="preserve">37.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</si>
</sst>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2" fillId="0" borderId="8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3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 wrapText="1" shrinkToFit="1"/>
    </xf>
    <xf numFmtId="4" fontId="12" fillId="0" borderId="8" xfId="0" applyNumberFormat="1" applyFont="1" applyBorder="1" applyAlignment="1">
      <alignment horizontal="center" vertical="center" wrapText="1" shrinkToFit="1"/>
    </xf>
    <xf numFmtId="4" fontId="12" fillId="4" borderId="9" xfId="0" applyNumberFormat="1" applyFont="1" applyFill="1" applyBorder="1" applyAlignment="1">
      <alignment horizontal="right" vertical="center" wrapText="1" shrinkToFit="1"/>
    </xf>
    <xf numFmtId="4" fontId="12" fillId="4" borderId="8" xfId="0" applyNumberFormat="1" applyFont="1" applyFill="1" applyBorder="1" applyAlignment="1">
      <alignment horizontal="right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240030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67"/>
  <sheetViews>
    <sheetView showGridLines="0" tabSelected="1" zoomScaleNormal="100" workbookViewId="0">
      <selection activeCell="H14" sqref="H14"/>
    </sheetView>
  </sheetViews>
  <sheetFormatPr defaultRowHeight="14.4" x14ac:dyDescent="0.3"/>
  <cols>
    <col min="1" max="1" width="4.33203125" customWidth="1"/>
    <col min="2" max="2" width="14.109375" bestFit="1" customWidth="1"/>
    <col min="3" max="3" width="53.109375" customWidth="1"/>
    <col min="4" max="4" width="6.88671875" customWidth="1"/>
    <col min="5" max="5" width="9.6640625" customWidth="1"/>
    <col min="6" max="6" width="20.109375" customWidth="1"/>
    <col min="7" max="7" width="13.33203125" customWidth="1"/>
    <col min="8" max="8" width="14.33203125" customWidth="1"/>
  </cols>
  <sheetData>
    <row r="4" spans="1:10" ht="15.75" customHeight="1" x14ac:dyDescent="0.3"/>
    <row r="5" spans="1:10" ht="15.75" customHeight="1" x14ac:dyDescent="0.3">
      <c r="A5" s="3"/>
      <c r="B5" s="3"/>
      <c r="C5" s="3"/>
      <c r="D5" s="3"/>
      <c r="E5" s="3"/>
      <c r="F5" s="3"/>
      <c r="G5" s="3"/>
      <c r="H5" s="3"/>
    </row>
    <row r="6" spans="1:10" x14ac:dyDescent="0.3">
      <c r="A6" s="7" t="s">
        <v>31</v>
      </c>
      <c r="B6" s="3"/>
      <c r="C6" s="3"/>
      <c r="D6" s="3"/>
      <c r="E6" s="3"/>
      <c r="F6" s="3"/>
      <c r="G6" s="3"/>
      <c r="H6" s="3"/>
    </row>
    <row r="7" spans="1:10" x14ac:dyDescent="0.3">
      <c r="A7" s="31" t="s">
        <v>30</v>
      </c>
      <c r="B7" s="31"/>
      <c r="C7" s="31"/>
      <c r="D7" s="31"/>
      <c r="E7" s="31"/>
      <c r="F7" s="31"/>
      <c r="G7" s="31"/>
      <c r="H7" s="3"/>
    </row>
    <row r="8" spans="1:10" x14ac:dyDescent="0.3">
      <c r="A8" s="38" t="s">
        <v>10</v>
      </c>
      <c r="B8" s="38"/>
      <c r="C8" s="38"/>
      <c r="D8" s="38"/>
      <c r="E8" s="38"/>
      <c r="F8" s="38"/>
      <c r="G8" s="38"/>
      <c r="H8" s="38"/>
    </row>
    <row r="9" spans="1:10" ht="15" customHeight="1" x14ac:dyDescent="0.3">
      <c r="A9" s="38" t="s">
        <v>11</v>
      </c>
      <c r="B9" s="38"/>
      <c r="C9" s="38"/>
      <c r="D9" s="38"/>
      <c r="E9" s="38"/>
      <c r="F9" s="38"/>
      <c r="G9" s="38"/>
      <c r="H9" s="38"/>
      <c r="I9" s="1"/>
      <c r="J9" s="1"/>
    </row>
    <row r="10" spans="1:10" ht="15" customHeight="1" x14ac:dyDescent="0.3">
      <c r="A10" s="38" t="s">
        <v>12</v>
      </c>
      <c r="B10" s="38"/>
      <c r="C10" s="38"/>
      <c r="D10" s="39"/>
      <c r="E10" s="39"/>
      <c r="F10" s="39"/>
      <c r="G10" s="39"/>
      <c r="H10" s="39"/>
      <c r="I10" s="1"/>
      <c r="J10" s="1"/>
    </row>
    <row r="11" spans="1:10" ht="12" customHeight="1" x14ac:dyDescent="0.3">
      <c r="A11" s="3"/>
      <c r="B11" s="3"/>
      <c r="C11" s="3"/>
      <c r="D11" s="3"/>
      <c r="E11" s="3"/>
      <c r="F11" s="3"/>
      <c r="G11" s="3"/>
      <c r="H11" s="4"/>
      <c r="I11" s="2"/>
      <c r="J11" s="2"/>
    </row>
    <row r="12" spans="1:10" ht="21.75" customHeight="1" x14ac:dyDescent="0.3">
      <c r="A12" s="5" t="s">
        <v>93</v>
      </c>
      <c r="B12" s="5"/>
      <c r="C12" s="5"/>
      <c r="D12" s="6"/>
      <c r="E12" s="6"/>
      <c r="F12" s="6"/>
      <c r="G12" s="6"/>
      <c r="H12" s="4"/>
      <c r="I12" s="2"/>
      <c r="J12" s="2"/>
    </row>
    <row r="13" spans="1:10" ht="87" customHeight="1" x14ac:dyDescent="0.3">
      <c r="A13" s="14" t="s">
        <v>0</v>
      </c>
      <c r="B13" s="14" t="s">
        <v>32</v>
      </c>
      <c r="C13" s="8" t="s">
        <v>1</v>
      </c>
      <c r="D13" s="8" t="s">
        <v>3</v>
      </c>
      <c r="E13" s="8" t="s">
        <v>25</v>
      </c>
      <c r="F13" s="13" t="s">
        <v>120</v>
      </c>
      <c r="G13" s="8" t="s">
        <v>26</v>
      </c>
      <c r="H13" s="8" t="s">
        <v>27</v>
      </c>
      <c r="I13" s="2"/>
      <c r="J13" s="2"/>
    </row>
    <row r="14" spans="1:10" ht="77.25" customHeight="1" x14ac:dyDescent="0.3">
      <c r="A14" s="21" t="s">
        <v>2</v>
      </c>
      <c r="B14" s="9" t="s">
        <v>53</v>
      </c>
      <c r="C14" s="28" t="s">
        <v>109</v>
      </c>
      <c r="D14" s="10" t="s">
        <v>89</v>
      </c>
      <c r="E14" s="11">
        <v>1</v>
      </c>
      <c r="F14" s="11"/>
      <c r="G14" s="23"/>
      <c r="H14" s="23">
        <f t="shared" ref="H14:H51" si="0">E14*G14</f>
        <v>0</v>
      </c>
      <c r="I14" s="2"/>
    </row>
    <row r="15" spans="1:10" ht="62.25" customHeight="1" x14ac:dyDescent="0.3">
      <c r="A15" s="21" t="s">
        <v>4</v>
      </c>
      <c r="B15" s="9" t="s">
        <v>54</v>
      </c>
      <c r="C15" s="22" t="s">
        <v>110</v>
      </c>
      <c r="D15" s="10" t="s">
        <v>89</v>
      </c>
      <c r="E15" s="11">
        <v>3</v>
      </c>
      <c r="F15" s="11"/>
      <c r="G15" s="23"/>
      <c r="H15" s="23">
        <f t="shared" si="0"/>
        <v>0</v>
      </c>
      <c r="I15" s="2"/>
    </row>
    <row r="16" spans="1:10" ht="98.25" customHeight="1" x14ac:dyDescent="0.3">
      <c r="A16" s="21" t="s">
        <v>5</v>
      </c>
      <c r="B16" s="9" t="s">
        <v>55</v>
      </c>
      <c r="C16" s="22" t="s">
        <v>111</v>
      </c>
      <c r="D16" s="10" t="s">
        <v>89</v>
      </c>
      <c r="E16" s="11">
        <v>22</v>
      </c>
      <c r="F16" s="11"/>
      <c r="G16" s="23"/>
      <c r="H16" s="23">
        <f t="shared" si="0"/>
        <v>0</v>
      </c>
      <c r="I16" s="2"/>
    </row>
    <row r="17" spans="1:9" ht="99" customHeight="1" x14ac:dyDescent="0.3">
      <c r="A17" s="21" t="s">
        <v>6</v>
      </c>
      <c r="B17" s="9" t="s">
        <v>56</v>
      </c>
      <c r="C17" s="22" t="s">
        <v>112</v>
      </c>
      <c r="D17" s="10" t="s">
        <v>89</v>
      </c>
      <c r="E17" s="11">
        <v>13</v>
      </c>
      <c r="F17" s="11"/>
      <c r="G17" s="23"/>
      <c r="H17" s="23">
        <f t="shared" si="0"/>
        <v>0</v>
      </c>
      <c r="I17" s="2"/>
    </row>
    <row r="18" spans="1:9" ht="96.75" customHeight="1" x14ac:dyDescent="0.3">
      <c r="A18" s="21" t="s">
        <v>7</v>
      </c>
      <c r="B18" s="9" t="s">
        <v>57</v>
      </c>
      <c r="C18" s="22" t="s">
        <v>113</v>
      </c>
      <c r="D18" s="10" t="s">
        <v>89</v>
      </c>
      <c r="E18" s="11">
        <v>6</v>
      </c>
      <c r="F18" s="11"/>
      <c r="G18" s="23"/>
      <c r="H18" s="23">
        <f t="shared" si="0"/>
        <v>0</v>
      </c>
      <c r="I18" s="2"/>
    </row>
    <row r="19" spans="1:9" ht="279" customHeight="1" x14ac:dyDescent="0.3">
      <c r="A19" s="21" t="s">
        <v>8</v>
      </c>
      <c r="B19" s="11" t="s">
        <v>58</v>
      </c>
      <c r="C19" s="12" t="s">
        <v>94</v>
      </c>
      <c r="D19" s="10" t="s">
        <v>89</v>
      </c>
      <c r="E19" s="11">
        <v>8</v>
      </c>
      <c r="F19" s="11"/>
      <c r="G19" s="23"/>
      <c r="H19" s="23">
        <f t="shared" si="0"/>
        <v>0</v>
      </c>
      <c r="I19" s="2"/>
    </row>
    <row r="20" spans="1:9" ht="280.5" customHeight="1" x14ac:dyDescent="0.3">
      <c r="A20" s="21" t="s">
        <v>17</v>
      </c>
      <c r="B20" s="11" t="s">
        <v>59</v>
      </c>
      <c r="C20" s="12" t="s">
        <v>116</v>
      </c>
      <c r="D20" s="10" t="s">
        <v>89</v>
      </c>
      <c r="E20" s="11">
        <v>2</v>
      </c>
      <c r="F20" s="11"/>
      <c r="G20" s="23"/>
      <c r="H20" s="23">
        <f t="shared" si="0"/>
        <v>0</v>
      </c>
      <c r="I20" s="2"/>
    </row>
    <row r="21" spans="1:9" ht="51" customHeight="1" x14ac:dyDescent="0.3">
      <c r="A21" s="21" t="s">
        <v>18</v>
      </c>
      <c r="B21" s="11" t="s">
        <v>60</v>
      </c>
      <c r="C21" s="12" t="s">
        <v>117</v>
      </c>
      <c r="D21" s="10" t="s">
        <v>89</v>
      </c>
      <c r="E21" s="11">
        <v>5</v>
      </c>
      <c r="F21" s="11"/>
      <c r="G21" s="23"/>
      <c r="H21" s="23">
        <f t="shared" si="0"/>
        <v>0</v>
      </c>
      <c r="I21" s="2"/>
    </row>
    <row r="22" spans="1:9" ht="44.25" customHeight="1" x14ac:dyDescent="0.3">
      <c r="A22" s="21" t="s">
        <v>19</v>
      </c>
      <c r="B22" s="9" t="s">
        <v>61</v>
      </c>
      <c r="C22" s="12" t="s">
        <v>95</v>
      </c>
      <c r="D22" s="10" t="s">
        <v>89</v>
      </c>
      <c r="E22" s="11">
        <v>20</v>
      </c>
      <c r="F22" s="11"/>
      <c r="G22" s="23"/>
      <c r="H22" s="23">
        <f t="shared" si="0"/>
        <v>0</v>
      </c>
      <c r="I22" s="2"/>
    </row>
    <row r="23" spans="1:9" ht="70.5" customHeight="1" x14ac:dyDescent="0.3">
      <c r="A23" s="21" t="s">
        <v>20</v>
      </c>
      <c r="B23" s="11" t="s">
        <v>62</v>
      </c>
      <c r="C23" s="12" t="s">
        <v>118</v>
      </c>
      <c r="D23" s="10" t="s">
        <v>89</v>
      </c>
      <c r="E23" s="11">
        <v>10</v>
      </c>
      <c r="F23" s="11"/>
      <c r="G23" s="23"/>
      <c r="H23" s="23">
        <f t="shared" si="0"/>
        <v>0</v>
      </c>
      <c r="I23" s="2"/>
    </row>
    <row r="24" spans="1:9" ht="68.25" customHeight="1" x14ac:dyDescent="0.3">
      <c r="A24" s="21" t="s">
        <v>21</v>
      </c>
      <c r="B24" s="11" t="s">
        <v>63</v>
      </c>
      <c r="C24" s="12" t="s">
        <v>127</v>
      </c>
      <c r="D24" s="10" t="s">
        <v>89</v>
      </c>
      <c r="E24" s="11">
        <v>2</v>
      </c>
      <c r="F24" s="11"/>
      <c r="G24" s="23"/>
      <c r="H24" s="23">
        <f t="shared" si="0"/>
        <v>0</v>
      </c>
      <c r="I24" s="2"/>
    </row>
    <row r="25" spans="1:9" ht="71.25" customHeight="1" x14ac:dyDescent="0.3">
      <c r="A25" s="21" t="s">
        <v>22</v>
      </c>
      <c r="B25" s="11" t="s">
        <v>64</v>
      </c>
      <c r="C25" s="12" t="s">
        <v>128</v>
      </c>
      <c r="D25" s="10" t="s">
        <v>89</v>
      </c>
      <c r="E25" s="11">
        <v>2</v>
      </c>
      <c r="F25" s="11"/>
      <c r="G25" s="23"/>
      <c r="H25" s="23">
        <f t="shared" si="0"/>
        <v>0</v>
      </c>
      <c r="I25" s="2"/>
    </row>
    <row r="26" spans="1:9" ht="155.25" customHeight="1" x14ac:dyDescent="0.3">
      <c r="A26" s="21" t="s">
        <v>23</v>
      </c>
      <c r="B26" s="9" t="s">
        <v>65</v>
      </c>
      <c r="C26" s="12" t="s">
        <v>122</v>
      </c>
      <c r="D26" s="10" t="s">
        <v>89</v>
      </c>
      <c r="E26" s="11">
        <v>1</v>
      </c>
      <c r="F26" s="11"/>
      <c r="G26" s="23"/>
      <c r="H26" s="23">
        <f t="shared" si="0"/>
        <v>0</v>
      </c>
      <c r="I26" s="2"/>
    </row>
    <row r="27" spans="1:9" ht="95.25" customHeight="1" x14ac:dyDescent="0.3">
      <c r="A27" s="21" t="s">
        <v>24</v>
      </c>
      <c r="B27" s="9" t="s">
        <v>66</v>
      </c>
      <c r="C27" s="12" t="s">
        <v>96</v>
      </c>
      <c r="D27" s="10" t="s">
        <v>89</v>
      </c>
      <c r="E27" s="11">
        <v>1</v>
      </c>
      <c r="F27" s="11"/>
      <c r="G27" s="23"/>
      <c r="H27" s="23">
        <f t="shared" si="0"/>
        <v>0</v>
      </c>
      <c r="I27" s="2"/>
    </row>
    <row r="28" spans="1:9" ht="96.75" customHeight="1" x14ac:dyDescent="0.3">
      <c r="A28" s="24" t="s">
        <v>28</v>
      </c>
      <c r="B28" s="9" t="s">
        <v>67</v>
      </c>
      <c r="C28" s="12" t="s">
        <v>97</v>
      </c>
      <c r="D28" s="10" t="s">
        <v>89</v>
      </c>
      <c r="E28" s="11">
        <v>5</v>
      </c>
      <c r="F28" s="11"/>
      <c r="G28" s="23"/>
      <c r="H28" s="23">
        <f t="shared" si="0"/>
        <v>0</v>
      </c>
      <c r="I28" s="2"/>
    </row>
    <row r="29" spans="1:9" ht="163.5" customHeight="1" x14ac:dyDescent="0.3">
      <c r="A29" s="24" t="s">
        <v>29</v>
      </c>
      <c r="B29" s="11" t="s">
        <v>68</v>
      </c>
      <c r="C29" s="12" t="s">
        <v>123</v>
      </c>
      <c r="D29" s="10" t="s">
        <v>89</v>
      </c>
      <c r="E29" s="11">
        <v>1</v>
      </c>
      <c r="F29" s="11"/>
      <c r="G29" s="23"/>
      <c r="H29" s="23">
        <f t="shared" si="0"/>
        <v>0</v>
      </c>
      <c r="I29" s="2"/>
    </row>
    <row r="30" spans="1:9" ht="55.5" customHeight="1" x14ac:dyDescent="0.3">
      <c r="A30" s="21" t="s">
        <v>33</v>
      </c>
      <c r="B30" s="9" t="s">
        <v>69</v>
      </c>
      <c r="C30" s="12" t="s">
        <v>98</v>
      </c>
      <c r="D30" s="10" t="s">
        <v>89</v>
      </c>
      <c r="E30" s="11">
        <v>4</v>
      </c>
      <c r="F30" s="11"/>
      <c r="G30" s="23"/>
      <c r="H30" s="23">
        <f t="shared" si="0"/>
        <v>0</v>
      </c>
      <c r="I30" s="2"/>
    </row>
    <row r="31" spans="1:9" ht="51" customHeight="1" x14ac:dyDescent="0.3">
      <c r="A31" s="24" t="s">
        <v>34</v>
      </c>
      <c r="B31" s="9" t="s">
        <v>92</v>
      </c>
      <c r="C31" s="12" t="s">
        <v>99</v>
      </c>
      <c r="D31" s="10" t="s">
        <v>89</v>
      </c>
      <c r="E31" s="11">
        <v>3</v>
      </c>
      <c r="F31" s="11"/>
      <c r="G31" s="23"/>
      <c r="H31" s="23">
        <f t="shared" si="0"/>
        <v>0</v>
      </c>
      <c r="I31" s="2"/>
    </row>
    <row r="32" spans="1:9" ht="141.75" customHeight="1" x14ac:dyDescent="0.3">
      <c r="A32" s="24" t="s">
        <v>35</v>
      </c>
      <c r="B32" s="11" t="s">
        <v>70</v>
      </c>
      <c r="C32" s="12" t="s">
        <v>124</v>
      </c>
      <c r="D32" s="10" t="s">
        <v>89</v>
      </c>
      <c r="E32" s="11">
        <v>1</v>
      </c>
      <c r="F32" s="11"/>
      <c r="G32" s="23"/>
      <c r="H32" s="23">
        <f t="shared" si="0"/>
        <v>0</v>
      </c>
      <c r="I32" s="2"/>
    </row>
    <row r="33" spans="1:9" ht="129.75" customHeight="1" x14ac:dyDescent="0.3">
      <c r="A33" s="21" t="s">
        <v>36</v>
      </c>
      <c r="B33" s="11" t="s">
        <v>71</v>
      </c>
      <c r="C33" s="12" t="s">
        <v>125</v>
      </c>
      <c r="D33" s="10" t="s">
        <v>89</v>
      </c>
      <c r="E33" s="11">
        <v>1</v>
      </c>
      <c r="F33" s="11"/>
      <c r="G33" s="23"/>
      <c r="H33" s="23">
        <f t="shared" si="0"/>
        <v>0</v>
      </c>
      <c r="I33" s="2"/>
    </row>
    <row r="34" spans="1:9" ht="46.5" customHeight="1" x14ac:dyDescent="0.3">
      <c r="A34" s="24" t="s">
        <v>37</v>
      </c>
      <c r="B34" s="9" t="s">
        <v>72</v>
      </c>
      <c r="C34" s="12" t="s">
        <v>100</v>
      </c>
      <c r="D34" s="10" t="s">
        <v>89</v>
      </c>
      <c r="E34" s="11">
        <v>2</v>
      </c>
      <c r="F34" s="11"/>
      <c r="G34" s="23"/>
      <c r="H34" s="23">
        <f t="shared" si="0"/>
        <v>0</v>
      </c>
      <c r="I34" s="2"/>
    </row>
    <row r="35" spans="1:9" ht="63" customHeight="1" x14ac:dyDescent="0.3">
      <c r="A35" s="24" t="s">
        <v>38</v>
      </c>
      <c r="B35" s="11" t="s">
        <v>73</v>
      </c>
      <c r="C35" s="12" t="s">
        <v>101</v>
      </c>
      <c r="D35" s="10" t="s">
        <v>89</v>
      </c>
      <c r="E35" s="11">
        <v>1</v>
      </c>
      <c r="F35" s="11"/>
      <c r="G35" s="23"/>
      <c r="H35" s="23">
        <f t="shared" si="0"/>
        <v>0</v>
      </c>
      <c r="I35" s="2"/>
    </row>
    <row r="36" spans="1:9" ht="118.5" customHeight="1" x14ac:dyDescent="0.3">
      <c r="A36" s="24" t="s">
        <v>39</v>
      </c>
      <c r="B36" s="11" t="s">
        <v>74</v>
      </c>
      <c r="C36" s="12" t="s">
        <v>102</v>
      </c>
      <c r="D36" s="10" t="s">
        <v>89</v>
      </c>
      <c r="E36" s="11">
        <v>1</v>
      </c>
      <c r="F36" s="11"/>
      <c r="G36" s="23"/>
      <c r="H36" s="23">
        <f t="shared" si="0"/>
        <v>0</v>
      </c>
      <c r="I36" s="2"/>
    </row>
    <row r="37" spans="1:9" ht="103.5" customHeight="1" x14ac:dyDescent="0.3">
      <c r="A37" s="24" t="s">
        <v>40</v>
      </c>
      <c r="B37" s="11" t="s">
        <v>75</v>
      </c>
      <c r="C37" s="12" t="s">
        <v>103</v>
      </c>
      <c r="D37" s="10" t="s">
        <v>89</v>
      </c>
      <c r="E37" s="11">
        <v>1</v>
      </c>
      <c r="F37" s="11"/>
      <c r="G37" s="23"/>
      <c r="H37" s="23">
        <f t="shared" si="0"/>
        <v>0</v>
      </c>
      <c r="I37" s="2"/>
    </row>
    <row r="38" spans="1:9" ht="129.75" customHeight="1" x14ac:dyDescent="0.3">
      <c r="A38" s="24" t="s">
        <v>41</v>
      </c>
      <c r="B38" s="11" t="s">
        <v>76</v>
      </c>
      <c r="C38" s="12" t="s">
        <v>104</v>
      </c>
      <c r="D38" s="10" t="s">
        <v>89</v>
      </c>
      <c r="E38" s="11">
        <v>2</v>
      </c>
      <c r="F38" s="11"/>
      <c r="G38" s="23"/>
      <c r="H38" s="23">
        <f t="shared" si="0"/>
        <v>0</v>
      </c>
      <c r="I38" s="2"/>
    </row>
    <row r="39" spans="1:9" ht="222.75" customHeight="1" x14ac:dyDescent="0.3">
      <c r="A39" s="24" t="s">
        <v>42</v>
      </c>
      <c r="B39" s="11" t="s">
        <v>77</v>
      </c>
      <c r="C39" s="12" t="s">
        <v>105</v>
      </c>
      <c r="D39" s="10" t="s">
        <v>89</v>
      </c>
      <c r="E39" s="11">
        <v>1</v>
      </c>
      <c r="F39" s="11"/>
      <c r="G39" s="23"/>
      <c r="H39" s="23">
        <f t="shared" si="0"/>
        <v>0</v>
      </c>
      <c r="I39" s="2"/>
    </row>
    <row r="40" spans="1:9" ht="234" customHeight="1" x14ac:dyDescent="0.3">
      <c r="A40" s="24" t="s">
        <v>43</v>
      </c>
      <c r="B40" s="11" t="s">
        <v>78</v>
      </c>
      <c r="C40" s="12" t="s">
        <v>132</v>
      </c>
      <c r="D40" s="10" t="s">
        <v>89</v>
      </c>
      <c r="E40" s="11">
        <v>1</v>
      </c>
      <c r="F40" s="11"/>
      <c r="G40" s="23"/>
      <c r="H40" s="23">
        <f t="shared" si="0"/>
        <v>0</v>
      </c>
      <c r="I40" s="2"/>
    </row>
    <row r="41" spans="1:9" ht="234.75" customHeight="1" x14ac:dyDescent="0.3">
      <c r="A41" s="24" t="s">
        <v>44</v>
      </c>
      <c r="B41" s="11" t="s">
        <v>79</v>
      </c>
      <c r="C41" s="12" t="s">
        <v>106</v>
      </c>
      <c r="D41" s="10" t="s">
        <v>89</v>
      </c>
      <c r="E41" s="11">
        <v>1</v>
      </c>
      <c r="F41" s="11"/>
      <c r="G41" s="23"/>
      <c r="H41" s="23">
        <f t="shared" si="0"/>
        <v>0</v>
      </c>
      <c r="I41" s="2"/>
    </row>
    <row r="42" spans="1:9" ht="276" customHeight="1" x14ac:dyDescent="0.3">
      <c r="A42" s="24" t="s">
        <v>45</v>
      </c>
      <c r="B42" s="11" t="s">
        <v>80</v>
      </c>
      <c r="C42" s="12" t="s">
        <v>107</v>
      </c>
      <c r="D42" s="10" t="s">
        <v>89</v>
      </c>
      <c r="E42" s="11">
        <v>1</v>
      </c>
      <c r="F42" s="11"/>
      <c r="G42" s="23"/>
      <c r="H42" s="23">
        <f t="shared" si="0"/>
        <v>0</v>
      </c>
      <c r="I42" s="2"/>
    </row>
    <row r="43" spans="1:9" ht="42.75" customHeight="1" x14ac:dyDescent="0.3">
      <c r="A43" s="24" t="s">
        <v>46</v>
      </c>
      <c r="B43" s="11" t="s">
        <v>81</v>
      </c>
      <c r="C43" s="12" t="s">
        <v>129</v>
      </c>
      <c r="D43" s="10" t="s">
        <v>89</v>
      </c>
      <c r="E43" s="11">
        <v>2</v>
      </c>
      <c r="F43" s="11"/>
      <c r="G43" s="23"/>
      <c r="H43" s="23">
        <f t="shared" si="0"/>
        <v>0</v>
      </c>
      <c r="I43" s="2"/>
    </row>
    <row r="44" spans="1:9" ht="40.5" customHeight="1" x14ac:dyDescent="0.3">
      <c r="A44" s="24" t="s">
        <v>47</v>
      </c>
      <c r="B44" s="11" t="s">
        <v>82</v>
      </c>
      <c r="C44" s="22" t="s">
        <v>114</v>
      </c>
      <c r="D44" s="10" t="s">
        <v>89</v>
      </c>
      <c r="E44" s="11">
        <v>1</v>
      </c>
      <c r="F44" s="11"/>
      <c r="G44" s="23"/>
      <c r="H44" s="23">
        <f t="shared" si="0"/>
        <v>0</v>
      </c>
      <c r="I44" s="2"/>
    </row>
    <row r="45" spans="1:9" ht="42" customHeight="1" x14ac:dyDescent="0.3">
      <c r="A45" s="24" t="s">
        <v>48</v>
      </c>
      <c r="B45" s="11" t="s">
        <v>83</v>
      </c>
      <c r="C45" s="12" t="s">
        <v>115</v>
      </c>
      <c r="D45" s="10" t="s">
        <v>89</v>
      </c>
      <c r="E45" s="11">
        <v>1</v>
      </c>
      <c r="F45" s="11"/>
      <c r="G45" s="23"/>
      <c r="H45" s="23">
        <f t="shared" si="0"/>
        <v>0</v>
      </c>
      <c r="I45" s="2"/>
    </row>
    <row r="46" spans="1:9" ht="78.75" customHeight="1" x14ac:dyDescent="0.3">
      <c r="A46" s="24" t="s">
        <v>49</v>
      </c>
      <c r="B46" s="11" t="s">
        <v>84</v>
      </c>
      <c r="C46" s="12" t="s">
        <v>126</v>
      </c>
      <c r="D46" s="10" t="s">
        <v>89</v>
      </c>
      <c r="E46" s="11">
        <v>4</v>
      </c>
      <c r="F46" s="11"/>
      <c r="G46" s="23"/>
      <c r="H46" s="23">
        <f t="shared" si="0"/>
        <v>0</v>
      </c>
      <c r="I46" s="2"/>
    </row>
    <row r="47" spans="1:9" ht="171" customHeight="1" x14ac:dyDescent="0.3">
      <c r="A47" s="24" t="s">
        <v>50</v>
      </c>
      <c r="B47" s="11" t="s">
        <v>85</v>
      </c>
      <c r="C47" s="12" t="s">
        <v>119</v>
      </c>
      <c r="D47" s="10" t="s">
        <v>89</v>
      </c>
      <c r="E47" s="11">
        <v>50</v>
      </c>
      <c r="F47" s="11"/>
      <c r="G47" s="23"/>
      <c r="H47" s="23">
        <f t="shared" si="0"/>
        <v>0</v>
      </c>
      <c r="I47" s="2"/>
    </row>
    <row r="48" spans="1:9" ht="357.6" customHeight="1" x14ac:dyDescent="0.3">
      <c r="A48" s="42" t="s">
        <v>51</v>
      </c>
      <c r="B48" s="40" t="s">
        <v>86</v>
      </c>
      <c r="C48" s="29" t="s">
        <v>130</v>
      </c>
      <c r="D48" s="44" t="s">
        <v>89</v>
      </c>
      <c r="E48" s="46">
        <v>1</v>
      </c>
      <c r="F48" s="40"/>
      <c r="G48" s="48"/>
      <c r="H48" s="50">
        <f>E48*G48</f>
        <v>0</v>
      </c>
      <c r="I48" s="2"/>
    </row>
    <row r="49" spans="1:9" ht="231.6" customHeight="1" x14ac:dyDescent="0.3">
      <c r="A49" s="43"/>
      <c r="B49" s="41"/>
      <c r="C49" s="30" t="s">
        <v>108</v>
      </c>
      <c r="D49" s="45"/>
      <c r="E49" s="47"/>
      <c r="F49" s="41"/>
      <c r="G49" s="49"/>
      <c r="H49" s="51"/>
      <c r="I49" s="2"/>
    </row>
    <row r="50" spans="1:9" ht="297" customHeight="1" x14ac:dyDescent="0.3">
      <c r="A50" s="24" t="s">
        <v>52</v>
      </c>
      <c r="B50" s="11" t="s">
        <v>87</v>
      </c>
      <c r="C50" s="12" t="s">
        <v>121</v>
      </c>
      <c r="D50" s="10" t="s">
        <v>89</v>
      </c>
      <c r="E50" s="11">
        <v>1</v>
      </c>
      <c r="F50" s="11"/>
      <c r="G50" s="23"/>
      <c r="H50" s="23">
        <f t="shared" si="0"/>
        <v>0</v>
      </c>
      <c r="I50" s="2"/>
    </row>
    <row r="51" spans="1:9" ht="100.5" customHeight="1" x14ac:dyDescent="0.3">
      <c r="A51" s="24" t="s">
        <v>133</v>
      </c>
      <c r="B51" s="11" t="s">
        <v>88</v>
      </c>
      <c r="C51" s="22" t="s">
        <v>131</v>
      </c>
      <c r="D51" s="10" t="s">
        <v>89</v>
      </c>
      <c r="E51" s="11">
        <v>6</v>
      </c>
      <c r="F51" s="11"/>
      <c r="G51" s="23"/>
      <c r="H51" s="23">
        <f t="shared" si="0"/>
        <v>0</v>
      </c>
      <c r="I51" s="2"/>
    </row>
    <row r="52" spans="1:9" ht="19.5" customHeight="1" x14ac:dyDescent="0.3">
      <c r="A52" s="32" t="s">
        <v>16</v>
      </c>
      <c r="B52" s="33"/>
      <c r="C52" s="33"/>
      <c r="D52" s="33"/>
      <c r="E52" s="33"/>
      <c r="F52" s="33"/>
      <c r="G52" s="34"/>
      <c r="H52" s="25">
        <f>SUM(H14:H51)</f>
        <v>0</v>
      </c>
    </row>
    <row r="53" spans="1:9" ht="19.5" customHeight="1" x14ac:dyDescent="0.3">
      <c r="A53" s="35" t="s">
        <v>9</v>
      </c>
      <c r="B53" s="36"/>
      <c r="C53" s="36"/>
      <c r="D53" s="36"/>
      <c r="E53" s="36"/>
      <c r="F53" s="36"/>
      <c r="G53" s="37"/>
      <c r="H53" s="26">
        <f>H52*0.2</f>
        <v>0</v>
      </c>
    </row>
    <row r="54" spans="1:9" ht="19.5" customHeight="1" x14ac:dyDescent="0.3">
      <c r="A54" s="35" t="s">
        <v>15</v>
      </c>
      <c r="B54" s="36"/>
      <c r="C54" s="36"/>
      <c r="D54" s="36"/>
      <c r="E54" s="36"/>
      <c r="F54" s="36"/>
      <c r="G54" s="37"/>
      <c r="H54" s="27">
        <f>SUM(H52:H53)</f>
        <v>0</v>
      </c>
    </row>
    <row r="55" spans="1:9" x14ac:dyDescent="0.3">
      <c r="A55" s="15"/>
      <c r="B55" s="15"/>
      <c r="C55" s="15"/>
      <c r="D55" s="15"/>
      <c r="E55" s="15"/>
      <c r="F55" s="15"/>
      <c r="G55" s="15"/>
      <c r="H55" s="15"/>
      <c r="I55" s="2"/>
    </row>
    <row r="56" spans="1:9" x14ac:dyDescent="0.3">
      <c r="A56" s="4"/>
      <c r="B56" s="4"/>
      <c r="C56" s="4"/>
      <c r="D56" s="4"/>
      <c r="E56" s="19" t="s">
        <v>90</v>
      </c>
      <c r="F56" s="4"/>
      <c r="G56" s="4"/>
      <c r="H56" s="16"/>
      <c r="I56" s="2"/>
    </row>
    <row r="57" spans="1:9" x14ac:dyDescent="0.3">
      <c r="A57" s="17" t="s">
        <v>13</v>
      </c>
      <c r="B57" s="17"/>
      <c r="C57" s="4"/>
      <c r="D57" s="4"/>
      <c r="E57" s="20" t="s">
        <v>91</v>
      </c>
      <c r="F57" s="4"/>
      <c r="G57" s="4"/>
      <c r="H57" s="4"/>
      <c r="I57" s="2"/>
    </row>
    <row r="58" spans="1:9" x14ac:dyDescent="0.3">
      <c r="A58" s="18" t="s">
        <v>14</v>
      </c>
      <c r="B58" s="18"/>
      <c r="C58" s="4"/>
      <c r="D58" s="16"/>
      <c r="E58" s="16"/>
      <c r="F58" s="16"/>
      <c r="G58" s="16"/>
      <c r="H58" s="16"/>
      <c r="I58" s="2"/>
    </row>
    <row r="59" spans="1:9" x14ac:dyDescent="0.3">
      <c r="A59" s="18"/>
      <c r="B59" s="18"/>
      <c r="C59" s="4"/>
      <c r="D59" s="16"/>
      <c r="E59" s="16"/>
      <c r="F59" s="16"/>
      <c r="G59" s="16"/>
      <c r="H59" s="16"/>
    </row>
    <row r="60" spans="1:9" x14ac:dyDescent="0.3">
      <c r="A60" s="16"/>
      <c r="B60" s="16"/>
      <c r="C60" s="18"/>
      <c r="D60" s="16"/>
      <c r="E60" s="16"/>
      <c r="F60" s="16"/>
      <c r="G60" s="16"/>
      <c r="H60" s="16"/>
    </row>
    <row r="61" spans="1:9" x14ac:dyDescent="0.3">
      <c r="A61" s="16"/>
      <c r="B61" s="16"/>
      <c r="C61" s="16"/>
      <c r="G61" s="4"/>
      <c r="H61" s="16"/>
    </row>
    <row r="62" spans="1:9" x14ac:dyDescent="0.3">
      <c r="A62" s="16"/>
      <c r="B62" s="16"/>
      <c r="C62" s="16"/>
      <c r="G62" s="4"/>
      <c r="H62" s="16"/>
    </row>
    <row r="67" spans="3:3" x14ac:dyDescent="0.3">
      <c r="C67" s="2"/>
    </row>
  </sheetData>
  <mergeCells count="17">
    <mergeCell ref="F48:F49"/>
    <mergeCell ref="A7:G7"/>
    <mergeCell ref="A52:G52"/>
    <mergeCell ref="A53:G53"/>
    <mergeCell ref="A54:G54"/>
    <mergeCell ref="A8:C8"/>
    <mergeCell ref="A10:C10"/>
    <mergeCell ref="A9:C9"/>
    <mergeCell ref="D8:H8"/>
    <mergeCell ref="D9:H9"/>
    <mergeCell ref="D10:H10"/>
    <mergeCell ref="B48:B49"/>
    <mergeCell ref="A48:A49"/>
    <mergeCell ref="D48:D49"/>
    <mergeCell ref="E48:E49"/>
    <mergeCell ref="G48:G49"/>
    <mergeCell ref="H48:H49"/>
  </mergeCells>
  <phoneticPr fontId="8" type="noConversion"/>
  <pageMargins left="0.70866141732283472" right="0.31496062992125984" top="0.74803149606299213" bottom="0.55118110236220474" header="0.31496062992125984" footer="0.31496062992125984"/>
  <pageSetup paperSize="8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2022-12-21T10:15:04Z</cp:lastPrinted>
  <dcterms:created xsi:type="dcterms:W3CDTF">2015-06-05T18:19:34Z</dcterms:created>
  <dcterms:modified xsi:type="dcterms:W3CDTF">2023-01-11T13:11:44Z</dcterms:modified>
</cp:coreProperties>
</file>